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3財政状況資料集\01_地方公会計（R1決算分）\03_市町村回答\11 刈谷市○\"/>
    </mc:Choice>
  </mc:AlternateContent>
  <bookViews>
    <workbookView xWindow="0" yWindow="0" windowWidth="15360" windowHeight="7635" tabRatio="9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<sst xmlns="http://schemas.openxmlformats.org/spreadsheetml/2006/main" count="1163" uniqueCount="613">
  <si>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</si>
  <si>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</si>
  <si>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</si>
  <si>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</si>
  <si>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</si>
  <si>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</si>
  <si>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</si>
  <si>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</si>
  <si>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</si>
  <si>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</si>
  <si>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</si>
  <si>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</si>
  <si>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</si>
  <si>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</si>
  <si>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</si>
  <si>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</si>
  <si>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</si>
  <si>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</si>
  <si>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</si>
  <si>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</si>
  <si>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</si>
  <si>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</si>
  <si>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</si>
  <si>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</si>
  <si>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</si>
  <si>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</si>
  <si>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</si>
  <si>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</si>
  <si>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</si>
  <si>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</si>
  <si>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</si>
  <si>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</si>
  <si>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</si>
  <si>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</si>
  <si>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</si>
  <si>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</si>
  <si>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</si>
  <si>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</si>
  <si>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</si>
  <si>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</si>
  <si>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</si>
  <si>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</si>
  <si>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</si>
  <si>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</si>
  <si>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</si>
  <si>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</si>
  <si>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</si>
  <si>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</si>
  <si>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</si>
  <si>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</si>
  <si>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</si>
  <si>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</si>
  <si>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</si>
  <si>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</si>
  <si>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</si>
  <si>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</si>
  <si>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</si>
  <si>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</si>
  <si>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</si>
  <si>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</si>
  <si>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</si>
  <si>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</si>
  <si>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</si>
  <si>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</si>
  <si>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</si>
  <si>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</si>
  <si>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</si>
  <si>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</si>
  <si>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</si>
  <si>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</si>
  <si>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</si>
  <si>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</si>
  <si>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</si>
  <si>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</si>
  <si>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</si>
  <si>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</si>
  <si>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</si>
  <si>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</si>
  <si>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</si>
  <si>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</si>
  <si>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</si>
  <si>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</si>
  <si>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</si>
  <si>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</si>
  <si>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</si>
  <si>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</si>
  <si>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</si>
  <si>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</si>
  <si>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</si>
  <si>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</si>
  <si>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</si>
  <si>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</si>
  <si>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</si>
  <si>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</si>
  <si>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</si>
  <si>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</si>
  <si>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</si>
  <si>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刈谷市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</si>
  <si>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</si>
  <si>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</si>
  <si>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</si>
  <si>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</si>
  <si>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</si>
  <si>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</si>
  <si>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</si>
  <si>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</si>
  <si>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</si>
  <si>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</si>
  <si>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</si>
  <si>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</si>
  <si>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</si>
  <si>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</si>
  <si>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</si>
  <si>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</si>
  <si>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</si>
  <si>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</si>
  <si>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</si>
  <si>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</si>
  <si>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</si>
  <si>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</si>
  <si>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</si>
  <si>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</si>
  <si>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</si>
  <si>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</si>
  <si>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</si>
  <si>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</si>
  <si>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</si>
  <si>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</si>
  <si>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</si>
  <si>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</si>
  <si>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</si>
  <si>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</si>
  <si>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</si>
  <si>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</si>
  <si>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</si>
  <si>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</si>
  <si>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</si>
  <si>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</si>
  <si>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</si>
  <si>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</si>
  <si>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</si>
  <si>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</si>
  <si>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</si>
  <si>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</si>
  <si>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</si>
  <si>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</si>
  <si>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</si>
  <si>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</si>
  <si>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</si>
  <si>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</si>
  <si>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</si>
  <si>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</si>
  <si>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</si>
  <si>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</si>
  <si>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</si>
  <si>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</si>
  <si>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</si>
  <si>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</si>
  <si>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</si>
  <si>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</si>
  <si>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</si>
  <si>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</si>
  <si>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</si>
  <si>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</si>
  <si>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</si>
  <si>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</si>
  <si>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</si>
  <si>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</si>
  <si>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</si>
  <si>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</si>
  <si>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</si>
  <si>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</si>
  <si>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</si>
  <si>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</si>
  <si>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</si>
  <si>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</si>
  <si>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</si>
  <si>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</si>
  <si>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</si>
  <si>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</si>
  <si>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</si>
  <si>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</si>
  <si>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</si>
  <si>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</si>
  <si>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</si>
  <si>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</si>
  <si>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</si>
  <si>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</si>
  <si>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</si>
  <si>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</si>
  <si>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</si>
  <si>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</si>
  <si>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</si>
  <si>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</si>
  <si>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</si>
  <si>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</si>
  <si>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</si>
  <si>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</si>
  <si>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</si>
  <si>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</si>
  <si>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</si>
  <si>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</si>
  <si>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</si>
  <si>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</si>
  <si>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</si>
  <si>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</si>
  <si>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</si>
  <si>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</si>
  <si>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</si>
  <si>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</si>
  <si>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</si>
  <si>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</si>
  <si>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</si>
  <si>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愛知県刈谷市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</si>
  <si>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</si>
  <si>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</si>
  <si>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</si>
  <si>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</si>
  <si>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</si>
  <si>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</si>
  <si>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</si>
  <si>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</si>
  <si>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</si>
  <si>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</si>
  <si>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</si>
  <si>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</si>
  <si>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</si>
  <si>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</si>
  <si>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</si>
  <si>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</si>
  <si>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</si>
  <si>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</si>
  <si>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</si>
  <si>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</si>
  <si>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</si>
  <si>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</si>
  <si>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</si>
  <si>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</si>
  <si>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</si>
  <si>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</si>
  <si>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</si>
  <si>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</si>
  <si>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</si>
  <si>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</si>
  <si>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</si>
  <si>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</si>
  <si>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</si>
  <si>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</si>
  <si>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</si>
  <si>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</si>
  <si>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</si>
  <si>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</si>
  <si>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</si>
  <si>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</si>
  <si>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</si>
  <si>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</si>
  <si>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</si>
  <si>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</si>
  <si>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</si>
  <si>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</si>
  <si>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</si>
  <si>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</si>
  <si>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</si>
  <si>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</si>
  <si>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</si>
  <si>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</si>
  <si>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</si>
  <si>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</si>
  <si>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</si>
  <si>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</si>
  <si>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</si>
  <si>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</si>
  <si>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</si>
  <si>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</si>
  <si>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</si>
  <si>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</si>
  <si>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</si>
  <si>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</si>
  <si>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</si>
  <si>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</si>
  <si>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</si>
  <si>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</si>
  <si>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</si>
  <si>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</si>
  <si>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</si>
  <si>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</si>
  <si>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</si>
  <si>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</si>
  <si>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</si>
  <si>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</si>
  <si>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</si>
  <si>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</si>
  <si>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</si>
  <si>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</si>
  <si>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</si>
  <si>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</si>
  <si>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</si>
  <si>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</si>
  <si>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</si>
  <si>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</si>
  <si>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</si>
  <si>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</si>
  <si>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</si>
  <si>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</si>
  <si>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</si>
  <si>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</si>
  <si>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</si>
  <si>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</si>
  <si>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</si>
  <si>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</si>
  <si>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</si>
  <si>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</si>
  <si>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</si>
  <si>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</si>
  <si>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</si>
  <si>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</si>
  <si>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</si>
  <si>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</si>
  <si>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</si>
  <si>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</si>
  <si>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</si>
  <si>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</si>
  <si>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</si>
  <si>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</si>
  <si>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</si>
  <si>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</si>
  <si>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</si>
  <si>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</si>
  <si>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</si>
  <si>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</si>
  <si>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</si>
  <si>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</si>
  <si>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</si>
  <si>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</si>
  <si>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</si>
  <si>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</si>
  <si>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</si>
  <si>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</si>
  <si>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</si>
  <si>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</si>
  <si>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</si>
  <si>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</si>
  <si>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</si>
  <si>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</si>
  <si>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</si>
  <si>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</si>
  <si>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</si>
  <si>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</si>
  <si>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</si>
  <si>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</si>
  <si>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</si>
  <si>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</si>
  <si>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</si>
  <si>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</si>
  <si>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</si>
  <si>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</si>
  <si>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</si>
  <si>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</si>
  <si>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</si>
  <si>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</si>
  <si>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</si>
  <si>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</si>
  <si>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</si>
  <si>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</si>
  <si>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</si>
  <si>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</si>
  <si>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愛知県刈谷市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</si>
  <si>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</si>
  <si>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</si>
  <si>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</si>
  <si>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</si>
  <si>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</si>
  <si>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</si>
  <si>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</si>
  <si>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</si>
  <si>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</si>
  <si>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</si>
  <si>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</si>
  <si>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</si>
  <si>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</si>
  <si>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</si>
  <si>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</si>
  <si>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</si>
  <si>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</si>
  <si>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</si>
  <si>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</si>
  <si>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</si>
  <si>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</si>
  <si>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</si>
  <si>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</si>
  <si>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</si>
  <si>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</si>
  <si>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</si>
  <si>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</si>
  <si>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</si>
  <si>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</si>
  <si>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</si>
  <si>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</si>
  <si>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</si>
  <si>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</si>
  <si>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</si>
  <si>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</si>
  <si>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</si>
  <si>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</si>
  <si>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</si>
  <si>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</si>
  <si>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</si>
  <si>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</si>
  <si>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刈谷小垣江駅東部土地区画整理事業特別会計</t>
    <phoneticPr fontId="5"/>
  </si>
  <si>
    <t>法非適用企業</t>
    <phoneticPr fontId="5"/>
  </si>
  <si>
    <t>刈谷野田北部土地区画整理事業特別会計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</si>
  <si>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</si>
  <si>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</si>
  <si>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</si>
  <si>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</si>
  <si>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</si>
  <si>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</si>
  <si>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</si>
  <si>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</si>
  <si>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</si>
  <si>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</si>
  <si>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</si>
  <si>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</si>
  <si>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</si>
  <si>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</si>
  <si>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</si>
  <si>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</si>
  <si>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</si>
  <si>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</si>
  <si>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</si>
  <si>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</si>
  <si>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</si>
  <si>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</si>
  <si>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</si>
  <si>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</si>
  <si>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</si>
  <si>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</si>
  <si>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</si>
  <si>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</si>
  <si>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</si>
  <si>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</si>
  <si>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</si>
  <si>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</si>
  <si>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</si>
  <si>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</si>
  <si>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</si>
  <si>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</si>
  <si>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</si>
  <si>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</si>
  <si>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</si>
  <si>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</si>
  <si>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</si>
  <si>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</si>
  <si>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</si>
  <si>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</si>
  <si>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</si>
  <si>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</si>
  <si>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</si>
  <si>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</si>
  <si>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</si>
  <si>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</si>
  <si>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</si>
  <si>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</si>
  <si>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</si>
  <si>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</si>
  <si>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</si>
  <si>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</si>
  <si>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</si>
  <si>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</si>
  <si>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</si>
  <si>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</si>
  <si>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</si>
  <si>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</si>
  <si>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</si>
  <si>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</si>
  <si>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</si>
  <si>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</si>
  <si>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</si>
  <si>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</si>
  <si>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刈谷小垣江駅東部土地区画整理事業特別会計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</si>
  <si>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</si>
  <si>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</si>
  <si>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</si>
  <si>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刈谷野田北部土地区画整理事業特別会計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</si>
  <si>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</si>
  <si>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</si>
  <si>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</si>
  <si>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</si>
  <si>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</si>
  <si>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</si>
  <si>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</si>
  <si>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</si>
  <si>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</si>
  <si>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</si>
  <si>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</si>
  <si>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</si>
  <si>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</si>
  <si>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</si>
  <si>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</si>
  <si>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</si>
  <si>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</si>
  <si>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</si>
  <si>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</si>
  <si>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</si>
  <si>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</si>
  <si>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</si>
  <si>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</si>
  <si>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</si>
  <si>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</si>
  <si>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</si>
  <si>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</si>
  <si>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</si>
  <si>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</si>
  <si>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</si>
  <si>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</si>
  <si>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</si>
  <si>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</si>
  <si>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</si>
  <si>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</si>
  <si>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</si>
  <si>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</si>
  <si>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</si>
  <si>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</si>
  <si>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</si>
  <si>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</si>
  <si>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</si>
  <si>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</si>
  <si>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</si>
  <si>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</si>
  <si>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</si>
  <si>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</si>
  <si>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</si>
  <si>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</si>
  <si>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</si>
  <si>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</si>
  <si>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</si>
  <si>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</si>
  <si>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</si>
  <si>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</si>
  <si>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</si>
  <si>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</si>
  <si>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</si>
  <si>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</si>
  <si>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</si>
  <si>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</si>
  <si>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</si>
  <si>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</si>
  <si>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</si>
  <si>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</si>
  <si>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</si>
  <si>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</si>
  <si>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</si>
  <si>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</si>
  <si>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</si>
  <si>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</si>
  <si>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</si>
  <si>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</si>
  <si>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</si>
  <si>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</si>
  <si>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</si>
  <si>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</si>
  <si>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</si>
  <si>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</si>
  <si>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</si>
  <si>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</si>
  <si>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</si>
  <si>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</si>
  <si>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</si>
  <si>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</si>
  <si>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4.87</t>
  </si>
  <si>
    <t>▲ 4.90</t>
  </si>
  <si>
    <t>水道事業会計</t>
  </si>
  <si>
    <t>一般会計</t>
  </si>
  <si>
    <t>国民健康保険特別会計</t>
  </si>
  <si>
    <t>刈谷小垣江駅東部土地区画整理事業特別会計</t>
  </si>
  <si>
    <t>介護保険特別会計</t>
  </si>
  <si>
    <t>下水道事業会計</t>
  </si>
  <si>
    <t>刈谷野田北部土地区画整理事業特別会計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</si>
  <si>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</si>
  <si>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</si>
  <si>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</si>
  <si>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</si>
  <si>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</si>
  <si>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</si>
  <si>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</si>
  <si>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</si>
  <si>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</si>
  <si>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</si>
  <si>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衣浦東部広域連合</t>
    <rPh sb="0" eb="2">
      <t>キヌウラ</t>
    </rPh>
    <rPh sb="2" eb="4">
      <t>トウブ</t>
    </rPh>
    <rPh sb="4" eb="6">
      <t>コウイキ</t>
    </rPh>
    <rPh sb="6" eb="8">
      <t>レンゴウ</t>
    </rPh>
    <phoneticPr fontId="2"/>
  </si>
  <si>
    <t>刈谷知立環境組合</t>
    <rPh sb="0" eb="2">
      <t>カリヤ</t>
    </rPh>
    <rPh sb="2" eb="4">
      <t>チリュウ</t>
    </rPh>
    <rPh sb="4" eb="6">
      <t>カンキョウ</t>
    </rPh>
    <rPh sb="6" eb="8">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</si>
  <si>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</si>
  <si>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</si>
  <si>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刈谷市土地開発公社</t>
    <rPh sb="0" eb="3">
      <t>カリヤシ</t>
    </rPh>
    <rPh sb="3" eb="5">
      <t>トチ</t>
    </rPh>
    <rPh sb="5" eb="7">
      <t>カイハツ</t>
    </rPh>
    <rPh sb="7" eb="9">
      <t>コウシャ</t>
    </rPh>
    <phoneticPr fontId="2"/>
  </si>
  <si>
    <t>-</t>
    <phoneticPr fontId="2"/>
  </si>
  <si>
    <t>-</t>
    <phoneticPr fontId="2"/>
  </si>
  <si>
    <t>都市交通施設整備基金</t>
    <rPh sb="0" eb="2">
      <t>トシ</t>
    </rPh>
    <rPh sb="2" eb="4">
      <t>コウツウ</t>
    </rPh>
    <rPh sb="4" eb="6">
      <t>シセツ</t>
    </rPh>
    <rPh sb="6" eb="8">
      <t>セイビ</t>
    </rPh>
    <rPh sb="8" eb="10">
      <t>キキン</t>
    </rPh>
    <phoneticPr fontId="18"/>
  </si>
  <si>
    <t>公共施設維持保全基金</t>
    <rPh sb="0" eb="2">
      <t>コウキョウ</t>
    </rPh>
    <rPh sb="2" eb="4">
      <t>シセツ</t>
    </rPh>
    <rPh sb="4" eb="6">
      <t>イジ</t>
    </rPh>
    <rPh sb="6" eb="8">
      <t>ホゼン</t>
    </rPh>
    <rPh sb="8" eb="10">
      <t>キキン</t>
    </rPh>
    <phoneticPr fontId="18"/>
  </si>
  <si>
    <t>亀城公園等整備基金</t>
    <rPh sb="0" eb="2">
      <t>キジョウ</t>
    </rPh>
    <rPh sb="2" eb="4">
      <t>コウエン</t>
    </rPh>
    <rPh sb="4" eb="5">
      <t>ナド</t>
    </rPh>
    <rPh sb="5" eb="7">
      <t>セイビ</t>
    </rPh>
    <rPh sb="7" eb="9">
      <t>キキン</t>
    </rPh>
    <phoneticPr fontId="18"/>
  </si>
  <si>
    <t>緑化推進基金</t>
    <rPh sb="0" eb="2">
      <t>リョクカ</t>
    </rPh>
    <rPh sb="2" eb="4">
      <t>スイシン</t>
    </rPh>
    <rPh sb="4" eb="6">
      <t>キキン</t>
    </rPh>
    <phoneticPr fontId="18"/>
  </si>
  <si>
    <t>地域福祉基金</t>
    <rPh sb="0" eb="2">
      <t>チイキ</t>
    </rPh>
    <rPh sb="2" eb="4">
      <t>フクシ</t>
    </rPh>
    <rPh sb="4" eb="6">
      <t>キキン</t>
    </rPh>
    <phoneticPr fontId="18"/>
  </si>
  <si>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</si>
  <si>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</si>
  <si>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</si>
  <si>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</si>
  <si>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</si>
  <si>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</si>
  <si>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</si>
  <si>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</si>
  <si>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</si>
  <si>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</si>
  <si>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</si>
  <si>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市営下重原住宅の建替えや、小学校・幼稚園・市民館等の大規模改造を行うなどの長寿命化を図ったため、有形固定資産減価償却率は減少した。今後も公共施設等総合管理計画をもとに、公共施設維持保全計画や橋梁長寿命化修繕計画等の長寿命化計画による適切かつ計画的な管理を行うことによる経費の平準化を図るとともに、公共施設維持保全基金を活用することで地方債発行を抑制していく。</t>
    <phoneticPr fontId="5"/>
  </si>
  <si>
    <t>　地方債について、平成25、26年度に実施した繰上償還や、近年における市債発行の抑制により、将来負担比率は発生していない状態を維持しており、実質公債費比率はマイナスを維持している。
　今後は、公共施設維持保全計画に基づく事業や、スマートインターチェンジと合わせた周辺道路の一体的な整備など、都市基盤の充実を図るための大型事業も進行していくため、市債の発行に頼らざるを得ない状況となるが、国・県補助金や基金を活用することで市債発行の抑制を図り、健全財政の維持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</si>
</sst>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游ゴシック 本文"/>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40"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46440</c:v>
                </c:pt>
                <c:pt idx="1">
                  <c:v>63257</c:v>
                </c:pt>
                <c:pt idx="2">
                  <c:v>52308</c:v>
                </c:pt>
                <c:pt idx="3">
                  <c:v>46402</c:v>
                </c:pt>
                <c:pt idx="4">
                  <c:v>66343</c:v>
                </c:pt>
              </c:numCache>
            </c:numRef>
          </c:val>
          <c:smooth val="0"/>
          <c:extLst>
            <c:ext xmlns:c16="http://schemas.microsoft.com/office/drawing/2014/chart" uri="{C3380CC4-5D6E-409C-BE32-E72D297353CC}">
              <c16:uniqueId val="{00000000-71CF-46E3-84DF-C867B09C08B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61446</c:v>
                </c:pt>
                <c:pt idx="1">
                  <c:v>67332</c:v>
                </c:pt>
                <c:pt idx="2">
                  <c:v>86843</c:v>
                </c:pt>
                <c:pt idx="3">
                  <c:v>75569</c:v>
                </c:pt>
                <c:pt idx="4">
                  <c:v>60292</c:v>
                </c:pt>
              </c:numCache>
            </c:numRef>
          </c:val>
          <c:smooth val="0"/>
          <c:extLst>
            <c:ext xmlns:c16="http://schemas.microsoft.com/office/drawing/2014/chart" uri="{C3380CC4-5D6E-409C-BE32-E72D297353CC}">
              <c16:uniqueId val="{00000001-71CF-46E3-84DF-C867B09C08B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13.54</c:v>
                </c:pt>
                <c:pt idx="1">
                  <c:v>12.39</c:v>
                </c:pt>
                <c:pt idx="2">
                  <c:v>9.4</c:v>
                </c:pt>
                <c:pt idx="3">
                  <c:v>11.55</c:v>
                </c:pt>
                <c:pt idx="4">
                  <c:v>9.08</c:v>
                </c:pt>
              </c:numCache>
            </c:numRef>
          </c:val>
          <c:extLst>
            <c:ext xmlns:c16="http://schemas.microsoft.com/office/drawing/2014/chart" uri="{C3380CC4-5D6E-409C-BE32-E72D297353CC}">
              <c16:uniqueId val="{00000000-8EF4-425C-B222-5D7B24CFB4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27.47</c:v>
                </c:pt>
                <c:pt idx="1">
                  <c:v>26.84</c:v>
                </c:pt>
                <c:pt idx="2">
                  <c:v>22.82</c:v>
                </c:pt>
                <c:pt idx="3">
                  <c:v>25.04</c:v>
                </c:pt>
                <c:pt idx="4">
                  <c:v>24.38</c:v>
                </c:pt>
              </c:numCache>
            </c:numRef>
          </c:val>
          <c:extLst>
            <c:ext xmlns:c16="http://schemas.microsoft.com/office/drawing/2014/chart" uri="{C3380CC4-5D6E-409C-BE32-E72D297353CC}">
              <c16:uniqueId val="{00000001-8EF4-425C-B222-5D7B24CFB46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0.44</c:v>
                </c:pt>
                <c:pt idx="1">
                  <c:v>-4.87</c:v>
                </c:pt>
                <c:pt idx="2">
                  <c:v>-4.9000000000000004</c:v>
                </c:pt>
                <c:pt idx="3">
                  <c:v>1.28</c:v>
                </c:pt>
                <c:pt idx="4">
                  <c:v>1.21</c:v>
                </c:pt>
              </c:numCache>
            </c:numRef>
          </c:val>
          <c:smooth val="0"/>
          <c:extLst>
            <c:ext xmlns:c16="http://schemas.microsoft.com/office/drawing/2014/chart" uri="{C3380CC4-5D6E-409C-BE32-E72D297353CC}">
              <c16:uniqueId val="{00000002-8EF4-425C-B222-5D7B24CFB46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2.1</c:v>
                </c:pt>
                <c:pt idx="2">
                  <c:v>#N/A</c:v>
                </c:pt>
                <c:pt idx="3">
                  <c:v>2.73</c:v>
                </c:pt>
                <c:pt idx="4">
                  <c:v>0</c:v>
                </c:pt>
                <c:pt idx="5">
                  <c:v>0</c:v>
                </c:pt>
                <c:pt idx="6">
                  <c:v>0</c:v>
                </c:pt>
                <c:pt idx="7">
                  <c:v>0</c:v>
                </c:pt>
                <c:pt idx="8">
                  <c:v>0</c:v>
                </c:pt>
                <c:pt idx="9">
                  <c:v>0</c:v>
                </c:pt>
              </c:numCache>
            </c:numRef>
          </c:val>
          <c:extLst>
            <c:ext xmlns:c16="http://schemas.microsoft.com/office/drawing/2014/chart" uri="{C3380CC4-5D6E-409C-BE32-E72D297353CC}">
              <c16:uniqueId val="{00000000-FE9C-4146-9B9B-07095D41EE1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E9C-4146-9B9B-07095D41EE1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0.06</c:v>
                </c:pt>
                <c:pt idx="8">
                  <c:v>#N/A</c:v>
                </c:pt>
                <c:pt idx="9">
                  <c:v>0</c:v>
                </c:pt>
              </c:numCache>
            </c:numRef>
          </c:val>
          <c:extLst>
            <c:ext xmlns:c16="http://schemas.microsoft.com/office/drawing/2014/chart" uri="{C3380CC4-5D6E-409C-BE32-E72D297353CC}">
              <c16:uniqueId val="{00000002-FE9C-4146-9B9B-07095D41EE17}"/>
            </c:ext>
          </c:extLst>
        </c:ser>
        <c:ser>
          <c:idx val="3"/>
          <c:order val="3"/>
          <c:tx>
            <c:strRef>
              <c:f>データシート!$A$30</c:f>
              <c:strCache>
                <c:ptCount val="1"/>
                <c:pt idx="0">
                  <c:v>刈谷野田北部土地区画整理事業特別会計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0.35</c:v>
                </c:pt>
                <c:pt idx="2">
                  <c:v>#N/A</c:v>
                </c:pt>
                <c:pt idx="3">
                  <c:v>0.51</c:v>
                </c:pt>
                <c:pt idx="4">
                  <c:v>#N/A</c:v>
                </c:pt>
                <c:pt idx="5">
                  <c:v>0.56999999999999995</c:v>
                </c:pt>
                <c:pt idx="6">
                  <c:v>#N/A</c:v>
                </c:pt>
                <c:pt idx="7">
                  <c:v>0.56999999999999995</c:v>
                </c:pt>
                <c:pt idx="8">
                  <c:v>#N/A</c:v>
                </c:pt>
                <c:pt idx="9">
                  <c:v>0.47</c:v>
                </c:pt>
              </c:numCache>
            </c:numRef>
          </c:val>
          <c:extLst>
            <c:ext xmlns:c16="http://schemas.microsoft.com/office/drawing/2014/chart" uri="{C3380CC4-5D6E-409C-BE32-E72D297353CC}">
              <c16:uniqueId val="{00000003-FE9C-4146-9B9B-07095D41EE17}"/>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#N/A</c:v>
                </c:pt>
                <c:pt idx="5">
                  <c:v>0.3</c:v>
                </c:pt>
                <c:pt idx="6">
                  <c:v>#N/A</c:v>
                </c:pt>
                <c:pt idx="7">
                  <c:v>0.53</c:v>
                </c:pt>
                <c:pt idx="8">
                  <c:v>#N/A</c:v>
                </c:pt>
                <c:pt idx="9">
                  <c:v>0.59</c:v>
                </c:pt>
              </c:numCache>
            </c:numRef>
          </c:val>
          <c:extLst>
            <c:ext xmlns:c16="http://schemas.microsoft.com/office/drawing/2014/chart" uri="{C3380CC4-5D6E-409C-BE32-E72D297353CC}">
              <c16:uniqueId val="{00000004-FE9C-4146-9B9B-07095D41EE1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0.73</c:v>
                </c:pt>
                <c:pt idx="2">
                  <c:v>#N/A</c:v>
                </c:pt>
                <c:pt idx="3">
                  <c:v>1.06</c:v>
                </c:pt>
                <c:pt idx="4">
                  <c:v>#N/A</c:v>
                </c:pt>
                <c:pt idx="5">
                  <c:v>1.18</c:v>
                </c:pt>
                <c:pt idx="6">
                  <c:v>#N/A</c:v>
                </c:pt>
                <c:pt idx="7">
                  <c:v>1.19</c:v>
                </c:pt>
                <c:pt idx="8">
                  <c:v>#N/A</c:v>
                </c:pt>
                <c:pt idx="9">
                  <c:v>1.25</c:v>
                </c:pt>
              </c:numCache>
            </c:numRef>
          </c:val>
          <c:extLst>
            <c:ext xmlns:c16="http://schemas.microsoft.com/office/drawing/2014/chart" uri="{C3380CC4-5D6E-409C-BE32-E72D297353CC}">
              <c16:uniqueId val="{00000005-FE9C-4146-9B9B-07095D41EE17}"/>
            </c:ext>
          </c:extLst>
        </c:ser>
        <c:ser>
          <c:idx val="6"/>
          <c:order val="6"/>
          <c:tx>
            <c:strRef>
              <c:f>データシート!$A$33</c:f>
              <c:strCache>
                <c:ptCount val="1"/>
                <c:pt idx="0">
                  <c:v>刈谷小垣江駅東部土地区画整理事業特別会計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1.59</c:v>
                </c:pt>
                <c:pt idx="6">
                  <c:v>#N/A</c:v>
                </c:pt>
                <c:pt idx="7">
                  <c:v>1.8</c:v>
                </c:pt>
                <c:pt idx="8">
                  <c:v>#N/A</c:v>
                </c:pt>
                <c:pt idx="9">
                  <c:v>2.73</c:v>
                </c:pt>
              </c:numCache>
            </c:numRef>
          </c:val>
          <c:extLst>
            <c:ext xmlns:c16="http://schemas.microsoft.com/office/drawing/2014/chart" uri="{C3380CC4-5D6E-409C-BE32-E72D297353CC}">
              <c16:uniqueId val="{00000006-FE9C-4146-9B9B-07095D41EE1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3.46</c:v>
                </c:pt>
                <c:pt idx="2">
                  <c:v>#N/A</c:v>
                </c:pt>
                <c:pt idx="3">
                  <c:v>3.81</c:v>
                </c:pt>
                <c:pt idx="4">
                  <c:v>#N/A</c:v>
                </c:pt>
                <c:pt idx="5">
                  <c:v>4.0999999999999996</c:v>
                </c:pt>
                <c:pt idx="6">
                  <c:v>#N/A</c:v>
                </c:pt>
                <c:pt idx="7">
                  <c:v>3.68</c:v>
                </c:pt>
                <c:pt idx="8">
                  <c:v>#N/A</c:v>
                </c:pt>
                <c:pt idx="9">
                  <c:v>2.81</c:v>
                </c:pt>
              </c:numCache>
            </c:numRef>
          </c:val>
          <c:extLst>
            <c:ext xmlns:c16="http://schemas.microsoft.com/office/drawing/2014/chart" uri="{C3380CC4-5D6E-409C-BE32-E72D297353CC}">
              <c16:uniqueId val="{00000007-FE9C-4146-9B9B-07095D41EE1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13.54</c:v>
                </c:pt>
                <c:pt idx="2">
                  <c:v>#N/A</c:v>
                </c:pt>
                <c:pt idx="3">
                  <c:v>12.38</c:v>
                </c:pt>
                <c:pt idx="4">
                  <c:v>#N/A</c:v>
                </c:pt>
                <c:pt idx="5">
                  <c:v>9.39</c:v>
                </c:pt>
                <c:pt idx="6">
                  <c:v>#N/A</c:v>
                </c:pt>
                <c:pt idx="7">
                  <c:v>11.55</c:v>
                </c:pt>
                <c:pt idx="8">
                  <c:v>#N/A</c:v>
                </c:pt>
                <c:pt idx="9">
                  <c:v>9.08</c:v>
                </c:pt>
              </c:numCache>
            </c:numRef>
          </c:val>
          <c:extLst>
            <c:ext xmlns:c16="http://schemas.microsoft.com/office/drawing/2014/chart" uri="{C3380CC4-5D6E-409C-BE32-E72D297353CC}">
              <c16:uniqueId val="{00000008-FE9C-4146-9B9B-07095D41EE1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12.83</c:v>
                </c:pt>
                <c:pt idx="2">
                  <c:v>#N/A</c:v>
                </c:pt>
                <c:pt idx="3">
                  <c:v>14.22</c:v>
                </c:pt>
                <c:pt idx="4">
                  <c:v>#N/A</c:v>
                </c:pt>
                <c:pt idx="5">
                  <c:v>14.34</c:v>
                </c:pt>
                <c:pt idx="6">
                  <c:v>#N/A</c:v>
                </c:pt>
                <c:pt idx="7">
                  <c:v>16.149999999999999</c:v>
                </c:pt>
                <c:pt idx="8">
                  <c:v>#N/A</c:v>
                </c:pt>
                <c:pt idx="9">
                  <c:v>15.07</c:v>
                </c:pt>
              </c:numCache>
            </c:numRef>
          </c:val>
          <c:extLst>
            <c:ext xmlns:c16="http://schemas.microsoft.com/office/drawing/2014/chart" uri="{C3380CC4-5D6E-409C-BE32-E72D297353CC}">
              <c16:uniqueId val="{00000009-FE9C-4146-9B9B-07095D41EE1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4384</c:v>
                </c:pt>
                <c:pt idx="5">
                  <c:v>4425</c:v>
                </c:pt>
                <c:pt idx="8">
                  <c:v>3449</c:v>
                </c:pt>
                <c:pt idx="11">
                  <c:v>3241</c:v>
                </c:pt>
                <c:pt idx="14">
                  <c:v>2850</c:v>
                </c:pt>
              </c:numCache>
            </c:numRef>
          </c:val>
          <c:extLst>
            <c:ext xmlns:c16="http://schemas.microsoft.com/office/drawing/2014/chart" uri="{C3380CC4-5D6E-409C-BE32-E72D297353CC}">
              <c16:uniqueId val="{00000000-1F9C-4D49-982A-49F7D67A196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F9C-4D49-982A-49F7D67A196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F9C-4D49-982A-49F7D67A196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342</c:v>
                </c:pt>
                <c:pt idx="3">
                  <c:v>342</c:v>
                </c:pt>
                <c:pt idx="6">
                  <c:v>411</c:v>
                </c:pt>
                <c:pt idx="9">
                  <c:v>415</c:v>
                </c:pt>
                <c:pt idx="12">
                  <c:v>415</c:v>
                </c:pt>
              </c:numCache>
            </c:numRef>
          </c:val>
          <c:extLst>
            <c:ext xmlns:c16="http://schemas.microsoft.com/office/drawing/2014/chart" uri="{C3380CC4-5D6E-409C-BE32-E72D297353CC}">
              <c16:uniqueId val="{00000003-1F9C-4D49-982A-49F7D67A196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1782</c:v>
                </c:pt>
                <c:pt idx="3">
                  <c:v>1471</c:v>
                </c:pt>
                <c:pt idx="6">
                  <c:v>682</c:v>
                </c:pt>
                <c:pt idx="9">
                  <c:v>615</c:v>
                </c:pt>
                <c:pt idx="12">
                  <c:v>385</c:v>
                </c:pt>
              </c:numCache>
            </c:numRef>
          </c:val>
          <c:extLst>
            <c:ext xmlns:c16="http://schemas.microsoft.com/office/drawing/2014/chart" uri="{C3380CC4-5D6E-409C-BE32-E72D297353CC}">
              <c16:uniqueId val="{00000004-1F9C-4D49-982A-49F7D67A196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9C-4D49-982A-49F7D67A196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F9C-4D49-982A-49F7D67A196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1775</c:v>
                </c:pt>
                <c:pt idx="3">
                  <c:v>1600</c:v>
                </c:pt>
                <c:pt idx="6">
                  <c:v>1411</c:v>
                </c:pt>
                <c:pt idx="9">
                  <c:v>1050</c:v>
                </c:pt>
                <c:pt idx="12">
                  <c:v>1095</c:v>
                </c:pt>
              </c:numCache>
            </c:numRef>
          </c:val>
          <c:extLst>
            <c:ext xmlns:c16="http://schemas.microsoft.com/office/drawing/2014/chart" uri="{C3380CC4-5D6E-409C-BE32-E72D297353CC}">
              <c16:uniqueId val="{00000007-1F9C-4D49-982A-49F7D67A196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-485</c:v>
                </c:pt>
                <c:pt idx="2">
                  <c:v>#N/A</c:v>
                </c:pt>
                <c:pt idx="3">
                  <c:v>#N/A</c:v>
                </c:pt>
                <c:pt idx="4">
                  <c:v>-1012</c:v>
                </c:pt>
                <c:pt idx="5">
                  <c:v>#N/A</c:v>
                </c:pt>
                <c:pt idx="6">
                  <c:v>#N/A</c:v>
                </c:pt>
                <c:pt idx="7">
                  <c:v>-945</c:v>
                </c:pt>
                <c:pt idx="8">
                  <c:v>#N/A</c:v>
                </c:pt>
                <c:pt idx="9">
                  <c:v>#N/A</c:v>
                </c:pt>
                <c:pt idx="10">
                  <c:v>-1161</c:v>
                </c:pt>
                <c:pt idx="11">
                  <c:v>#N/A</c:v>
                </c:pt>
                <c:pt idx="12">
                  <c:v>#N/A</c:v>
                </c:pt>
                <c:pt idx="13">
                  <c:v>-955</c:v>
                </c:pt>
                <c:pt idx="14">
                  <c:v>#N/A</c:v>
                </c:pt>
              </c:numCache>
            </c:numRef>
          </c:val>
          <c:smooth val="0"/>
          <c:extLst>
            <c:ext xmlns:c16="http://schemas.microsoft.com/office/drawing/2014/chart" uri="{C3380CC4-5D6E-409C-BE32-E72D297353CC}">
              <c16:uniqueId val="{00000008-1F9C-4D49-982A-49F7D67A196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25113</c:v>
                </c:pt>
                <c:pt idx="5">
                  <c:v>23417</c:v>
                </c:pt>
                <c:pt idx="8">
                  <c:v>21708</c:v>
                </c:pt>
                <c:pt idx="11">
                  <c:v>19881</c:v>
                </c:pt>
                <c:pt idx="14">
                  <c:v>17998</c:v>
                </c:pt>
              </c:numCache>
            </c:numRef>
          </c:val>
          <c:extLst>
            <c:ext xmlns:c16="http://schemas.microsoft.com/office/drawing/2014/chart" uri="{C3380CC4-5D6E-409C-BE32-E72D297353CC}">
              <c16:uniqueId val="{00000000-3CDC-49B1-9103-01CBBCD5467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16431</c:v>
                </c:pt>
                <c:pt idx="5">
                  <c:v>16416</c:v>
                </c:pt>
                <c:pt idx="8">
                  <c:v>13956</c:v>
                </c:pt>
                <c:pt idx="11">
                  <c:v>10774</c:v>
                </c:pt>
                <c:pt idx="14">
                  <c:v>6490</c:v>
                </c:pt>
              </c:numCache>
            </c:numRef>
          </c:val>
          <c:extLst>
            <c:ext xmlns:c16="http://schemas.microsoft.com/office/drawing/2014/chart" uri="{C3380CC4-5D6E-409C-BE32-E72D297353CC}">
              <c16:uniqueId val="{00000001-3CDC-49B1-9103-01CBBCD5467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21359</c:v>
                </c:pt>
                <c:pt idx="5">
                  <c:v>21653</c:v>
                </c:pt>
                <c:pt idx="8">
                  <c:v>22884</c:v>
                </c:pt>
                <c:pt idx="11">
                  <c:v>25345</c:v>
                </c:pt>
                <c:pt idx="14">
                  <c:v>26774</c:v>
                </c:pt>
              </c:numCache>
            </c:numRef>
          </c:val>
          <c:extLst>
            <c:ext xmlns:c16="http://schemas.microsoft.com/office/drawing/2014/chart" uri="{C3380CC4-5D6E-409C-BE32-E72D297353CC}">
              <c16:uniqueId val="{00000002-3CDC-49B1-9103-01CBBCD5467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CDC-49B1-9103-01CBBCD5467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CDC-49B1-9103-01CBBCD5467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CDC-49B1-9103-01CBBCD5467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4549</c:v>
                </c:pt>
                <c:pt idx="3">
                  <c:v>4822</c:v>
                </c:pt>
                <c:pt idx="6">
                  <c:v>4800</c:v>
                </c:pt>
                <c:pt idx="9">
                  <c:v>4778</c:v>
                </c:pt>
                <c:pt idx="12">
                  <c:v>5085</c:v>
                </c:pt>
              </c:numCache>
            </c:numRef>
          </c:val>
          <c:extLst>
            <c:ext xmlns:c16="http://schemas.microsoft.com/office/drawing/2014/chart" uri="{C3380CC4-5D6E-409C-BE32-E72D297353CC}">
              <c16:uniqueId val="{00000006-3CDC-49B1-9103-01CBBCD5467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2478</c:v>
                </c:pt>
                <c:pt idx="3">
                  <c:v>2377</c:v>
                </c:pt>
                <c:pt idx="6">
                  <c:v>1998</c:v>
                </c:pt>
                <c:pt idx="9">
                  <c:v>1610</c:v>
                </c:pt>
                <c:pt idx="12">
                  <c:v>1245</c:v>
                </c:pt>
              </c:numCache>
            </c:numRef>
          </c:val>
          <c:extLst>
            <c:ext xmlns:c16="http://schemas.microsoft.com/office/drawing/2014/chart" uri="{C3380CC4-5D6E-409C-BE32-E72D297353CC}">
              <c16:uniqueId val="{00000007-3CDC-49B1-9103-01CBBCD5467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20838</c:v>
                </c:pt>
                <c:pt idx="3">
                  <c:v>19419</c:v>
                </c:pt>
                <c:pt idx="6">
                  <c:v>14714</c:v>
                </c:pt>
                <c:pt idx="9">
                  <c:v>9946</c:v>
                </c:pt>
                <c:pt idx="12">
                  <c:v>7522</c:v>
                </c:pt>
              </c:numCache>
            </c:numRef>
          </c:val>
          <c:extLst>
            <c:ext xmlns:c16="http://schemas.microsoft.com/office/drawing/2014/chart" uri="{C3380CC4-5D6E-409C-BE32-E72D297353CC}">
              <c16:uniqueId val="{00000008-3CDC-49B1-9103-01CBBCD5467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CDC-49B1-9103-01CBBCD5467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8144</c:v>
                </c:pt>
                <c:pt idx="3">
                  <c:v>7202</c:v>
                </c:pt>
                <c:pt idx="6">
                  <c:v>8689</c:v>
                </c:pt>
                <c:pt idx="9">
                  <c:v>9481</c:v>
                </c:pt>
                <c:pt idx="12">
                  <c:v>9816</c:v>
                </c:pt>
              </c:numCache>
            </c:numRef>
          </c:val>
          <c:extLst>
            <c:ext xmlns:c16="http://schemas.microsoft.com/office/drawing/2014/chart" uri="{C3380CC4-5D6E-409C-BE32-E72D297353CC}">
              <c16:uniqueId val="{0000000A-3CDC-49B1-9103-01CBBCD5467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CDC-49B1-9103-01CBBCD5467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8767</c:v>
                </c:pt>
                <c:pt idx="1">
                  <c:v>8777</c:v>
                </c:pt>
                <c:pt idx="2">
                  <c:v>9695</c:v>
                </c:pt>
              </c:numCache>
            </c:numRef>
          </c:val>
          <c:extLst>
            <c:ext xmlns:c16="http://schemas.microsoft.com/office/drawing/2014/chart" uri="{C3380CC4-5D6E-409C-BE32-E72D297353CC}">
              <c16:uniqueId val="{00000000-9DBB-4BAF-B138-469D51539BC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9DBB-4BAF-B138-469D51539BC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12563</c:v>
                </c:pt>
                <c:pt idx="1">
                  <c:v>15328</c:v>
                </c:pt>
                <c:pt idx="2">
                  <c:v>15881</c:v>
                </c:pt>
              </c:numCache>
            </c:numRef>
          </c:val>
          <c:extLst>
            <c:ext xmlns:c16="http://schemas.microsoft.com/office/drawing/2014/chart" uri="{C3380CC4-5D6E-409C-BE32-E72D297353CC}">
              <c16:uniqueId val="{00000002-9DBB-4BAF-B138-469D51539BC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{B95BDEA2-E82B-4A2C-A90A-0F2461B4A29F}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22D-4C42-A8A5-5FAC73D225C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{39B7F265-5B7D-4913-9E20-284FA279C4D4}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2D-4C42-A8A5-5FAC73D225C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{991808B2-1189-4A50-AA1C-5EC63442D63D}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2D-4C42-A8A5-5FAC73D225C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{8F5FDAB8-18BC-4805-9496-3FC4FCC1ABF2}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2D-4C42-A8A5-5FAC73D225C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{F062A718-02EC-4C4B-A5F8-D9AA7B21E8F4}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2D-4C42-A8A5-5FAC73D225C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{7C94514A-0890-4F07-BA3E-C70E2455B846}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22D-4C42-A8A5-5FAC73D225C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{EE301AEA-B0E5-4F64-9D42-5E918985E3AD}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22D-4C42-A8A5-5FAC73D225C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{6C08C877-D5CB-41A6-80F4-9C54511C4822}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22D-4C42-A8A5-5FAC73D225C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{59B4C2F4-0F11-4BF4-AEEE-25E954E0573E}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22D-4C42-A8A5-5FAC73D225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43.9</c:v>
                </c:pt>
                <c:pt idx="8">
                  <c:v>63.3</c:v>
                </c:pt>
                <c:pt idx="16">
                  <c:v>60.7</c:v>
                </c:pt>
                <c:pt idx="24">
                  <c:v>61.4</c:v>
                </c:pt>
                <c:pt idx="32">
                  <c:v>61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22D-4C42-A8A5-5FAC73D225C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{BF7AE674-3718-4C8E-AE75-AB740D7F222B}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22D-4C42-A8A5-5FAC73D225C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{4A7C32F7-5ACF-490C-9F5C-E593CC3C354C}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2D-4C42-A8A5-5FAC73D225C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{82DF4BC5-C9B3-4AF4-8272-9F42ED26F31E}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2D-4C42-A8A5-5FAC73D225C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{EA8B260B-AE22-4C4A-8A03-4686763345F1}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2D-4C42-A8A5-5FAC73D225C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{62EB79C5-2786-4399-A392-E034373B0C35}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2D-4C42-A8A5-5FAC73D225C2}"/>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{7D9E9109-0D1B-43D6-B012-090AB523A0E2}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22D-4C42-A8A5-5FAC73D225C2}"/>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{CDB0959A-C4D9-4DEA-A5F9-2584C2A20B2E}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22D-4C42-A8A5-5FAC73D225C2}"/>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{FD73440E-1F50-476F-B782-FD1A785322E6}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22D-4C42-A8A5-5FAC73D225C2}"/>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{D09DE392-750B-40A9-88E9-177E2BA15C0B}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22D-4C42-A8A5-5FAC73D225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57.2</c:v>
                </c:pt>
                <c:pt idx="16">
                  <c:v>58.6</c:v>
                </c:pt>
                <c:pt idx="24">
                  <c:v>60.2</c:v>
                </c:pt>
                <c:pt idx="32">
                  <c:v>60.2</c:v>
                </c:pt>
              </c:numCache>
            </c:numRef>
          </c:xVal>
          <c:yVal>
            <c:numRef>
              <c:f>公会計指標分析・財政指標組合せ分析表!$BP$55:$DC$55</c:f>
              <c:numCache>
                <c:formatCode>#,##0.0;"▲ "#,##0.0</c:formatCode>
                <c:ptCount val="40"/>
                <c:pt idx="0">
                  <c:v>15.8</c:v>
                </c:pt>
                <c:pt idx="8">
                  <c:v>6.5</c:v>
                </c:pt>
                <c:pt idx="16">
                  <c:v>5.8</c:v>
                </c:pt>
                <c:pt idx="24">
                  <c:v>2.7</c:v>
                </c:pt>
                <c:pt idx="32">
                  <c:v>0.5</c:v>
                </c:pt>
              </c:numCache>
            </c:numRef>
          </c:yVal>
          <c:smooth val="0"/>
          <c:extLst>
            <c:ext xmlns:c16="http://schemas.microsoft.com/office/drawing/2014/chart" uri="{C3380CC4-5D6E-409C-BE32-E72D297353CC}">
              <c16:uniqueId val="{00000013-422D-4C42-A8A5-5FAC73D225C2}"/>
            </c:ext>
          </c:extLst>
        </c:ser>
        <c:dLbls>
          <c:showLegendKey val="0"/>
          <c:showVal val="1"/>
          <c:showCatName val="0"/>
          <c:showSerName val="0"/>
          <c:showPercent val="0"/>
          <c:showBubbleSize val="0"/>
        </c:dLbls>
        <c:axId val="46179840"/>
        <c:axId val="46181760"/>
      </c:scatterChart>
      <c:valAx>
        <c:axId val="46179840"/>
        <c:scaling>
          <c:orientation val="minMax"/>
          <c:max val="60.7"/>
          <c:min val="5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9"/>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{F6B55EA5-692F-4989-A507-CEC54BFAD88A}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178-490F-9805-EC6A68466AC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{0EDD6D10-806C-45C1-8279-6DDB25A21FBA}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178-490F-9805-EC6A68466AC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{3AB34910-6879-497C-805E-1B748F3C4D27}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178-490F-9805-EC6A68466AC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{AC20EA45-81EE-4576-9918-BBE838F9DB3D}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178-490F-9805-EC6A68466AC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{CA6C0C87-D4D7-4156-AF11-776E800772E4}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178-490F-9805-EC6A68466AC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{83526D1A-B1F2-4262-8F6B-0EB6A1F46B5B}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178-490F-9805-EC6A68466AC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{8F09E045-DA78-4A3A-A949-686074F311F5}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178-490F-9805-EC6A68466AC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{D5F6CCA1-1D37-4852-B226-8712AF9B33C4}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178-490F-9805-EC6A68466AC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{E6E65905-B721-4960-B67D-FC37ECA2DABF}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178-490F-9805-EC6A68466AC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-0.7</c:v>
                </c:pt>
                <c:pt idx="8">
                  <c:v>-1.5</c:v>
                </c:pt>
                <c:pt idx="16">
                  <c:v>-2.2999999999999998</c:v>
                </c:pt>
                <c:pt idx="24">
                  <c:v>-3</c:v>
                </c:pt>
                <c:pt idx="32">
                  <c:v>-2.9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178-490F-9805-EC6A68466AC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{2478447E-E00B-4951-A0AF-ED666D0F7EFD}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178-490F-9805-EC6A68466AC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{622A5C3E-45B3-4CCE-84C3-856EE22E3CA3}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178-490F-9805-EC6A68466AC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{D7D63240-9205-4992-8DB6-CCD95BBD4BBC}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178-490F-9805-EC6A68466AC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{CF69E808-2FE7-4443-BF72-921DEAE82AE2}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178-490F-9805-EC6A68466AC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{F8833574-7DCF-4119-A7CE-A97710292FFA}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178-490F-9805-EC6A68466AC5}"/>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{45DD1295-8767-43A6-8D9E-05F0CA3DEBA6}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178-490F-9805-EC6A68466AC5}"/>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{C028D38D-64A2-4082-BA7A-EF6A4964EA94}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178-490F-9805-EC6A68466AC5}"/>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{0052EF3F-3B88-474B-88AE-2D1CFC651C85}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178-490F-9805-EC6A68466AC5}"/>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{BB668F99-4E8D-4B2B-8130-C64551B9F3EB}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178-490F-9805-EC6A68466A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6.2</c:v>
                </c:pt>
                <c:pt idx="8">
                  <c:v>5.9</c:v>
                </c:pt>
                <c:pt idx="16">
                  <c:v>5.3</c:v>
                </c:pt>
                <c:pt idx="24">
                  <c:v>5</c:v>
                </c:pt>
                <c:pt idx="32">
                  <c:v>5.0999999999999996</c:v>
                </c:pt>
              </c:numCache>
            </c:numRef>
          </c:xVal>
          <c:yVal>
            <c:numRef>
              <c:f>公会計指標分析・財政指標組合せ分析表!$BP$77:$DC$77</c:f>
              <c:numCache>
                <c:formatCode>#,##0.0;"▲ "#,##0.0</c:formatCode>
                <c:ptCount val="40"/>
                <c:pt idx="0">
                  <c:v>15.8</c:v>
                </c:pt>
                <c:pt idx="8">
                  <c:v>6.5</c:v>
                </c:pt>
                <c:pt idx="16">
                  <c:v>5.8</c:v>
                </c:pt>
                <c:pt idx="24">
                  <c:v>2.7</c:v>
                </c:pt>
                <c:pt idx="32">
                  <c:v>0.5</c:v>
                </c:pt>
              </c:numCache>
            </c:numRef>
          </c:yVal>
          <c:smooth val="0"/>
          <c:extLst>
            <c:ext xmlns:c16="http://schemas.microsoft.com/office/drawing/2014/chart" uri="{C3380CC4-5D6E-409C-BE32-E72D297353CC}">
              <c16:uniqueId val="{00000013-A178-490F-9805-EC6A68466AC5}"/>
            </c:ext>
          </c:extLst>
        </c:ser>
        <c:dLbls>
          <c:showLegendKey val="0"/>
          <c:showVal val="1"/>
          <c:showCatName val="0"/>
          <c:showSerName val="0"/>
          <c:showPercent val="0"/>
          <c:showBubbleSize val="0"/>
        </c:dLbls>
        <c:axId val="84219776"/>
        <c:axId val="84234240"/>
      </c:scatterChart>
      <c:valAx>
        <c:axId val="84219776"/>
        <c:scaling>
          <c:orientation val="minMax"/>
          <c:max val="6.3"/>
          <c:min val="4.9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9"/>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愛知県刈谷市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元利償還金</a:t>
          </a:r>
          <a:r>
            <a:rPr kumimoji="1" lang="en-US" altLang="ja-JP" sz="900">
              <a:solidFill>
                <a:schemeClr val="dk1"/>
              </a:solidFill>
              <a:effectLst/>
              <a:latin typeface="+mn-lt"/>
              <a:ea typeface="+mn-ea"/>
              <a:cs typeface="+mn-cs"/>
            </a:rPr>
            <a:t>》</a:t>
          </a:r>
          <a:endParaRPr lang="ja-JP" altLang="ja-JP" sz="1050">
            <a:effectLst/>
          </a:endParaRPr>
        </a:p>
        <a:p>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30</a:t>
          </a:r>
          <a:r>
            <a:rPr kumimoji="1" lang="ja-JP" altLang="en-US" sz="900">
              <a:solidFill>
                <a:schemeClr val="dk1"/>
              </a:solidFill>
              <a:effectLst/>
              <a:latin typeface="+mn-lt"/>
              <a:ea typeface="+mn-ea"/>
              <a:cs typeface="+mn-cs"/>
            </a:rPr>
            <a:t>年度までは年々減少していたが、令和元年度は元金償還の増加により、平成</a:t>
          </a:r>
          <a:r>
            <a:rPr kumimoji="1" lang="en-US" altLang="ja-JP" sz="900">
              <a:solidFill>
                <a:schemeClr val="dk1"/>
              </a:solidFill>
              <a:effectLst/>
              <a:latin typeface="+mn-lt"/>
              <a:ea typeface="+mn-ea"/>
              <a:cs typeface="+mn-cs"/>
            </a:rPr>
            <a:t>30</a:t>
          </a:r>
          <a:r>
            <a:rPr kumimoji="1" lang="ja-JP" altLang="en-US" sz="900">
              <a:solidFill>
                <a:schemeClr val="dk1"/>
              </a:solidFill>
              <a:effectLst/>
              <a:latin typeface="+mn-lt"/>
              <a:ea typeface="+mn-ea"/>
              <a:cs typeface="+mn-cs"/>
            </a:rPr>
            <a:t>年度と比較して</a:t>
          </a:r>
          <a:r>
            <a:rPr kumimoji="1" lang="en-US" altLang="ja-JP" sz="900">
              <a:solidFill>
                <a:schemeClr val="dk1"/>
              </a:solidFill>
              <a:effectLst/>
              <a:latin typeface="+mn-lt"/>
              <a:ea typeface="+mn-ea"/>
              <a:cs typeface="+mn-cs"/>
            </a:rPr>
            <a:t>4.2</a:t>
          </a:r>
          <a:r>
            <a:rPr kumimoji="1" lang="ja-JP" altLang="en-US" sz="900">
              <a:solidFill>
                <a:schemeClr val="dk1"/>
              </a:solidFill>
              <a:effectLst/>
              <a:latin typeface="+mn-lt"/>
              <a:ea typeface="+mn-ea"/>
              <a:cs typeface="+mn-cs"/>
            </a:rPr>
            <a:t>％増加した</a:t>
          </a:r>
          <a:r>
            <a:rPr kumimoji="1" lang="ja-JP" altLang="ja-JP" sz="900">
              <a:solidFill>
                <a:schemeClr val="dk1"/>
              </a:solidFill>
              <a:effectLst/>
              <a:latin typeface="+mn-lt"/>
              <a:ea typeface="+mn-ea"/>
              <a:cs typeface="+mn-cs"/>
            </a:rPr>
            <a:t>。今後</a:t>
          </a:r>
          <a:r>
            <a:rPr kumimoji="1" lang="ja-JP" altLang="en-US" sz="900">
              <a:solidFill>
                <a:schemeClr val="dk1"/>
              </a:solidFill>
              <a:effectLst/>
              <a:latin typeface="+mn-lt"/>
              <a:ea typeface="+mn-ea"/>
              <a:cs typeface="+mn-cs"/>
            </a:rPr>
            <a:t>も</a:t>
          </a:r>
          <a:r>
            <a:rPr kumimoji="1" lang="ja-JP" altLang="ja-JP" sz="900">
              <a:solidFill>
                <a:schemeClr val="dk1"/>
              </a:solidFill>
              <a:effectLst/>
              <a:latin typeface="+mn-lt"/>
              <a:ea typeface="+mn-ea"/>
              <a:cs typeface="+mn-cs"/>
            </a:rPr>
            <a:t>、大型事業の本格化に伴い市債の発行が見込まれるが、必要最小限に抑え、健全財政の維持に努める。</a:t>
          </a:r>
          <a:endParaRPr lang="ja-JP" altLang="ja-JP" sz="1050">
            <a:effectLst/>
          </a:endParaRPr>
        </a:p>
        <a:p>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公営企業債の元利償還金に対する繰入金</a:t>
          </a:r>
          <a:r>
            <a:rPr kumimoji="1" lang="en-US" altLang="ja-JP" sz="900">
              <a:solidFill>
                <a:schemeClr val="dk1"/>
              </a:solidFill>
              <a:effectLst/>
              <a:latin typeface="+mn-lt"/>
              <a:ea typeface="+mn-ea"/>
              <a:cs typeface="+mn-cs"/>
            </a:rPr>
            <a:t>》</a:t>
          </a:r>
          <a:endParaRPr lang="ja-JP" altLang="ja-JP" sz="1050">
            <a:effectLst/>
          </a:endParaRPr>
        </a:p>
        <a:p>
          <a:r>
            <a:rPr kumimoji="1" lang="ja-JP" altLang="ja-JP" sz="900">
              <a:solidFill>
                <a:schemeClr val="dk1"/>
              </a:solidFill>
              <a:effectLst/>
              <a:latin typeface="+mn-lt"/>
              <a:ea typeface="+mn-ea"/>
              <a:cs typeface="+mn-cs"/>
            </a:rPr>
            <a:t>　主なものは下水道事業の準元利償還金である。平成</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年度以降は下水道事業の企業会計移行により大幅に減少している。</a:t>
          </a:r>
          <a:endParaRPr lang="ja-JP" altLang="ja-JP" sz="1050">
            <a:effectLst/>
          </a:endParaRPr>
        </a:p>
        <a:p>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組合等が起こした地方債の元利償還金に対する負担金等</a:t>
          </a:r>
          <a:r>
            <a:rPr kumimoji="1" lang="en-US" altLang="ja-JP" sz="900">
              <a:solidFill>
                <a:schemeClr val="dk1"/>
              </a:solidFill>
              <a:effectLst/>
              <a:latin typeface="+mn-lt"/>
              <a:ea typeface="+mn-ea"/>
              <a:cs typeface="+mn-cs"/>
            </a:rPr>
            <a:t>》</a:t>
          </a:r>
          <a:endParaRPr lang="ja-JP" altLang="ja-JP" sz="1050">
            <a:effectLst/>
          </a:endParaRPr>
        </a:p>
        <a:p>
          <a:r>
            <a:rPr kumimoji="1" lang="ja-JP" altLang="ja-JP" sz="900">
              <a:solidFill>
                <a:schemeClr val="dk1"/>
              </a:solidFill>
              <a:effectLst/>
              <a:latin typeface="+mn-lt"/>
              <a:ea typeface="+mn-ea"/>
              <a:cs typeface="+mn-cs"/>
            </a:rPr>
            <a:t>　主なものは刈谷知立環境組合の準元利償還金である。</a:t>
          </a:r>
          <a:endParaRPr lang="ja-JP" altLang="ja-JP" sz="1050">
            <a:effectLst/>
          </a:endParaRPr>
        </a:p>
        <a:p>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実質公債費比率の分子</a:t>
          </a:r>
          <a:r>
            <a:rPr kumimoji="1" lang="en-US" altLang="ja-JP" sz="900">
              <a:solidFill>
                <a:schemeClr val="dk1"/>
              </a:solidFill>
              <a:effectLst/>
              <a:latin typeface="+mn-lt"/>
              <a:ea typeface="+mn-ea"/>
              <a:cs typeface="+mn-cs"/>
            </a:rPr>
            <a:t>》</a:t>
          </a:r>
          <a:endParaRPr lang="ja-JP" altLang="ja-JP" sz="1050">
            <a:effectLst/>
          </a:endParaRPr>
        </a:p>
        <a:p>
          <a:r>
            <a:rPr kumimoji="1" lang="ja-JP" altLang="ja-JP" sz="900">
              <a:solidFill>
                <a:schemeClr val="dk1"/>
              </a:solidFill>
              <a:effectLst/>
              <a:latin typeface="+mn-lt"/>
              <a:ea typeface="+mn-ea"/>
              <a:cs typeface="+mn-cs"/>
            </a:rPr>
            <a:t>　市債の発行を必要最小限に抑えているため、算入公債費等に対して元利償還金が小さいため、マイナスとなっている。　</a:t>
          </a:r>
          <a:endParaRPr lang="ja-JP" altLang="ja-JP" sz="1050">
            <a:effectLst/>
          </a:endParaRPr>
        </a:p>
        <a:p>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今後の対応</a:t>
          </a:r>
          <a:r>
            <a:rPr kumimoji="1" lang="en-US" altLang="ja-JP" sz="900">
              <a:solidFill>
                <a:schemeClr val="dk1"/>
              </a:solidFill>
              <a:effectLst/>
              <a:latin typeface="+mn-lt"/>
              <a:ea typeface="+mn-ea"/>
              <a:cs typeface="+mn-cs"/>
            </a:rPr>
            <a:t>》</a:t>
          </a:r>
          <a:endParaRPr lang="ja-JP" altLang="ja-JP" sz="1050">
            <a:effectLst/>
          </a:endParaRPr>
        </a:p>
        <a:p>
          <a:r>
            <a:rPr kumimoji="1" lang="ja-JP" altLang="ja-JP" sz="900">
              <a:solidFill>
                <a:schemeClr val="dk1"/>
              </a:solidFill>
              <a:effectLst/>
              <a:latin typeface="+mn-lt"/>
              <a:ea typeface="+mn-ea"/>
              <a:cs typeface="+mn-cs"/>
            </a:rPr>
            <a:t>　今後とも市債発行の抑制を基調とし、公営企業債の元利償還金に対する繰入金に注視し、現在と同水準の比率を維持できるよう努める。</a:t>
          </a:r>
          <a:endParaRPr lang="ja-JP" altLang="ja-JP" sz="105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減債基金を利用していない。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愛知県刈谷市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一般会計等に係る地方債現在高</a:t>
          </a:r>
          <a:r>
            <a:rPr kumimoji="1" lang="en-US" altLang="ja-JP" sz="900">
              <a:solidFill>
                <a:schemeClr val="dk1"/>
              </a:solidFill>
              <a:effectLst/>
              <a:latin typeface="+mn-lt"/>
              <a:ea typeface="+mn-ea"/>
              <a:cs typeface="+mn-cs"/>
            </a:rPr>
            <a:t>》</a:t>
          </a:r>
          <a:endParaRPr lang="ja-JP" altLang="ja-JP" sz="1050">
            <a:effectLst/>
          </a:endParaRPr>
        </a:p>
        <a:p>
          <a:r>
            <a:rPr kumimoji="1" lang="ja-JP" altLang="ja-JP" sz="900">
              <a:solidFill>
                <a:schemeClr val="dk1"/>
              </a:solidFill>
              <a:effectLst/>
              <a:latin typeface="+mn-lt"/>
              <a:ea typeface="+mn-ea"/>
              <a:cs typeface="+mn-cs"/>
            </a:rPr>
            <a:t>　平成</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年度に</a:t>
          </a:r>
          <a:r>
            <a:rPr kumimoji="1" lang="ja-JP" altLang="en-US" sz="900">
              <a:solidFill>
                <a:schemeClr val="dk1"/>
              </a:solidFill>
              <a:effectLst/>
              <a:latin typeface="+mn-lt"/>
              <a:ea typeface="+mn-ea"/>
              <a:cs typeface="+mn-cs"/>
            </a:rPr>
            <a:t>小学校の空調設備整備</a:t>
          </a:r>
          <a:r>
            <a:rPr kumimoji="1" lang="ja-JP" altLang="ja-JP" sz="900">
              <a:solidFill>
                <a:schemeClr val="dk1"/>
              </a:solidFill>
              <a:effectLst/>
              <a:latin typeface="+mn-lt"/>
              <a:ea typeface="+mn-ea"/>
              <a:cs typeface="+mn-cs"/>
            </a:rPr>
            <a:t>のための借り入れを行ったことにより、</a:t>
          </a:r>
          <a:r>
            <a:rPr kumimoji="1" lang="ja-JP" altLang="en-US" sz="900">
              <a:solidFill>
                <a:schemeClr val="dk1"/>
              </a:solidFill>
              <a:effectLst/>
              <a:latin typeface="+mn-lt"/>
              <a:ea typeface="+mn-ea"/>
              <a:cs typeface="+mn-cs"/>
            </a:rPr>
            <a:t>令和元</a:t>
          </a:r>
          <a:r>
            <a:rPr kumimoji="1" lang="ja-JP" altLang="ja-JP" sz="900">
              <a:solidFill>
                <a:schemeClr val="dk1"/>
              </a:solidFill>
              <a:effectLst/>
              <a:latin typeface="+mn-lt"/>
              <a:ea typeface="+mn-ea"/>
              <a:cs typeface="+mn-cs"/>
            </a:rPr>
            <a:t>年度の現在高が増加している。</a:t>
          </a:r>
          <a:endParaRPr lang="ja-JP" altLang="ja-JP" sz="1050">
            <a:effectLst/>
          </a:endParaRPr>
        </a:p>
        <a:p>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公営企業債等繰入見込額</a:t>
          </a:r>
          <a:r>
            <a:rPr kumimoji="1" lang="en-US" altLang="ja-JP" sz="900">
              <a:solidFill>
                <a:schemeClr val="dk1"/>
              </a:solidFill>
              <a:effectLst/>
              <a:latin typeface="+mn-lt"/>
              <a:ea typeface="+mn-ea"/>
              <a:cs typeface="+mn-cs"/>
            </a:rPr>
            <a:t>》</a:t>
          </a:r>
          <a:endParaRPr lang="ja-JP" altLang="ja-JP" sz="1050">
            <a:effectLst/>
          </a:endParaRPr>
        </a:p>
        <a:p>
          <a:r>
            <a:rPr kumimoji="1" lang="ja-JP" altLang="ja-JP" sz="900">
              <a:solidFill>
                <a:schemeClr val="dk1"/>
              </a:solidFill>
              <a:effectLst/>
              <a:latin typeface="+mn-lt"/>
              <a:ea typeface="+mn-ea"/>
              <a:cs typeface="+mn-cs"/>
            </a:rPr>
            <a:t>　市債発行を抑制しているため、減少傾向にある。</a:t>
          </a:r>
          <a:endParaRPr lang="ja-JP" altLang="ja-JP" sz="1050">
            <a:effectLst/>
          </a:endParaRPr>
        </a:p>
        <a:p>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組合等負担等見込額</a:t>
          </a:r>
          <a:r>
            <a:rPr kumimoji="1" lang="en-US" altLang="ja-JP" sz="900">
              <a:solidFill>
                <a:schemeClr val="dk1"/>
              </a:solidFill>
              <a:effectLst/>
              <a:latin typeface="+mn-lt"/>
              <a:ea typeface="+mn-ea"/>
              <a:cs typeface="+mn-cs"/>
            </a:rPr>
            <a:t>》</a:t>
          </a:r>
          <a:endParaRPr lang="ja-JP" altLang="ja-JP" sz="1050">
            <a:effectLst/>
          </a:endParaRPr>
        </a:p>
        <a:p>
          <a:r>
            <a:rPr kumimoji="1" lang="ja-JP" altLang="ja-JP" sz="900">
              <a:solidFill>
                <a:schemeClr val="dk1"/>
              </a:solidFill>
              <a:effectLst/>
              <a:latin typeface="+mn-lt"/>
              <a:ea typeface="+mn-ea"/>
              <a:cs typeface="+mn-cs"/>
            </a:rPr>
            <a:t>　主なものは刈谷知立環境組合によるものである。償還が進み、徐々に減少している。</a:t>
          </a:r>
          <a:endParaRPr lang="ja-JP" altLang="ja-JP" sz="1050">
            <a:effectLst/>
          </a:endParaRPr>
        </a:p>
        <a:p>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充当可能基金</a:t>
          </a:r>
          <a:r>
            <a:rPr kumimoji="1" lang="en-US" altLang="ja-JP" sz="900">
              <a:solidFill>
                <a:schemeClr val="dk1"/>
              </a:solidFill>
              <a:effectLst/>
              <a:latin typeface="+mn-lt"/>
              <a:ea typeface="+mn-ea"/>
              <a:cs typeface="+mn-cs"/>
            </a:rPr>
            <a:t>》</a:t>
          </a:r>
          <a:endParaRPr lang="ja-JP" altLang="ja-JP" sz="1050">
            <a:effectLst/>
          </a:endParaRPr>
        </a:p>
        <a:p>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令和元</a:t>
          </a:r>
          <a:r>
            <a:rPr kumimoji="1" lang="ja-JP" altLang="ja-JP" sz="900">
              <a:solidFill>
                <a:schemeClr val="dk1"/>
              </a:solidFill>
              <a:effectLst/>
              <a:latin typeface="+mn-lt"/>
              <a:ea typeface="+mn-ea"/>
              <a:cs typeface="+mn-cs"/>
            </a:rPr>
            <a:t>年度は公共施設維持保全基金に約</a:t>
          </a:r>
          <a:r>
            <a:rPr kumimoji="1" lang="en-US" altLang="ja-JP" sz="900">
              <a:solidFill>
                <a:schemeClr val="dk1"/>
              </a:solidFill>
              <a:effectLst/>
              <a:latin typeface="+mn-lt"/>
              <a:ea typeface="+mn-ea"/>
              <a:cs typeface="+mn-cs"/>
            </a:rPr>
            <a:t>4</a:t>
          </a:r>
          <a:r>
            <a:rPr kumimoji="1" lang="ja-JP" altLang="ja-JP" sz="900">
              <a:solidFill>
                <a:schemeClr val="dk1"/>
              </a:solidFill>
              <a:effectLst/>
              <a:latin typeface="+mn-lt"/>
              <a:ea typeface="+mn-ea"/>
              <a:cs typeface="+mn-cs"/>
            </a:rPr>
            <a:t>億</a:t>
          </a:r>
          <a:r>
            <a:rPr kumimoji="1" lang="en-US" altLang="ja-JP" sz="900">
              <a:solidFill>
                <a:schemeClr val="dk1"/>
              </a:solidFill>
              <a:effectLst/>
              <a:latin typeface="+mn-lt"/>
              <a:ea typeface="+mn-ea"/>
              <a:cs typeface="+mn-cs"/>
            </a:rPr>
            <a:t>1,100</a:t>
          </a:r>
          <a:r>
            <a:rPr kumimoji="1" lang="ja-JP" altLang="ja-JP" sz="900">
              <a:solidFill>
                <a:schemeClr val="dk1"/>
              </a:solidFill>
              <a:effectLst/>
              <a:latin typeface="+mn-lt"/>
              <a:ea typeface="+mn-ea"/>
              <a:cs typeface="+mn-cs"/>
            </a:rPr>
            <a:t>万円、都市交通施設整備基金に約</a:t>
          </a:r>
          <a:r>
            <a:rPr kumimoji="1" lang="en-US" altLang="ja-JP" sz="900">
              <a:solidFill>
                <a:schemeClr val="dk1"/>
              </a:solidFill>
              <a:effectLst/>
              <a:latin typeface="+mn-lt"/>
              <a:ea typeface="+mn-ea"/>
              <a:cs typeface="+mn-cs"/>
            </a:rPr>
            <a:t>9</a:t>
          </a:r>
          <a:r>
            <a:rPr kumimoji="1" lang="ja-JP" altLang="ja-JP" sz="900">
              <a:solidFill>
                <a:schemeClr val="dk1"/>
              </a:solidFill>
              <a:effectLst/>
              <a:latin typeface="+mn-lt"/>
              <a:ea typeface="+mn-ea"/>
              <a:cs typeface="+mn-cs"/>
            </a:rPr>
            <a:t>億</a:t>
          </a:r>
          <a:r>
            <a:rPr kumimoji="1" lang="en-US" altLang="ja-JP" sz="900">
              <a:solidFill>
                <a:schemeClr val="dk1"/>
              </a:solidFill>
              <a:effectLst/>
              <a:latin typeface="+mn-lt"/>
              <a:ea typeface="+mn-ea"/>
              <a:cs typeface="+mn-cs"/>
            </a:rPr>
            <a:t>2,300</a:t>
          </a:r>
          <a:r>
            <a:rPr kumimoji="1" lang="ja-JP" altLang="en-US" sz="900">
              <a:solidFill>
                <a:schemeClr val="dk1"/>
              </a:solidFill>
              <a:effectLst/>
              <a:latin typeface="+mn-lt"/>
              <a:ea typeface="+mn-ea"/>
              <a:cs typeface="+mn-cs"/>
            </a:rPr>
            <a:t>万</a:t>
          </a:r>
          <a:r>
            <a:rPr kumimoji="1" lang="ja-JP" altLang="ja-JP" sz="900">
              <a:solidFill>
                <a:schemeClr val="dk1"/>
              </a:solidFill>
              <a:effectLst/>
              <a:latin typeface="+mn-lt"/>
              <a:ea typeface="+mn-ea"/>
              <a:cs typeface="+mn-cs"/>
            </a:rPr>
            <a:t>円積み立てたため、増加している。</a:t>
          </a:r>
          <a:endParaRPr lang="ja-JP" altLang="ja-JP" sz="1050">
            <a:effectLst/>
          </a:endParaRPr>
        </a:p>
        <a:p>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将来負担比率の分子</a:t>
          </a:r>
          <a:r>
            <a:rPr kumimoji="1" lang="en-US" altLang="ja-JP" sz="900">
              <a:solidFill>
                <a:schemeClr val="dk1"/>
              </a:solidFill>
              <a:effectLst/>
              <a:latin typeface="+mn-lt"/>
              <a:ea typeface="+mn-ea"/>
              <a:cs typeface="+mn-cs"/>
            </a:rPr>
            <a:t>》</a:t>
          </a:r>
          <a:endParaRPr lang="ja-JP" altLang="ja-JP" sz="1050">
            <a:effectLst/>
          </a:endParaRPr>
        </a:p>
        <a:p>
          <a:r>
            <a:rPr kumimoji="1" lang="ja-JP" altLang="ja-JP" sz="900">
              <a:solidFill>
                <a:schemeClr val="dk1"/>
              </a:solidFill>
              <a:effectLst/>
              <a:latin typeface="+mn-lt"/>
              <a:ea typeface="+mn-ea"/>
              <a:cs typeface="+mn-cs"/>
            </a:rPr>
            <a:t>　将来負担額に対して充当可能財源が上回っているため、将来負担比率は発生していない。　　</a:t>
          </a:r>
          <a:endParaRPr lang="ja-JP" altLang="ja-JP" sz="1050">
            <a:effectLst/>
          </a:endParaRPr>
        </a:p>
        <a:p>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今後の対応</a:t>
          </a:r>
          <a:r>
            <a:rPr kumimoji="1" lang="en-US" altLang="ja-JP" sz="900">
              <a:solidFill>
                <a:schemeClr val="dk1"/>
              </a:solidFill>
              <a:effectLst/>
              <a:latin typeface="+mn-lt"/>
              <a:ea typeface="+mn-ea"/>
              <a:cs typeface="+mn-cs"/>
            </a:rPr>
            <a:t>》</a:t>
          </a:r>
          <a:endParaRPr lang="ja-JP" altLang="ja-JP" sz="1050">
            <a:effectLst/>
          </a:endParaRPr>
        </a:p>
        <a:p>
          <a:r>
            <a:rPr kumimoji="1" lang="ja-JP" altLang="ja-JP" sz="900">
              <a:solidFill>
                <a:schemeClr val="dk1"/>
              </a:solidFill>
              <a:effectLst/>
              <a:latin typeface="+mn-lt"/>
              <a:ea typeface="+mn-ea"/>
              <a:cs typeface="+mn-cs"/>
            </a:rPr>
            <a:t>　将来負担比率は発生していない状況であるが、今後とも市債発行の抑制や財政調整基金の延命化を図ることなどを基調として、健全な財政運営を堅持する。</a:t>
          </a:r>
          <a:endParaRPr lang="ja-JP" altLang="ja-JP" sz="105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愛知県刈谷市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繰越金等を活用して公共施設維持保全基金に約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憶</a:t>
          </a:r>
          <a:r>
            <a:rPr kumimoji="1" lang="en-US" altLang="ja-JP" sz="1100">
              <a:solidFill>
                <a:schemeClr val="dk1"/>
              </a:solidFill>
              <a:effectLst/>
              <a:latin typeface="+mn-lt"/>
              <a:ea typeface="+mn-ea"/>
              <a:cs typeface="+mn-cs"/>
            </a:rPr>
            <a:t>1,100</a:t>
          </a:r>
          <a:r>
            <a:rPr kumimoji="1" lang="ja-JP" altLang="ja-JP" sz="1100">
              <a:solidFill>
                <a:schemeClr val="dk1"/>
              </a:solidFill>
              <a:effectLst/>
              <a:latin typeface="+mn-lt"/>
              <a:ea typeface="+mn-ea"/>
              <a:cs typeface="+mn-cs"/>
            </a:rPr>
            <a:t>万円、都市交通施設整備基金に約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2,300</a:t>
          </a:r>
          <a:r>
            <a:rPr kumimoji="1" lang="ja-JP" altLang="en-US" sz="1100">
              <a:solidFill>
                <a:schemeClr val="dk1"/>
              </a:solidFill>
              <a:effectLst/>
              <a:latin typeface="+mn-lt"/>
              <a:ea typeface="+mn-ea"/>
              <a:cs typeface="+mn-cs"/>
            </a:rPr>
            <a:t>万</a:t>
          </a:r>
          <a:r>
            <a:rPr kumimoji="1" lang="ja-JP" altLang="ja-JP" sz="1100">
              <a:solidFill>
                <a:schemeClr val="dk1"/>
              </a:solidFill>
              <a:effectLst/>
              <a:latin typeface="+mn-lt"/>
              <a:ea typeface="+mn-ea"/>
              <a:cs typeface="+mn-cs"/>
            </a:rPr>
            <a:t>円の積み立てを行い、事業の見直しによる減額補正等を実施し財源を確保したことで財政調整基金の取崩しを実施しなかったため、基金全体としては約</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億円の増となった。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各事業の進捗に合わせて積み立てと取り崩しを行う。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主な基金として以下の３つが挙げられる。</a:t>
          </a:r>
          <a:endParaRPr lang="ja-JP" altLang="ja-JP" sz="1400">
            <a:effectLst/>
          </a:endParaRPr>
        </a:p>
        <a:p>
          <a:pPr eaLnBrk="1" fontAlgn="auto" latinLnBrk="0" hangingPunct="1"/>
          <a:r>
            <a:rPr kumimoji="1" lang="ja-JP" altLang="ja-JP" sz="1100" b="0">
              <a:solidFill>
                <a:schemeClr val="dk1"/>
              </a:solidFill>
              <a:effectLst/>
              <a:latin typeface="+mn-lt"/>
              <a:ea typeface="+mn-ea"/>
              <a:cs typeface="+mn-cs"/>
            </a:rPr>
            <a:t>都市交通施設整備基金</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道路、橋りょうその他の交通に係る施設（都市交通施設）の整備を計画的かつ効率的に整備する。</a:t>
          </a:r>
          <a:endParaRPr lang="ja-JP" altLang="ja-JP" sz="1400">
            <a:effectLst/>
          </a:endParaRPr>
        </a:p>
        <a:p>
          <a:r>
            <a:rPr kumimoji="1" lang="ja-JP" altLang="ja-JP" sz="1100" b="0">
              <a:solidFill>
                <a:schemeClr val="dk1"/>
              </a:solidFill>
              <a:effectLst/>
              <a:latin typeface="+mn-lt"/>
              <a:ea typeface="+mn-ea"/>
              <a:cs typeface="+mn-cs"/>
            </a:rPr>
            <a:t>公共施設維持保全基金：公共施設維持保全計画に基づき公共施設の健全かつ円滑な維持保全を図る。</a:t>
          </a:r>
          <a:endParaRPr lang="ja-JP" altLang="ja-JP" sz="1400">
            <a:effectLst/>
          </a:endParaRPr>
        </a:p>
        <a:p>
          <a:r>
            <a:rPr kumimoji="1" lang="ja-JP" altLang="ja-JP" sz="1100" b="0">
              <a:solidFill>
                <a:schemeClr val="dk1"/>
              </a:solidFill>
              <a:effectLst/>
              <a:latin typeface="+mn-lt"/>
              <a:ea typeface="+mn-ea"/>
              <a:cs typeface="+mn-cs"/>
            </a:rPr>
            <a:t>亀城公園等整備基金</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亀城公園の再整備を行うとともに、歴史博物館の建設及びその周辺施設を整備する。</a:t>
          </a:r>
          <a:endParaRPr kumimoji="1" lang="en-US" altLang="ja-JP" sz="1100" b="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都市交通施設整備基金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市道</a:t>
          </a:r>
          <a:r>
            <a:rPr kumimoji="1" lang="en-US" altLang="ja-JP" sz="1100">
              <a:solidFill>
                <a:schemeClr val="dk1"/>
              </a:solidFill>
              <a:effectLst/>
              <a:latin typeface="+mn-lt"/>
              <a:ea typeface="+mn-ea"/>
              <a:cs typeface="+mn-cs"/>
            </a:rPr>
            <a:t>01-4</a:t>
          </a:r>
          <a:r>
            <a:rPr kumimoji="1" lang="ja-JP" altLang="ja-JP" sz="1100">
              <a:solidFill>
                <a:schemeClr val="dk1"/>
              </a:solidFill>
              <a:effectLst/>
              <a:latin typeface="+mn-lt"/>
              <a:ea typeface="+mn-ea"/>
              <a:cs typeface="+mn-cs"/>
            </a:rPr>
            <a:t>号線他道路新設改良事業等に充当するため約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1,900</a:t>
          </a:r>
          <a:r>
            <a:rPr kumimoji="1" lang="ja-JP" altLang="ja-JP" sz="1100">
              <a:solidFill>
                <a:schemeClr val="dk1"/>
              </a:solidFill>
              <a:effectLst/>
              <a:latin typeface="+mn-lt"/>
              <a:ea typeface="+mn-ea"/>
              <a:cs typeface="+mn-cs"/>
            </a:rPr>
            <a:t>万円を取崩したが、繰越金等を活用して約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2,300</a:t>
          </a:r>
          <a:r>
            <a:rPr kumimoji="1" lang="ja-JP" altLang="en-US" sz="1100">
              <a:solidFill>
                <a:schemeClr val="dk1"/>
              </a:solidFill>
              <a:effectLst/>
              <a:latin typeface="+mn-lt"/>
              <a:ea typeface="+mn-ea"/>
              <a:cs typeface="+mn-cs"/>
            </a:rPr>
            <a:t>万</a:t>
          </a:r>
          <a:r>
            <a:rPr kumimoji="1" lang="ja-JP" altLang="ja-JP" sz="1100">
              <a:solidFill>
                <a:schemeClr val="dk1"/>
              </a:solidFill>
              <a:effectLst/>
              <a:latin typeface="+mn-lt"/>
              <a:ea typeface="+mn-ea"/>
              <a:cs typeface="+mn-cs"/>
            </a:rPr>
            <a:t>円を積み立てたことにより増加している。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公共施設維持保全基金：公共施設維持保全計画に基づく事業に充当するため約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9,700</a:t>
          </a:r>
          <a:r>
            <a:rPr kumimoji="1" lang="ja-JP" altLang="ja-JP" sz="1100">
              <a:solidFill>
                <a:schemeClr val="dk1"/>
              </a:solidFill>
              <a:effectLst/>
              <a:latin typeface="+mn-lt"/>
              <a:ea typeface="+mn-ea"/>
              <a:cs typeface="+mn-cs"/>
            </a:rPr>
            <a:t>万円を取崩したが、繰越金等を活用して約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1,100</a:t>
          </a:r>
          <a:r>
            <a:rPr kumimoji="1" lang="ja-JP" altLang="ja-JP" sz="1100">
              <a:solidFill>
                <a:schemeClr val="dk1"/>
              </a:solidFill>
              <a:effectLst/>
              <a:latin typeface="+mn-lt"/>
              <a:ea typeface="+mn-ea"/>
              <a:cs typeface="+mn-cs"/>
            </a:rPr>
            <a:t>万円を積み立てたことにより増加している。</a:t>
          </a:r>
          <a:endParaRPr lang="ja-JP" altLang="ja-JP" sz="1400">
            <a:effectLst/>
          </a:endParaRPr>
        </a:p>
        <a:p>
          <a:r>
            <a:rPr kumimoji="1" lang="ja-JP" altLang="ja-JP" sz="1100">
              <a:solidFill>
                <a:schemeClr val="dk1"/>
              </a:solidFill>
              <a:effectLst/>
              <a:latin typeface="+mn-lt"/>
              <a:ea typeface="+mn-ea"/>
              <a:cs typeface="+mn-cs"/>
            </a:rPr>
            <a:t>亀城公園等整備基金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令和元年度は取崩しや繰越金等を活用した積み立てを行っておらず</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ほぼ横ばいであ</a:t>
          </a:r>
          <a:r>
            <a:rPr kumimoji="1" lang="ja-JP" altLang="ja-JP" sz="1100">
              <a:solidFill>
                <a:schemeClr val="dk1"/>
              </a:solidFill>
              <a:effectLst/>
              <a:latin typeface="+mn-lt"/>
              <a:ea typeface="+mn-ea"/>
              <a:cs typeface="+mn-cs"/>
            </a:rPr>
            <a:t>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都市交通施設整備基金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道路、橋りょうその他の交通に係る施設（都市交通施設）の整備の進捗に合わせて積み立てと取り崩しを行う。</a:t>
          </a:r>
          <a:endParaRPr lang="ja-JP" altLang="ja-JP" sz="1400">
            <a:effectLst/>
          </a:endParaRPr>
        </a:p>
        <a:p>
          <a:r>
            <a:rPr kumimoji="1" lang="ja-JP" altLang="ja-JP" sz="1100">
              <a:solidFill>
                <a:schemeClr val="dk1"/>
              </a:solidFill>
              <a:effectLst/>
              <a:latin typeface="+mn-lt"/>
              <a:ea typeface="+mn-ea"/>
              <a:cs typeface="+mn-cs"/>
            </a:rPr>
            <a:t>公共施設維持保全基金：公共施設維持保全計画の進捗に合わせて積み立てと取り崩しを行う。</a:t>
          </a:r>
          <a:endParaRPr lang="ja-JP" altLang="ja-JP" sz="1400">
            <a:effectLst/>
          </a:endParaRPr>
        </a:p>
        <a:p>
          <a:r>
            <a:rPr kumimoji="1" lang="ja-JP" altLang="ja-JP" sz="1100">
              <a:solidFill>
                <a:schemeClr val="dk1"/>
              </a:solidFill>
              <a:effectLst/>
              <a:latin typeface="+mn-lt"/>
              <a:ea typeface="+mn-ea"/>
              <a:cs typeface="+mn-cs"/>
            </a:rPr>
            <a:t>亀城公園等整備基金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亀城公園及びその周辺施設の整備の進捗に合わせて積み立てと取り崩しを行う。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取崩しを行わず、運用利子収入を積み立てたことにより増加した。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リーマンショック後の平成</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年度は市税収入が急激に落ち込んだため、行政サービスを低下させないように、当初予算において財政調整基金の繰入金を</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億円とした経緯がある。このような経済の落ち込みが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年程度継続しても対応できる約</a:t>
          </a:r>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億円を目安としている。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減債基金を利用していないため増減はない。</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今のところ、減債基金を利用する予定はない。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愛知県刈谷市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152,665
147,434
50.39
61,509,574
56,047,523
3,611,443
39,771,070
9,915,974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減少しており、類似団体内平均値と比較し、ほぼ同程度である。これは、市営下重原住宅の建替えや、複数の施設で大規模改造を行い施設の長寿命化を図ったことによるものである。今後も施設の建替えや大規模改修など長寿命化計画等に基づき、適切な施設の維持管理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162433</xdr:rowOff>
    </xdr:from>
    <xdr:to>
      <xdr:col>23</xdr:col>
      <xdr:colOff>85090</xdr:colOff>
      <xdr:row>34</xdr:row>
      <xdr:rowOff>57785</xdr:rowOff>
    </xdr:to>
    <xdr:cxnSp macro="">
      <xdr:nvCxnSpPr>
        <xdr:cNvPr id="73" name="直線コネクタ 72"/>
        <xdr:cNvCxnSpPr/>
      </xdr:nvCxnSpPr>
      <xdr:spPr>
        <a:xfrm flipV="1">
          <a:off x="4760595" y="5734558"/>
          <a:ext cx="1270" cy="924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4"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5" name="直線コネクタ 74"/>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109110</xdr:rowOff>
    </xdr:from>
    <xdr:ext cx="405111" cy="259045"/>
    <xdr:sp macro="" textlink="">
      <xdr:nvSpPr>
        <xdr:cNvPr id="76" name="有形固定資産減価償却率最大値テキスト"/>
        <xdr:cNvSpPr txBox="1"/>
      </xdr:nvSpPr>
      <xdr:spPr>
        <a:xfrm>
          <a:off x="4813300" y="5509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162433</xdr:rowOff>
    </xdr:from>
    <xdr:to>
      <xdr:col>23</xdr:col>
      <xdr:colOff>174625</xdr:colOff>
      <xdr:row>28</xdr:row>
      <xdr:rowOff>162433</xdr:rowOff>
    </xdr:to>
    <xdr:cxnSp macro="">
      <xdr:nvCxnSpPr>
        <xdr:cNvPr id="77" name="直線コネクタ 76"/>
        <xdr:cNvCxnSpPr/>
      </xdr:nvCxnSpPr>
      <xdr:spPr>
        <a:xfrm>
          <a:off x="4673600" y="573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142638</xdr:rowOff>
    </xdr:from>
    <xdr:ext cx="405111" cy="259045"/>
    <xdr:sp macro="" textlink="">
      <xdr:nvSpPr>
        <xdr:cNvPr id="78" name="有形固定資産減価償却率平均値テキスト"/>
        <xdr:cNvSpPr txBox="1"/>
      </xdr:nvSpPr>
      <xdr:spPr>
        <a:xfrm>
          <a:off x="4813300" y="6057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79" name="フローチャート: 判断 78"/>
        <xdr:cNvSpPr/>
      </xdr:nvSpPr>
      <xdr:spPr>
        <a:xfrm>
          <a:off x="47117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119761</xdr:rowOff>
    </xdr:from>
    <xdr:to>
      <xdr:col>19</xdr:col>
      <xdr:colOff>187325</xdr:colOff>
      <xdr:row>32</xdr:row>
      <xdr:rowOff>49911</xdr:rowOff>
    </xdr:to>
    <xdr:sp macro="" textlink="">
      <xdr:nvSpPr>
        <xdr:cNvPr id="80" name="フローチャート: 判断 79"/>
        <xdr:cNvSpPr/>
      </xdr:nvSpPr>
      <xdr:spPr>
        <a:xfrm>
          <a:off x="4000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50673</xdr:rowOff>
    </xdr:from>
    <xdr:to>
      <xdr:col>15</xdr:col>
      <xdr:colOff>187325</xdr:colOff>
      <xdr:row>31</xdr:row>
      <xdr:rowOff>152273</xdr:rowOff>
    </xdr:to>
    <xdr:sp macro="" textlink="">
      <xdr:nvSpPr>
        <xdr:cNvPr id="81" name="フローチャート: 判断 80"/>
        <xdr:cNvSpPr/>
      </xdr:nvSpPr>
      <xdr:spPr>
        <a:xfrm>
          <a:off x="3238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161671</xdr:rowOff>
    </xdr:from>
    <xdr:to>
      <xdr:col>11</xdr:col>
      <xdr:colOff>187325</xdr:colOff>
      <xdr:row>31</xdr:row>
      <xdr:rowOff>91821</xdr:rowOff>
    </xdr:to>
    <xdr:sp macro="" textlink="">
      <xdr:nvSpPr>
        <xdr:cNvPr id="82" name="フローチャート: 判断 81"/>
        <xdr:cNvSpPr/>
      </xdr:nvSpPr>
      <xdr:spPr>
        <a:xfrm>
          <a:off x="2476500" y="607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45085</xdr:rowOff>
    </xdr:from>
    <xdr:to>
      <xdr:col>7</xdr:col>
      <xdr:colOff>187325</xdr:colOff>
      <xdr:row>30</xdr:row>
      <xdr:rowOff>146685</xdr:rowOff>
    </xdr:to>
    <xdr:sp macro="" textlink="">
      <xdr:nvSpPr>
        <xdr:cNvPr id="83" name="フローチャート: 判断 82"/>
        <xdr:cNvSpPr/>
      </xdr:nvSpPr>
      <xdr:spPr>
        <a:xfrm>
          <a:off x="1714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154305</xdr:rowOff>
    </xdr:from>
    <xdr:to>
      <xdr:col>23</xdr:col>
      <xdr:colOff>136525</xdr:colOff>
      <xdr:row>32</xdr:row>
      <xdr:rowOff>84455</xdr:rowOff>
    </xdr:to>
    <xdr:sp macro="" textlink="">
      <xdr:nvSpPr>
        <xdr:cNvPr id="89" name="楕円 88"/>
        <xdr:cNvSpPr/>
      </xdr:nvSpPr>
      <xdr:spPr>
        <a:xfrm>
          <a:off x="47117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132732</xdr:rowOff>
    </xdr:from>
    <xdr:ext cx="405111" cy="259045"/>
    <xdr:sp macro="" textlink="">
      <xdr:nvSpPr>
        <xdr:cNvPr id="90" name="有形固定資産減価償却率該当値テキスト"/>
        <xdr:cNvSpPr txBox="1"/>
      </xdr:nvSpPr>
      <xdr:spPr>
        <a:xfrm>
          <a:off x="4813300" y="621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127</xdr:rowOff>
    </xdr:from>
    <xdr:to>
      <xdr:col>19</xdr:col>
      <xdr:colOff>187325</xdr:colOff>
      <xdr:row>32</xdr:row>
      <xdr:rowOff>101727</xdr:rowOff>
    </xdr:to>
    <xdr:sp macro="" textlink="">
      <xdr:nvSpPr>
        <xdr:cNvPr id="91" name="楕円 90"/>
        <xdr:cNvSpPr/>
      </xdr:nvSpPr>
      <xdr:spPr>
        <a:xfrm>
          <a:off x="40005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33655</xdr:rowOff>
    </xdr:from>
    <xdr:to>
      <xdr:col>23</xdr:col>
      <xdr:colOff>85725</xdr:colOff>
      <xdr:row>32</xdr:row>
      <xdr:rowOff>50927</xdr:rowOff>
    </xdr:to>
    <xdr:cxnSp macro="">
      <xdr:nvCxnSpPr>
        <xdr:cNvPr id="92" name="直線コネクタ 91"/>
        <xdr:cNvCxnSpPr/>
      </xdr:nvCxnSpPr>
      <xdr:spPr>
        <a:xfrm flipV="1">
          <a:off x="4051300" y="6291580"/>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141351</xdr:rowOff>
    </xdr:from>
    <xdr:to>
      <xdr:col>15</xdr:col>
      <xdr:colOff>187325</xdr:colOff>
      <xdr:row>32</xdr:row>
      <xdr:rowOff>71501</xdr:rowOff>
    </xdr:to>
    <xdr:sp macro="" textlink="">
      <xdr:nvSpPr>
        <xdr:cNvPr id="93" name="楕円 92"/>
        <xdr:cNvSpPr/>
      </xdr:nvSpPr>
      <xdr:spPr>
        <a:xfrm>
          <a:off x="3238500" y="622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20701</xdr:rowOff>
    </xdr:from>
    <xdr:to>
      <xdr:col>19</xdr:col>
      <xdr:colOff>136525</xdr:colOff>
      <xdr:row>32</xdr:row>
      <xdr:rowOff>50927</xdr:rowOff>
    </xdr:to>
    <xdr:cxnSp macro="">
      <xdr:nvCxnSpPr>
        <xdr:cNvPr id="94" name="直線コネクタ 93"/>
        <xdr:cNvCxnSpPr/>
      </xdr:nvCxnSpPr>
      <xdr:spPr>
        <a:xfrm>
          <a:off x="3289300" y="6278626"/>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82169</xdr:rowOff>
    </xdr:from>
    <xdr:to>
      <xdr:col>11</xdr:col>
      <xdr:colOff>187325</xdr:colOff>
      <xdr:row>33</xdr:row>
      <xdr:rowOff>12319</xdr:rowOff>
    </xdr:to>
    <xdr:sp macro="" textlink="">
      <xdr:nvSpPr>
        <xdr:cNvPr id="95" name="楕円 94"/>
        <xdr:cNvSpPr/>
      </xdr:nvSpPr>
      <xdr:spPr>
        <a:xfrm>
          <a:off x="2476500" y="634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20701</xdr:rowOff>
    </xdr:from>
    <xdr:to>
      <xdr:col>15</xdr:col>
      <xdr:colOff>136525</xdr:colOff>
      <xdr:row>32</xdr:row>
      <xdr:rowOff>132969</xdr:rowOff>
    </xdr:to>
    <xdr:cxnSp macro="">
      <xdr:nvCxnSpPr>
        <xdr:cNvPr id="96" name="直線コネクタ 95"/>
        <xdr:cNvCxnSpPr/>
      </xdr:nvCxnSpPr>
      <xdr:spPr>
        <a:xfrm flipV="1">
          <a:off x="2527300" y="6278626"/>
          <a:ext cx="762000" cy="1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101727</xdr:rowOff>
    </xdr:from>
    <xdr:to>
      <xdr:col>7</xdr:col>
      <xdr:colOff>187325</xdr:colOff>
      <xdr:row>28</xdr:row>
      <xdr:rowOff>31877</xdr:rowOff>
    </xdr:to>
    <xdr:sp macro="" textlink="">
      <xdr:nvSpPr>
        <xdr:cNvPr id="97" name="楕円 96"/>
        <xdr:cNvSpPr/>
      </xdr:nvSpPr>
      <xdr:spPr>
        <a:xfrm>
          <a:off x="1714500" y="550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152527</xdr:rowOff>
    </xdr:from>
    <xdr:to>
      <xdr:col>11</xdr:col>
      <xdr:colOff>136525</xdr:colOff>
      <xdr:row>32</xdr:row>
      <xdr:rowOff>132969</xdr:rowOff>
    </xdr:to>
    <xdr:cxnSp macro="">
      <xdr:nvCxnSpPr>
        <xdr:cNvPr id="98" name="直線コネクタ 97"/>
        <xdr:cNvCxnSpPr/>
      </xdr:nvCxnSpPr>
      <xdr:spPr>
        <a:xfrm>
          <a:off x="1765300" y="5553202"/>
          <a:ext cx="762000" cy="83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66438</xdr:rowOff>
    </xdr:from>
    <xdr:ext cx="405111" cy="259045"/>
    <xdr:sp macro="" textlink="">
      <xdr:nvSpPr>
        <xdr:cNvPr id="99" name="n_1aveValue有形固定資産減価償却率"/>
        <xdr:cNvSpPr txBox="1"/>
      </xdr:nvSpPr>
      <xdr:spPr>
        <a:xfrm>
          <a:off x="3836044" y="598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168800</xdr:rowOff>
    </xdr:from>
    <xdr:ext cx="405111" cy="259045"/>
    <xdr:sp macro="" textlink="">
      <xdr:nvSpPr>
        <xdr:cNvPr id="100" name="n_2aveValue有形固定資産減価償却率"/>
        <xdr:cNvSpPr txBox="1"/>
      </xdr:nvSpPr>
      <xdr:spPr>
        <a:xfrm>
          <a:off x="3086744" y="5912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108348</xdr:rowOff>
    </xdr:from>
    <xdr:ext cx="405111" cy="259045"/>
    <xdr:sp macro="" textlink="">
      <xdr:nvSpPr>
        <xdr:cNvPr id="101" name="n_3aveValue有形固定資産減価償却率"/>
        <xdr:cNvSpPr txBox="1"/>
      </xdr:nvSpPr>
      <xdr:spPr>
        <a:xfrm>
          <a:off x="2324744" y="5851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137812</xdr:rowOff>
    </xdr:from>
    <xdr:ext cx="405111" cy="259045"/>
    <xdr:sp macro="" textlink="">
      <xdr:nvSpPr>
        <xdr:cNvPr id="102" name="n_4aveValue有形固定資産減価償却率"/>
        <xdr:cNvSpPr txBox="1"/>
      </xdr:nvSpPr>
      <xdr:spPr>
        <a:xfrm>
          <a:off x="1562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92854</xdr:rowOff>
    </xdr:from>
    <xdr:ext cx="405111" cy="259045"/>
    <xdr:sp macro="" textlink="">
      <xdr:nvSpPr>
        <xdr:cNvPr id="103" name="n_1mainValue有形固定資産減価償却率"/>
        <xdr:cNvSpPr txBox="1"/>
      </xdr:nvSpPr>
      <xdr:spPr>
        <a:xfrm>
          <a:off x="3836044" y="6350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62628</xdr:rowOff>
    </xdr:from>
    <xdr:ext cx="405111" cy="259045"/>
    <xdr:sp macro="" textlink="">
      <xdr:nvSpPr>
        <xdr:cNvPr id="104" name="n_2mainValue有形固定資産減価償却率"/>
        <xdr:cNvSpPr txBox="1"/>
      </xdr:nvSpPr>
      <xdr:spPr>
        <a:xfrm>
          <a:off x="3086744" y="6320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3446</xdr:rowOff>
    </xdr:from>
    <xdr:ext cx="405111" cy="259045"/>
    <xdr:sp macro="" textlink="">
      <xdr:nvSpPr>
        <xdr:cNvPr id="105" name="n_3mainValue有形固定資産減価償却率"/>
        <xdr:cNvSpPr txBox="1"/>
      </xdr:nvSpPr>
      <xdr:spPr>
        <a:xfrm>
          <a:off x="2324744" y="643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48404</xdr:rowOff>
    </xdr:from>
    <xdr:ext cx="405111" cy="259045"/>
    <xdr:sp macro="" textlink="">
      <xdr:nvSpPr>
        <xdr:cNvPr id="106" name="n_4mainValue有形固定資産減価償却率"/>
        <xdr:cNvSpPr txBox="1"/>
      </xdr:nvSpPr>
      <xdr:spPr>
        <a:xfrm>
          <a:off x="1562744" y="5277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市債発行を抑制したことにより、類似団体、県内平均ともに下回った。今後は、公共施設維持保全計画に基づく事業や、スマートインターチェンジと合わせた周辺道路の一体的な整備など、都市基盤の充実を図るための大型事業も進行していくため、国・県補助金や基金を活用した財政運営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22402</xdr:rowOff>
    </xdr:to>
    <xdr:cxnSp macro="">
      <xdr:nvCxnSpPr>
        <xdr:cNvPr id="135" name="直線コネクタ 134"/>
        <xdr:cNvCxnSpPr/>
      </xdr:nvCxnSpPr>
      <xdr:spPr>
        <a:xfrm flipV="1">
          <a:off x="14793595" y="5312833"/>
          <a:ext cx="1269" cy="13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26229</xdr:rowOff>
    </xdr:from>
    <xdr:ext cx="560923" cy="259045"/>
    <xdr:sp macro="" textlink="">
      <xdr:nvSpPr>
        <xdr:cNvPr id="136" name="債務償還比率最小値テキスト"/>
        <xdr:cNvSpPr txBox="1"/>
      </xdr:nvSpPr>
      <xdr:spPr>
        <a:xfrm>
          <a:off x="14846300" y="66270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22402</xdr:rowOff>
    </xdr:from>
    <xdr:to>
      <xdr:col>76</xdr:col>
      <xdr:colOff>111125</xdr:colOff>
      <xdr:row>34</xdr:row>
      <xdr:rowOff>22402</xdr:rowOff>
    </xdr:to>
    <xdr:cxnSp macro="">
      <xdr:nvCxnSpPr>
        <xdr:cNvPr id="137" name="直線コネクタ 136"/>
        <xdr:cNvCxnSpPr/>
      </xdr:nvCxnSpPr>
      <xdr:spPr>
        <a:xfrm>
          <a:off x="14706600" y="66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140028</xdr:rowOff>
    </xdr:from>
    <xdr:ext cx="469744" cy="259045"/>
    <xdr:sp macro="" textlink="">
      <xdr:nvSpPr>
        <xdr:cNvPr id="140" name="債務償還比率平均値テキスト"/>
        <xdr:cNvSpPr txBox="1"/>
      </xdr:nvSpPr>
      <xdr:spPr>
        <a:xfrm>
          <a:off x="14846300" y="5883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161601</xdr:rowOff>
    </xdr:from>
    <xdr:to>
      <xdr:col>76</xdr:col>
      <xdr:colOff>73025</xdr:colOff>
      <xdr:row>30</xdr:row>
      <xdr:rowOff>91751</xdr:rowOff>
    </xdr:to>
    <xdr:sp macro="" textlink="">
      <xdr:nvSpPr>
        <xdr:cNvPr id="141" name="フローチャート: 判断 140"/>
        <xdr:cNvSpPr/>
      </xdr:nvSpPr>
      <xdr:spPr>
        <a:xfrm>
          <a:off x="14744700" y="59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139771</xdr:rowOff>
    </xdr:from>
    <xdr:to>
      <xdr:col>72</xdr:col>
      <xdr:colOff>123825</xdr:colOff>
      <xdr:row>30</xdr:row>
      <xdr:rowOff>69921</xdr:rowOff>
    </xdr:to>
    <xdr:sp macro="" textlink="">
      <xdr:nvSpPr>
        <xdr:cNvPr id="142" name="フローチャート: 判断 141"/>
        <xdr:cNvSpPr/>
      </xdr:nvSpPr>
      <xdr:spPr>
        <a:xfrm>
          <a:off x="14033500" y="588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163999</xdr:rowOff>
    </xdr:from>
    <xdr:to>
      <xdr:col>68</xdr:col>
      <xdr:colOff>123825</xdr:colOff>
      <xdr:row>30</xdr:row>
      <xdr:rowOff>94149</xdr:rowOff>
    </xdr:to>
    <xdr:sp macro="" textlink="">
      <xdr:nvSpPr>
        <xdr:cNvPr id="143" name="フローチャート: 判断 142"/>
        <xdr:cNvSpPr/>
      </xdr:nvSpPr>
      <xdr:spPr>
        <a:xfrm>
          <a:off x="13271500" y="5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8862</xdr:rowOff>
    </xdr:from>
    <xdr:to>
      <xdr:col>64</xdr:col>
      <xdr:colOff>123825</xdr:colOff>
      <xdr:row>30</xdr:row>
      <xdr:rowOff>110462</xdr:rowOff>
    </xdr:to>
    <xdr:sp macro="" textlink="">
      <xdr:nvSpPr>
        <xdr:cNvPr id="144" name="フローチャート: 判断 143"/>
        <xdr:cNvSpPr/>
      </xdr:nvSpPr>
      <xdr:spPr>
        <a:xfrm>
          <a:off x="12509500" y="59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157762</xdr:rowOff>
    </xdr:from>
    <xdr:to>
      <xdr:col>60</xdr:col>
      <xdr:colOff>123825</xdr:colOff>
      <xdr:row>30</xdr:row>
      <xdr:rowOff>87912</xdr:rowOff>
    </xdr:to>
    <xdr:sp macro="" textlink="">
      <xdr:nvSpPr>
        <xdr:cNvPr id="145" name="フローチャート: 判断 144"/>
        <xdr:cNvSpPr/>
      </xdr:nvSpPr>
      <xdr:spPr>
        <a:xfrm>
          <a:off x="11747500" y="59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86448</xdr:rowOff>
    </xdr:from>
    <xdr:ext cx="469744" cy="259045"/>
    <xdr:sp macro="" textlink="">
      <xdr:nvSpPr>
        <xdr:cNvPr id="151" name="n_1aveValue債務償還比率"/>
        <xdr:cNvSpPr txBox="1"/>
      </xdr:nvSpPr>
      <xdr:spPr>
        <a:xfrm>
          <a:off x="13836727" y="565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110676</xdr:rowOff>
    </xdr:from>
    <xdr:ext cx="469744" cy="259045"/>
    <xdr:sp macro="" textlink="">
      <xdr:nvSpPr>
        <xdr:cNvPr id="152" name="n_2aveValue債務償還比率"/>
        <xdr:cNvSpPr txBox="1"/>
      </xdr:nvSpPr>
      <xdr:spPr>
        <a:xfrm>
          <a:off x="13087427" y="56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126989</xdr:rowOff>
    </xdr:from>
    <xdr:ext cx="469744" cy="259045"/>
    <xdr:sp macro="" textlink="">
      <xdr:nvSpPr>
        <xdr:cNvPr id="153" name="n_3aveValue債務償還比率"/>
        <xdr:cNvSpPr txBox="1"/>
      </xdr:nvSpPr>
      <xdr:spPr>
        <a:xfrm>
          <a:off x="12325427" y="569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104439</xdr:rowOff>
    </xdr:from>
    <xdr:ext cx="469744" cy="259045"/>
    <xdr:sp macro="" textlink="">
      <xdr:nvSpPr>
        <xdr:cNvPr id="154" name="n_4aveValue債務償還比率"/>
        <xdr:cNvSpPr txBox="1"/>
      </xdr:nvSpPr>
      <xdr:spPr>
        <a:xfrm>
          <a:off x="11563427" y="567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愛知県刈谷市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152,665
147,434
50.39
61,509,574
56,047,523
3,611,443
39,771,070
9,915,974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40</xdr:row>
      <xdr:rowOff>149352</xdr:rowOff>
    </xdr:to>
    <xdr:cxnSp macro="">
      <xdr:nvCxnSpPr>
        <xdr:cNvPr id="55" name="直線コネクタ 54"/>
        <xdr:cNvCxnSpPr/>
      </xdr:nvCxnSpPr>
      <xdr:spPr>
        <a:xfrm flipV="1">
          <a:off x="4634865" y="5814060"/>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107713</xdr:rowOff>
    </xdr:from>
    <xdr:ext cx="405111" cy="259045"/>
    <xdr:sp macro="" textlink="">
      <xdr:nvSpPr>
        <xdr:cNvPr id="60" name="【道路】&#10;有形固定資産減価償却率平均値テキスト"/>
        <xdr:cNvSpPr txBox="1"/>
      </xdr:nvSpPr>
      <xdr:spPr>
        <a:xfrm>
          <a:off x="4673600" y="610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84836</xdr:rowOff>
    </xdr:from>
    <xdr:to>
      <xdr:col>24</xdr:col>
      <xdr:colOff>114300</xdr:colOff>
      <xdr:row>37</xdr:row>
      <xdr:rowOff>14986</xdr:rowOff>
    </xdr:to>
    <xdr:sp macro="" textlink="">
      <xdr:nvSpPr>
        <xdr:cNvPr id="61" name="フローチャート: 判断 60"/>
        <xdr:cNvSpPr/>
      </xdr:nvSpPr>
      <xdr:spPr>
        <a:xfrm>
          <a:off x="4584700" y="62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45974</xdr:rowOff>
    </xdr:from>
    <xdr:to>
      <xdr:col>20</xdr:col>
      <xdr:colOff>38100</xdr:colOff>
      <xdr:row>36</xdr:row>
      <xdr:rowOff>147574</xdr:rowOff>
    </xdr:to>
    <xdr:sp macro="" textlink="">
      <xdr:nvSpPr>
        <xdr:cNvPr id="62" name="フローチャート: 判断 61"/>
        <xdr:cNvSpPr/>
      </xdr:nvSpPr>
      <xdr:spPr>
        <a:xfrm>
          <a:off x="3746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xdr:rowOff>
    </xdr:from>
    <xdr:to>
      <xdr:col>15</xdr:col>
      <xdr:colOff>101600</xdr:colOff>
      <xdr:row>36</xdr:row>
      <xdr:rowOff>108712</xdr:rowOff>
    </xdr:to>
    <xdr:sp macro="" textlink="">
      <xdr:nvSpPr>
        <xdr:cNvPr id="63" name="フローチャート: 判断 62"/>
        <xdr:cNvSpPr/>
      </xdr:nvSpPr>
      <xdr:spPr>
        <a:xfrm>
          <a:off x="2857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xdr:cNvSpPr/>
      </xdr:nvSpPr>
      <xdr:spPr>
        <a:xfrm>
          <a:off x="1968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105410</xdr:rowOff>
    </xdr:from>
    <xdr:to>
      <xdr:col>6</xdr:col>
      <xdr:colOff>38100</xdr:colOff>
      <xdr:row>36</xdr:row>
      <xdr:rowOff>35560</xdr:rowOff>
    </xdr:to>
    <xdr:sp macro="" textlink="">
      <xdr:nvSpPr>
        <xdr:cNvPr id="65" name="フローチャート: 判断 64"/>
        <xdr:cNvSpPr/>
      </xdr:nvSpPr>
      <xdr:spPr>
        <a:xfrm>
          <a:off x="1079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89408</xdr:rowOff>
    </xdr:from>
    <xdr:to>
      <xdr:col>24</xdr:col>
      <xdr:colOff>114300</xdr:colOff>
      <xdr:row>39</xdr:row>
      <xdr:rowOff>19558</xdr:rowOff>
    </xdr:to>
    <xdr:sp macro="" textlink="">
      <xdr:nvSpPr>
        <xdr:cNvPr id="71" name="楕円 70"/>
        <xdr:cNvSpPr/>
      </xdr:nvSpPr>
      <xdr:spPr>
        <a:xfrm>
          <a:off x="45847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67835</xdr:rowOff>
    </xdr:from>
    <xdr:ext cx="405111" cy="259045"/>
    <xdr:sp macro="" textlink="">
      <xdr:nvSpPr>
        <xdr:cNvPr id="72" name="【道路】&#10;有形固定資産減価償却率該当値テキスト"/>
        <xdr:cNvSpPr txBox="1"/>
      </xdr:nvSpPr>
      <xdr:spPr>
        <a:xfrm>
          <a:off x="4673600" y="658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77978</xdr:rowOff>
    </xdr:from>
    <xdr:to>
      <xdr:col>20</xdr:col>
      <xdr:colOff>38100</xdr:colOff>
      <xdr:row>39</xdr:row>
      <xdr:rowOff>8128</xdr:rowOff>
    </xdr:to>
    <xdr:sp macro="" textlink="">
      <xdr:nvSpPr>
        <xdr:cNvPr id="73" name="楕円 72"/>
        <xdr:cNvSpPr/>
      </xdr:nvSpPr>
      <xdr:spPr>
        <a:xfrm>
          <a:off x="3746500" y="65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128778</xdr:rowOff>
    </xdr:from>
    <xdr:to>
      <xdr:col>24</xdr:col>
      <xdr:colOff>63500</xdr:colOff>
      <xdr:row>38</xdr:row>
      <xdr:rowOff>140208</xdr:rowOff>
    </xdr:to>
    <xdr:cxnSp macro="">
      <xdr:nvCxnSpPr>
        <xdr:cNvPr id="74" name="直線コネクタ 73"/>
        <xdr:cNvCxnSpPr/>
      </xdr:nvCxnSpPr>
      <xdr:spPr>
        <a:xfrm>
          <a:off x="3797300" y="664387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52832</xdr:rowOff>
    </xdr:from>
    <xdr:to>
      <xdr:col>15</xdr:col>
      <xdr:colOff>101600</xdr:colOff>
      <xdr:row>38</xdr:row>
      <xdr:rowOff>154432</xdr:rowOff>
    </xdr:to>
    <xdr:sp macro="" textlink="">
      <xdr:nvSpPr>
        <xdr:cNvPr id="75" name="楕円 74"/>
        <xdr:cNvSpPr/>
      </xdr:nvSpPr>
      <xdr:spPr>
        <a:xfrm>
          <a:off x="28575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103632</xdr:rowOff>
    </xdr:from>
    <xdr:to>
      <xdr:col>19</xdr:col>
      <xdr:colOff>177800</xdr:colOff>
      <xdr:row>38</xdr:row>
      <xdr:rowOff>128778</xdr:rowOff>
    </xdr:to>
    <xdr:cxnSp macro="">
      <xdr:nvCxnSpPr>
        <xdr:cNvPr id="76" name="直線コネクタ 75"/>
        <xdr:cNvCxnSpPr/>
      </xdr:nvCxnSpPr>
      <xdr:spPr>
        <a:xfrm>
          <a:off x="2908300" y="661873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20828</xdr:rowOff>
    </xdr:from>
    <xdr:to>
      <xdr:col>10</xdr:col>
      <xdr:colOff>165100</xdr:colOff>
      <xdr:row>38</xdr:row>
      <xdr:rowOff>122428</xdr:rowOff>
    </xdr:to>
    <xdr:sp macro="" textlink="">
      <xdr:nvSpPr>
        <xdr:cNvPr id="77" name="楕円 76"/>
        <xdr:cNvSpPr/>
      </xdr:nvSpPr>
      <xdr:spPr>
        <a:xfrm>
          <a:off x="1968500" y="65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71628</xdr:rowOff>
    </xdr:from>
    <xdr:to>
      <xdr:col>15</xdr:col>
      <xdr:colOff>50800</xdr:colOff>
      <xdr:row>38</xdr:row>
      <xdr:rowOff>103632</xdr:rowOff>
    </xdr:to>
    <xdr:cxnSp macro="">
      <xdr:nvCxnSpPr>
        <xdr:cNvPr id="78" name="直線コネクタ 77"/>
        <xdr:cNvCxnSpPr/>
      </xdr:nvCxnSpPr>
      <xdr:spPr>
        <a:xfrm>
          <a:off x="2019300" y="65867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20828</xdr:rowOff>
    </xdr:from>
    <xdr:to>
      <xdr:col>6</xdr:col>
      <xdr:colOff>38100</xdr:colOff>
      <xdr:row>34</xdr:row>
      <xdr:rowOff>122428</xdr:rowOff>
    </xdr:to>
    <xdr:sp macro="" textlink="">
      <xdr:nvSpPr>
        <xdr:cNvPr id="79" name="楕円 78"/>
        <xdr:cNvSpPr/>
      </xdr:nvSpPr>
      <xdr:spPr>
        <a:xfrm>
          <a:off x="1079500" y="58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71628</xdr:rowOff>
    </xdr:from>
    <xdr:to>
      <xdr:col>10</xdr:col>
      <xdr:colOff>114300</xdr:colOff>
      <xdr:row>38</xdr:row>
      <xdr:rowOff>71628</xdr:rowOff>
    </xdr:to>
    <xdr:cxnSp macro="">
      <xdr:nvCxnSpPr>
        <xdr:cNvPr id="80" name="直線コネクタ 79"/>
        <xdr:cNvCxnSpPr/>
      </xdr:nvCxnSpPr>
      <xdr:spPr>
        <a:xfrm>
          <a:off x="1130300" y="5900928"/>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164101</xdr:rowOff>
    </xdr:from>
    <xdr:ext cx="405111" cy="259045"/>
    <xdr:sp macro="" textlink="">
      <xdr:nvSpPr>
        <xdr:cNvPr id="81" name="n_1aveValue【道路】&#10;有形固定資産減価償却率"/>
        <xdr:cNvSpPr txBox="1"/>
      </xdr:nvSpPr>
      <xdr:spPr>
        <a:xfrm>
          <a:off x="3582044" y="599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125239</xdr:rowOff>
    </xdr:from>
    <xdr:ext cx="405111" cy="259045"/>
    <xdr:sp macro="" textlink="">
      <xdr:nvSpPr>
        <xdr:cNvPr id="82" name="n_2aveValue【道路】&#10;有形固定資産減価償却率"/>
        <xdr:cNvSpPr txBox="1"/>
      </xdr:nvSpPr>
      <xdr:spPr>
        <a:xfrm>
          <a:off x="2705744" y="595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84091</xdr:rowOff>
    </xdr:from>
    <xdr:ext cx="405111" cy="259045"/>
    <xdr:sp macro="" textlink="">
      <xdr:nvSpPr>
        <xdr:cNvPr id="83" name="n_3aveValue【道路】&#10;有形固定資産減価償却率"/>
        <xdr:cNvSpPr txBox="1"/>
      </xdr:nvSpPr>
      <xdr:spPr>
        <a:xfrm>
          <a:off x="1816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26687</xdr:rowOff>
    </xdr:from>
    <xdr:ext cx="405111" cy="259045"/>
    <xdr:sp macro="" textlink="">
      <xdr:nvSpPr>
        <xdr:cNvPr id="84" name="n_4aveValue【道路】&#10;有形固定資産減価償却率"/>
        <xdr:cNvSpPr txBox="1"/>
      </xdr:nvSpPr>
      <xdr:spPr>
        <a:xfrm>
          <a:off x="927744" y="619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170705</xdr:rowOff>
    </xdr:from>
    <xdr:ext cx="405111" cy="259045"/>
    <xdr:sp macro="" textlink="">
      <xdr:nvSpPr>
        <xdr:cNvPr id="85" name="n_1mainValue【道路】&#10;有形固定資産減価償却率"/>
        <xdr:cNvSpPr txBox="1"/>
      </xdr:nvSpPr>
      <xdr:spPr>
        <a:xfrm>
          <a:off x="3582044" y="668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145559</xdr:rowOff>
    </xdr:from>
    <xdr:ext cx="405111" cy="259045"/>
    <xdr:sp macro="" textlink="">
      <xdr:nvSpPr>
        <xdr:cNvPr id="86" name="n_2mainValue【道路】&#10;有形固定資産減価償却率"/>
        <xdr:cNvSpPr txBox="1"/>
      </xdr:nvSpPr>
      <xdr:spPr>
        <a:xfrm>
          <a:off x="2705744" y="666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113555</xdr:rowOff>
    </xdr:from>
    <xdr:ext cx="405111" cy="259045"/>
    <xdr:sp macro="" textlink="">
      <xdr:nvSpPr>
        <xdr:cNvPr id="87" name="n_3mainValue【道路】&#10;有形固定資産減価償却率"/>
        <xdr:cNvSpPr txBox="1"/>
      </xdr:nvSpPr>
      <xdr:spPr>
        <a:xfrm>
          <a:off x="1816744" y="662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138955</xdr:rowOff>
    </xdr:from>
    <xdr:ext cx="405111" cy="259045"/>
    <xdr:sp macro="" textlink="">
      <xdr:nvSpPr>
        <xdr:cNvPr id="88" name="n_4mainValue【道路】&#10;有形固定資産減価償却率"/>
        <xdr:cNvSpPr txBox="1"/>
      </xdr:nvSpPr>
      <xdr:spPr>
        <a:xfrm>
          <a:off x="927744" y="562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76657</xdr:rowOff>
    </xdr:from>
    <xdr:to>
      <xdr:col>54</xdr:col>
      <xdr:colOff>189865</xdr:colOff>
      <xdr:row>41</xdr:row>
      <xdr:rowOff>76429</xdr:rowOff>
    </xdr:to>
    <xdr:cxnSp macro="">
      <xdr:nvCxnSpPr>
        <xdr:cNvPr id="112" name="直線コネクタ 111"/>
        <xdr:cNvCxnSpPr/>
      </xdr:nvCxnSpPr>
      <xdr:spPr>
        <a:xfrm flipV="1">
          <a:off x="10476865" y="5905957"/>
          <a:ext cx="0" cy="1199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80256</xdr:rowOff>
    </xdr:from>
    <xdr:ext cx="469744" cy="259045"/>
    <xdr:sp macro="" textlink="">
      <xdr:nvSpPr>
        <xdr:cNvPr id="113" name="【道路】&#10;一人当たり延長最小値テキスト"/>
        <xdr:cNvSpPr txBox="1"/>
      </xdr:nvSpPr>
      <xdr:spPr>
        <a:xfrm>
          <a:off x="10515600" y="710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76429</xdr:rowOff>
    </xdr:from>
    <xdr:to>
      <xdr:col>55</xdr:col>
      <xdr:colOff>88900</xdr:colOff>
      <xdr:row>41</xdr:row>
      <xdr:rowOff>76429</xdr:rowOff>
    </xdr:to>
    <xdr:cxnSp macro="">
      <xdr:nvCxnSpPr>
        <xdr:cNvPr id="114" name="直線コネクタ 113"/>
        <xdr:cNvCxnSpPr/>
      </xdr:nvCxnSpPr>
      <xdr:spPr>
        <a:xfrm>
          <a:off x="10388600" y="7105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23334</xdr:rowOff>
    </xdr:from>
    <xdr:ext cx="534377" cy="259045"/>
    <xdr:sp macro="" textlink="">
      <xdr:nvSpPr>
        <xdr:cNvPr id="115" name="【道路】&#10;一人当たり延長最大値テキスト"/>
        <xdr:cNvSpPr txBox="1"/>
      </xdr:nvSpPr>
      <xdr:spPr>
        <a:xfrm>
          <a:off x="10515600" y="56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76657</xdr:rowOff>
    </xdr:from>
    <xdr:to>
      <xdr:col>55</xdr:col>
      <xdr:colOff>88900</xdr:colOff>
      <xdr:row>34</xdr:row>
      <xdr:rowOff>76657</xdr:rowOff>
    </xdr:to>
    <xdr:cxnSp macro="">
      <xdr:nvCxnSpPr>
        <xdr:cNvPr id="116" name="直線コネクタ 115"/>
        <xdr:cNvCxnSpPr/>
      </xdr:nvCxnSpPr>
      <xdr:spPr>
        <a:xfrm>
          <a:off x="10388600" y="590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16730</xdr:rowOff>
    </xdr:from>
    <xdr:ext cx="469744" cy="259045"/>
    <xdr:sp macro="" textlink="">
      <xdr:nvSpPr>
        <xdr:cNvPr id="117" name="【道路】&#10;一人当たり延長平均値テキスト"/>
        <xdr:cNvSpPr txBox="1"/>
      </xdr:nvSpPr>
      <xdr:spPr>
        <a:xfrm>
          <a:off x="10515600" y="6360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8" name="フローチャート: 判断 117"/>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163932</xdr:rowOff>
    </xdr:from>
    <xdr:to>
      <xdr:col>50</xdr:col>
      <xdr:colOff>165100</xdr:colOff>
      <xdr:row>38</xdr:row>
      <xdr:rowOff>94082</xdr:rowOff>
    </xdr:to>
    <xdr:sp macro="" textlink="">
      <xdr:nvSpPr>
        <xdr:cNvPr id="119" name="フローチャート: 判断 118"/>
        <xdr:cNvSpPr/>
      </xdr:nvSpPr>
      <xdr:spPr>
        <a:xfrm>
          <a:off x="9588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11761</xdr:rowOff>
    </xdr:from>
    <xdr:to>
      <xdr:col>46</xdr:col>
      <xdr:colOff>38100</xdr:colOff>
      <xdr:row>38</xdr:row>
      <xdr:rowOff>113361</xdr:rowOff>
    </xdr:to>
    <xdr:sp macro="" textlink="">
      <xdr:nvSpPr>
        <xdr:cNvPr id="120" name="フローチャート: 判断 119"/>
        <xdr:cNvSpPr/>
      </xdr:nvSpPr>
      <xdr:spPr>
        <a:xfrm>
          <a:off x="8699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125450</xdr:rowOff>
    </xdr:from>
    <xdr:to>
      <xdr:col>41</xdr:col>
      <xdr:colOff>101600</xdr:colOff>
      <xdr:row>38</xdr:row>
      <xdr:rowOff>55600</xdr:rowOff>
    </xdr:to>
    <xdr:sp macro="" textlink="">
      <xdr:nvSpPr>
        <xdr:cNvPr id="121" name="フローチャート: 判断 120"/>
        <xdr:cNvSpPr/>
      </xdr:nvSpPr>
      <xdr:spPr>
        <a:xfrm>
          <a:off x="7810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5055</xdr:rowOff>
    </xdr:from>
    <xdr:to>
      <xdr:col>36</xdr:col>
      <xdr:colOff>165100</xdr:colOff>
      <xdr:row>38</xdr:row>
      <xdr:rowOff>106655</xdr:rowOff>
    </xdr:to>
    <xdr:sp macro="" textlink="">
      <xdr:nvSpPr>
        <xdr:cNvPr id="122" name="フローチャート: 判断 121"/>
        <xdr:cNvSpPr/>
      </xdr:nvSpPr>
      <xdr:spPr>
        <a:xfrm>
          <a:off x="6921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105639</xdr:rowOff>
    </xdr:from>
    <xdr:to>
      <xdr:col>55</xdr:col>
      <xdr:colOff>50800</xdr:colOff>
      <xdr:row>40</xdr:row>
      <xdr:rowOff>35789</xdr:rowOff>
    </xdr:to>
    <xdr:sp macro="" textlink="">
      <xdr:nvSpPr>
        <xdr:cNvPr id="128" name="楕円 127"/>
        <xdr:cNvSpPr/>
      </xdr:nvSpPr>
      <xdr:spPr>
        <a:xfrm>
          <a:off x="10426700" y="679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84066</xdr:rowOff>
    </xdr:from>
    <xdr:ext cx="469744" cy="259045"/>
    <xdr:sp macro="" textlink="">
      <xdr:nvSpPr>
        <xdr:cNvPr id="129" name="【道路】&#10;一人当たり延長該当値テキスト"/>
        <xdr:cNvSpPr txBox="1"/>
      </xdr:nvSpPr>
      <xdr:spPr>
        <a:xfrm>
          <a:off x="10515600" y="677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103353</xdr:rowOff>
    </xdr:from>
    <xdr:to>
      <xdr:col>50</xdr:col>
      <xdr:colOff>165100</xdr:colOff>
      <xdr:row>40</xdr:row>
      <xdr:rowOff>33503</xdr:rowOff>
    </xdr:to>
    <xdr:sp macro="" textlink="">
      <xdr:nvSpPr>
        <xdr:cNvPr id="130" name="楕円 129"/>
        <xdr:cNvSpPr/>
      </xdr:nvSpPr>
      <xdr:spPr>
        <a:xfrm>
          <a:off x="9588500" y="678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154153</xdr:rowOff>
    </xdr:from>
    <xdr:to>
      <xdr:col>55</xdr:col>
      <xdr:colOff>0</xdr:colOff>
      <xdr:row>39</xdr:row>
      <xdr:rowOff>156439</xdr:rowOff>
    </xdr:to>
    <xdr:cxnSp macro="">
      <xdr:nvCxnSpPr>
        <xdr:cNvPr id="131" name="直線コネクタ 130"/>
        <xdr:cNvCxnSpPr/>
      </xdr:nvCxnSpPr>
      <xdr:spPr>
        <a:xfrm>
          <a:off x="9639300" y="684070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100381</xdr:rowOff>
    </xdr:from>
    <xdr:to>
      <xdr:col>46</xdr:col>
      <xdr:colOff>38100</xdr:colOff>
      <xdr:row>40</xdr:row>
      <xdr:rowOff>30531</xdr:rowOff>
    </xdr:to>
    <xdr:sp macro="" textlink="">
      <xdr:nvSpPr>
        <xdr:cNvPr id="132" name="楕円 131"/>
        <xdr:cNvSpPr/>
      </xdr:nvSpPr>
      <xdr:spPr>
        <a:xfrm>
          <a:off x="8699500" y="678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151181</xdr:rowOff>
    </xdr:from>
    <xdr:to>
      <xdr:col>50</xdr:col>
      <xdr:colOff>114300</xdr:colOff>
      <xdr:row>39</xdr:row>
      <xdr:rowOff>154153</xdr:rowOff>
    </xdr:to>
    <xdr:cxnSp macro="">
      <xdr:nvCxnSpPr>
        <xdr:cNvPr id="133" name="直線コネクタ 132"/>
        <xdr:cNvCxnSpPr/>
      </xdr:nvCxnSpPr>
      <xdr:spPr>
        <a:xfrm>
          <a:off x="8750300" y="6837731"/>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98628</xdr:rowOff>
    </xdr:from>
    <xdr:to>
      <xdr:col>41</xdr:col>
      <xdr:colOff>101600</xdr:colOff>
      <xdr:row>40</xdr:row>
      <xdr:rowOff>28778</xdr:rowOff>
    </xdr:to>
    <xdr:sp macro="" textlink="">
      <xdr:nvSpPr>
        <xdr:cNvPr id="134" name="楕円 133"/>
        <xdr:cNvSpPr/>
      </xdr:nvSpPr>
      <xdr:spPr>
        <a:xfrm>
          <a:off x="7810500" y="678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149428</xdr:rowOff>
    </xdr:from>
    <xdr:to>
      <xdr:col>45</xdr:col>
      <xdr:colOff>177800</xdr:colOff>
      <xdr:row>39</xdr:row>
      <xdr:rowOff>151181</xdr:rowOff>
    </xdr:to>
    <xdr:cxnSp macro="">
      <xdr:nvCxnSpPr>
        <xdr:cNvPr id="135" name="直線コネクタ 134"/>
        <xdr:cNvCxnSpPr/>
      </xdr:nvCxnSpPr>
      <xdr:spPr>
        <a:xfrm>
          <a:off x="7861300" y="6835978"/>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94971</xdr:rowOff>
    </xdr:from>
    <xdr:to>
      <xdr:col>36</xdr:col>
      <xdr:colOff>165100</xdr:colOff>
      <xdr:row>40</xdr:row>
      <xdr:rowOff>25121</xdr:rowOff>
    </xdr:to>
    <xdr:sp macro="" textlink="">
      <xdr:nvSpPr>
        <xdr:cNvPr id="136" name="楕円 135"/>
        <xdr:cNvSpPr/>
      </xdr:nvSpPr>
      <xdr:spPr>
        <a:xfrm>
          <a:off x="6921500" y="678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145771</xdr:rowOff>
    </xdr:from>
    <xdr:to>
      <xdr:col>41</xdr:col>
      <xdr:colOff>50800</xdr:colOff>
      <xdr:row>39</xdr:row>
      <xdr:rowOff>149428</xdr:rowOff>
    </xdr:to>
    <xdr:cxnSp macro="">
      <xdr:nvCxnSpPr>
        <xdr:cNvPr id="137" name="直線コネクタ 136"/>
        <xdr:cNvCxnSpPr/>
      </xdr:nvCxnSpPr>
      <xdr:spPr>
        <a:xfrm>
          <a:off x="6972300" y="6832321"/>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110608</xdr:rowOff>
    </xdr:from>
    <xdr:ext cx="469744" cy="259045"/>
    <xdr:sp macro="" textlink="">
      <xdr:nvSpPr>
        <xdr:cNvPr id="138" name="n_1aveValue【道路】&#10;一人当たり延長"/>
        <xdr:cNvSpPr txBox="1"/>
      </xdr:nvSpPr>
      <xdr:spPr>
        <a:xfrm>
          <a:off x="9391727" y="62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129887</xdr:rowOff>
    </xdr:from>
    <xdr:ext cx="469744" cy="259045"/>
    <xdr:sp macro="" textlink="">
      <xdr:nvSpPr>
        <xdr:cNvPr id="139" name="n_2aveValue【道路】&#10;一人当たり延長"/>
        <xdr:cNvSpPr txBox="1"/>
      </xdr:nvSpPr>
      <xdr:spPr>
        <a:xfrm>
          <a:off x="8515427" y="63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72127</xdr:rowOff>
    </xdr:from>
    <xdr:ext cx="469744" cy="259045"/>
    <xdr:sp macro="" textlink="">
      <xdr:nvSpPr>
        <xdr:cNvPr id="140" name="n_3aveValue【道路】&#10;一人当たり延長"/>
        <xdr:cNvSpPr txBox="1"/>
      </xdr:nvSpPr>
      <xdr:spPr>
        <a:xfrm>
          <a:off x="7626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123182</xdr:rowOff>
    </xdr:from>
    <xdr:ext cx="469744" cy="259045"/>
    <xdr:sp macro="" textlink="">
      <xdr:nvSpPr>
        <xdr:cNvPr id="141" name="n_4aveValue【道路】&#10;一人当たり延長"/>
        <xdr:cNvSpPr txBox="1"/>
      </xdr:nvSpPr>
      <xdr:spPr>
        <a:xfrm>
          <a:off x="6737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24630</xdr:rowOff>
    </xdr:from>
    <xdr:ext cx="469744" cy="259045"/>
    <xdr:sp macro="" textlink="">
      <xdr:nvSpPr>
        <xdr:cNvPr id="142" name="n_1mainValue【道路】&#10;一人当たり延長"/>
        <xdr:cNvSpPr txBox="1"/>
      </xdr:nvSpPr>
      <xdr:spPr>
        <a:xfrm>
          <a:off x="9391727" y="688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21658</xdr:rowOff>
    </xdr:from>
    <xdr:ext cx="469744" cy="259045"/>
    <xdr:sp macro="" textlink="">
      <xdr:nvSpPr>
        <xdr:cNvPr id="143" name="n_2mainValue【道路】&#10;一人当たり延長"/>
        <xdr:cNvSpPr txBox="1"/>
      </xdr:nvSpPr>
      <xdr:spPr>
        <a:xfrm>
          <a:off x="8515427" y="687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19905</xdr:rowOff>
    </xdr:from>
    <xdr:ext cx="469744" cy="259045"/>
    <xdr:sp macro="" textlink="">
      <xdr:nvSpPr>
        <xdr:cNvPr id="144" name="n_3mainValue【道路】&#10;一人当たり延長"/>
        <xdr:cNvSpPr txBox="1"/>
      </xdr:nvSpPr>
      <xdr:spPr>
        <a:xfrm>
          <a:off x="7626427" y="687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16248</xdr:rowOff>
    </xdr:from>
    <xdr:ext cx="469744" cy="259045"/>
    <xdr:sp macro="" textlink="">
      <xdr:nvSpPr>
        <xdr:cNvPr id="145" name="n_4mainValue【道路】&#10;一人当たり延長"/>
        <xdr:cNvSpPr txBox="1"/>
      </xdr:nvSpPr>
      <xdr:spPr>
        <a:xfrm>
          <a:off x="6737427" y="6874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70213</xdr:rowOff>
    </xdr:from>
    <xdr:to>
      <xdr:col>24</xdr:col>
      <xdr:colOff>62865</xdr:colOff>
      <xdr:row>63</xdr:row>
      <xdr:rowOff>86541</xdr:rowOff>
    </xdr:to>
    <xdr:cxnSp macro="">
      <xdr:nvCxnSpPr>
        <xdr:cNvPr id="172" name="直線コネクタ 171"/>
        <xdr:cNvCxnSpPr/>
      </xdr:nvCxnSpPr>
      <xdr:spPr>
        <a:xfrm flipV="1">
          <a:off x="4634865" y="949996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90368</xdr:rowOff>
    </xdr:from>
    <xdr:ext cx="405111" cy="259045"/>
    <xdr:sp macro="" textlink="">
      <xdr:nvSpPr>
        <xdr:cNvPr id="173" name="【橋りょう・トンネル】&#10;有形固定資産減価償却率最小値テキスト"/>
        <xdr:cNvSpPr txBox="1"/>
      </xdr:nvSpPr>
      <xdr:spPr>
        <a:xfrm>
          <a:off x="4673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86541</xdr:rowOff>
    </xdr:from>
    <xdr:to>
      <xdr:col>24</xdr:col>
      <xdr:colOff>152400</xdr:colOff>
      <xdr:row>63</xdr:row>
      <xdr:rowOff>86541</xdr:rowOff>
    </xdr:to>
    <xdr:cxnSp macro="">
      <xdr:nvCxnSpPr>
        <xdr:cNvPr id="174" name="直線コネクタ 173"/>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16890</xdr:rowOff>
    </xdr:from>
    <xdr:ext cx="405111" cy="259045"/>
    <xdr:sp macro="" textlink="">
      <xdr:nvSpPr>
        <xdr:cNvPr id="175" name="【橋りょう・トンネル】&#10;有形固定資産減価償却率最大値テキスト"/>
        <xdr:cNvSpPr txBox="1"/>
      </xdr:nvSpPr>
      <xdr:spPr>
        <a:xfrm>
          <a:off x="4673600" y="927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70213</xdr:rowOff>
    </xdr:from>
    <xdr:to>
      <xdr:col>24</xdr:col>
      <xdr:colOff>152400</xdr:colOff>
      <xdr:row>55</xdr:row>
      <xdr:rowOff>70213</xdr:rowOff>
    </xdr:to>
    <xdr:cxnSp macro="">
      <xdr:nvCxnSpPr>
        <xdr:cNvPr id="176" name="直線コネクタ 175"/>
        <xdr:cNvCxnSpPr/>
      </xdr:nvCxnSpPr>
      <xdr:spPr>
        <a:xfrm>
          <a:off x="4546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14168</xdr:rowOff>
    </xdr:from>
    <xdr:ext cx="405111" cy="259045"/>
    <xdr:sp macro="" textlink="">
      <xdr:nvSpPr>
        <xdr:cNvPr id="177" name="【橋りょう・トンネル】&#10;有形固定資産減価償却率平均値テキスト"/>
        <xdr:cNvSpPr txBox="1"/>
      </xdr:nvSpPr>
      <xdr:spPr>
        <a:xfrm>
          <a:off x="4673600" y="101297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35741</xdr:rowOff>
    </xdr:from>
    <xdr:to>
      <xdr:col>24</xdr:col>
      <xdr:colOff>114300</xdr:colOff>
      <xdr:row>59</xdr:row>
      <xdr:rowOff>137341</xdr:rowOff>
    </xdr:to>
    <xdr:sp macro="" textlink="">
      <xdr:nvSpPr>
        <xdr:cNvPr id="178" name="フローチャート: 判断 177"/>
        <xdr:cNvSpPr/>
      </xdr:nvSpPr>
      <xdr:spPr>
        <a:xfrm>
          <a:off x="45847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119017</xdr:rowOff>
    </xdr:from>
    <xdr:to>
      <xdr:col>20</xdr:col>
      <xdr:colOff>38100</xdr:colOff>
      <xdr:row>59</xdr:row>
      <xdr:rowOff>49167</xdr:rowOff>
    </xdr:to>
    <xdr:sp macro="" textlink="">
      <xdr:nvSpPr>
        <xdr:cNvPr id="179" name="フローチャート: 判断 178"/>
        <xdr:cNvSpPr/>
      </xdr:nvSpPr>
      <xdr:spPr>
        <a:xfrm>
          <a:off x="3746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76563</xdr:rowOff>
    </xdr:from>
    <xdr:to>
      <xdr:col>15</xdr:col>
      <xdr:colOff>101600</xdr:colOff>
      <xdr:row>59</xdr:row>
      <xdr:rowOff>6713</xdr:rowOff>
    </xdr:to>
    <xdr:sp macro="" textlink="">
      <xdr:nvSpPr>
        <xdr:cNvPr id="180" name="フローチャート: 判断 179"/>
        <xdr:cNvSpPr/>
      </xdr:nvSpPr>
      <xdr:spPr>
        <a:xfrm>
          <a:off x="2857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79828</xdr:rowOff>
    </xdr:from>
    <xdr:to>
      <xdr:col>10</xdr:col>
      <xdr:colOff>165100</xdr:colOff>
      <xdr:row>59</xdr:row>
      <xdr:rowOff>9978</xdr:rowOff>
    </xdr:to>
    <xdr:sp macro="" textlink="">
      <xdr:nvSpPr>
        <xdr:cNvPr id="181" name="フローチャート: 判断 180"/>
        <xdr:cNvSpPr/>
      </xdr:nvSpPr>
      <xdr:spPr>
        <a:xfrm>
          <a:off x="1968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61867</xdr:rowOff>
    </xdr:from>
    <xdr:to>
      <xdr:col>6</xdr:col>
      <xdr:colOff>38100</xdr:colOff>
      <xdr:row>57</xdr:row>
      <xdr:rowOff>163467</xdr:rowOff>
    </xdr:to>
    <xdr:sp macro="" textlink="">
      <xdr:nvSpPr>
        <xdr:cNvPr id="182" name="フローチャート: 判断 181"/>
        <xdr:cNvSpPr/>
      </xdr:nvSpPr>
      <xdr:spPr>
        <a:xfrm>
          <a:off x="1079500" y="983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86360</xdr:rowOff>
    </xdr:from>
    <xdr:to>
      <xdr:col>24</xdr:col>
      <xdr:colOff>114300</xdr:colOff>
      <xdr:row>59</xdr:row>
      <xdr:rowOff>16510</xdr:rowOff>
    </xdr:to>
    <xdr:sp macro="" textlink="">
      <xdr:nvSpPr>
        <xdr:cNvPr id="188" name="楕円 187"/>
        <xdr:cNvSpPr/>
      </xdr:nvSpPr>
      <xdr:spPr>
        <a:xfrm>
          <a:off x="4584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109237</xdr:rowOff>
    </xdr:from>
    <xdr:ext cx="405111" cy="259045"/>
    <xdr:sp macro="" textlink="">
      <xdr:nvSpPr>
        <xdr:cNvPr id="189" name="【橋りょう・トンネル】&#10;有形固定資産減価償却率該当値テキスト"/>
        <xdr:cNvSpPr txBox="1"/>
      </xdr:nvSpPr>
      <xdr:spPr>
        <a:xfrm>
          <a:off x="4673600"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27577</xdr:rowOff>
    </xdr:from>
    <xdr:to>
      <xdr:col>20</xdr:col>
      <xdr:colOff>38100</xdr:colOff>
      <xdr:row>58</xdr:row>
      <xdr:rowOff>129177</xdr:rowOff>
    </xdr:to>
    <xdr:sp macro="" textlink="">
      <xdr:nvSpPr>
        <xdr:cNvPr id="190" name="楕円 189"/>
        <xdr:cNvSpPr/>
      </xdr:nvSpPr>
      <xdr:spPr>
        <a:xfrm>
          <a:off x="37465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78377</xdr:rowOff>
    </xdr:from>
    <xdr:to>
      <xdr:col>24</xdr:col>
      <xdr:colOff>63500</xdr:colOff>
      <xdr:row>58</xdr:row>
      <xdr:rowOff>137160</xdr:rowOff>
    </xdr:to>
    <xdr:cxnSp macro="">
      <xdr:nvCxnSpPr>
        <xdr:cNvPr id="191" name="直線コネクタ 190"/>
        <xdr:cNvCxnSpPr/>
      </xdr:nvCxnSpPr>
      <xdr:spPr>
        <a:xfrm>
          <a:off x="3797300" y="1002247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136978</xdr:rowOff>
    </xdr:from>
    <xdr:to>
      <xdr:col>15</xdr:col>
      <xdr:colOff>101600</xdr:colOff>
      <xdr:row>58</xdr:row>
      <xdr:rowOff>67128</xdr:rowOff>
    </xdr:to>
    <xdr:sp macro="" textlink="">
      <xdr:nvSpPr>
        <xdr:cNvPr id="192" name="楕円 191"/>
        <xdr:cNvSpPr/>
      </xdr:nvSpPr>
      <xdr:spPr>
        <a:xfrm>
          <a:off x="2857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16328</xdr:rowOff>
    </xdr:from>
    <xdr:to>
      <xdr:col>19</xdr:col>
      <xdr:colOff>177800</xdr:colOff>
      <xdr:row>58</xdr:row>
      <xdr:rowOff>78377</xdr:rowOff>
    </xdr:to>
    <xdr:cxnSp macro="">
      <xdr:nvCxnSpPr>
        <xdr:cNvPr id="193" name="直線コネクタ 192"/>
        <xdr:cNvCxnSpPr/>
      </xdr:nvCxnSpPr>
      <xdr:spPr>
        <a:xfrm>
          <a:off x="2908300" y="996042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81462</xdr:rowOff>
    </xdr:from>
    <xdr:to>
      <xdr:col>10</xdr:col>
      <xdr:colOff>165100</xdr:colOff>
      <xdr:row>58</xdr:row>
      <xdr:rowOff>11612</xdr:rowOff>
    </xdr:to>
    <xdr:sp macro="" textlink="">
      <xdr:nvSpPr>
        <xdr:cNvPr id="194" name="楕円 193"/>
        <xdr:cNvSpPr/>
      </xdr:nvSpPr>
      <xdr:spPr>
        <a:xfrm>
          <a:off x="1968500" y="985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132262</xdr:rowOff>
    </xdr:from>
    <xdr:to>
      <xdr:col>15</xdr:col>
      <xdr:colOff>50800</xdr:colOff>
      <xdr:row>58</xdr:row>
      <xdr:rowOff>16328</xdr:rowOff>
    </xdr:to>
    <xdr:cxnSp macro="">
      <xdr:nvCxnSpPr>
        <xdr:cNvPr id="195" name="直線コネクタ 194"/>
        <xdr:cNvCxnSpPr/>
      </xdr:nvCxnSpPr>
      <xdr:spPr>
        <a:xfrm>
          <a:off x="2019300" y="9904912"/>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120650</xdr:rowOff>
    </xdr:from>
    <xdr:to>
      <xdr:col>6</xdr:col>
      <xdr:colOff>38100</xdr:colOff>
      <xdr:row>58</xdr:row>
      <xdr:rowOff>50800</xdr:rowOff>
    </xdr:to>
    <xdr:sp macro="" textlink="">
      <xdr:nvSpPr>
        <xdr:cNvPr id="196" name="楕円 195"/>
        <xdr:cNvSpPr/>
      </xdr:nvSpPr>
      <xdr:spPr>
        <a:xfrm>
          <a:off x="1079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132262</xdr:rowOff>
    </xdr:from>
    <xdr:to>
      <xdr:col>10</xdr:col>
      <xdr:colOff>114300</xdr:colOff>
      <xdr:row>58</xdr:row>
      <xdr:rowOff>0</xdr:rowOff>
    </xdr:to>
    <xdr:cxnSp macro="">
      <xdr:nvCxnSpPr>
        <xdr:cNvPr id="197" name="直線コネクタ 196"/>
        <xdr:cNvCxnSpPr/>
      </xdr:nvCxnSpPr>
      <xdr:spPr>
        <a:xfrm flipV="1">
          <a:off x="1130300" y="990491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40294</xdr:rowOff>
    </xdr:from>
    <xdr:ext cx="405111" cy="259045"/>
    <xdr:sp macro="" textlink="">
      <xdr:nvSpPr>
        <xdr:cNvPr id="198" name="n_1aveValue【橋りょう・トンネル】&#10;有形固定資産減価償却率"/>
        <xdr:cNvSpPr txBox="1"/>
      </xdr:nvSpPr>
      <xdr:spPr>
        <a:xfrm>
          <a:off x="35820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169290</xdr:rowOff>
    </xdr:from>
    <xdr:ext cx="405111" cy="259045"/>
    <xdr:sp macro="" textlink="">
      <xdr:nvSpPr>
        <xdr:cNvPr id="199" name="n_2aveValue【橋りょう・トンネル】&#10;有形固定資産減価償却率"/>
        <xdr:cNvSpPr txBox="1"/>
      </xdr:nvSpPr>
      <xdr:spPr>
        <a:xfrm>
          <a:off x="27057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1105</xdr:rowOff>
    </xdr:from>
    <xdr:ext cx="405111" cy="259045"/>
    <xdr:sp macro="" textlink="">
      <xdr:nvSpPr>
        <xdr:cNvPr id="200" name="n_3aveValue【橋りょう・トンネル】&#10;有形固定資産減価償却率"/>
        <xdr:cNvSpPr txBox="1"/>
      </xdr:nvSpPr>
      <xdr:spPr>
        <a:xfrm>
          <a:off x="1816744" y="1011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8544</xdr:rowOff>
    </xdr:from>
    <xdr:ext cx="405111" cy="259045"/>
    <xdr:sp macro="" textlink="">
      <xdr:nvSpPr>
        <xdr:cNvPr id="201" name="n_4aveValue【橋りょう・トンネル】&#10;有形固定資産減価償却率"/>
        <xdr:cNvSpPr txBox="1"/>
      </xdr:nvSpPr>
      <xdr:spPr>
        <a:xfrm>
          <a:off x="9277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145704</xdr:rowOff>
    </xdr:from>
    <xdr:ext cx="405111" cy="259045"/>
    <xdr:sp macro="" textlink="">
      <xdr:nvSpPr>
        <xdr:cNvPr id="202" name="n_1mainValue【橋りょう・トンネル】&#10;有形固定資産減価償却率"/>
        <xdr:cNvSpPr txBox="1"/>
      </xdr:nvSpPr>
      <xdr:spPr>
        <a:xfrm>
          <a:off x="3582044" y="974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83655</xdr:rowOff>
    </xdr:from>
    <xdr:ext cx="405111" cy="259045"/>
    <xdr:sp macro="" textlink="">
      <xdr:nvSpPr>
        <xdr:cNvPr id="203" name="n_2mainValue【橋りょう・トンネル】&#10;有形固定資産減価償却率"/>
        <xdr:cNvSpPr txBox="1"/>
      </xdr:nvSpPr>
      <xdr:spPr>
        <a:xfrm>
          <a:off x="27057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28139</xdr:rowOff>
    </xdr:from>
    <xdr:ext cx="405111" cy="259045"/>
    <xdr:sp macro="" textlink="">
      <xdr:nvSpPr>
        <xdr:cNvPr id="204" name="n_3mainValue【橋りょう・トンネル】&#10;有形固定資産減価償却率"/>
        <xdr:cNvSpPr txBox="1"/>
      </xdr:nvSpPr>
      <xdr:spPr>
        <a:xfrm>
          <a:off x="1816744" y="962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205" name="n_4mainValue【橋りょう・トンネル】&#10;有形固定資産減価償却率"/>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103843</xdr:rowOff>
    </xdr:from>
    <xdr:to>
      <xdr:col>54</xdr:col>
      <xdr:colOff>189865</xdr:colOff>
      <xdr:row>64</xdr:row>
      <xdr:rowOff>66670</xdr:rowOff>
    </xdr:to>
    <xdr:cxnSp macro="">
      <xdr:nvCxnSpPr>
        <xdr:cNvPr id="231" name="直線コネクタ 230"/>
        <xdr:cNvCxnSpPr/>
      </xdr:nvCxnSpPr>
      <xdr:spPr>
        <a:xfrm flipV="1">
          <a:off x="10476865" y="9533593"/>
          <a:ext cx="0" cy="15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70497</xdr:rowOff>
    </xdr:from>
    <xdr:ext cx="534377" cy="259045"/>
    <xdr:sp macro="" textlink="">
      <xdr:nvSpPr>
        <xdr:cNvPr id="232" name="【橋りょう・トンネル】&#10;一人当たり有形固定資産（償却資産）額最小値テキスト"/>
        <xdr:cNvSpPr txBox="1"/>
      </xdr:nvSpPr>
      <xdr:spPr>
        <a:xfrm>
          <a:off x="10515600" y="1104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66670</xdr:rowOff>
    </xdr:from>
    <xdr:to>
      <xdr:col>55</xdr:col>
      <xdr:colOff>88900</xdr:colOff>
      <xdr:row>64</xdr:row>
      <xdr:rowOff>66670</xdr:rowOff>
    </xdr:to>
    <xdr:cxnSp macro="">
      <xdr:nvCxnSpPr>
        <xdr:cNvPr id="233" name="直線コネクタ 232"/>
        <xdr:cNvCxnSpPr/>
      </xdr:nvCxnSpPr>
      <xdr:spPr>
        <a:xfrm>
          <a:off x="10388600" y="1103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50520</xdr:rowOff>
    </xdr:from>
    <xdr:ext cx="599010" cy="259045"/>
    <xdr:sp macro="" textlink="">
      <xdr:nvSpPr>
        <xdr:cNvPr id="234" name="【橋りょう・トンネル】&#10;一人当たり有形固定資産（償却資産）額最大値テキスト"/>
        <xdr:cNvSpPr txBox="1"/>
      </xdr:nvSpPr>
      <xdr:spPr>
        <a:xfrm>
          <a:off x="10515600" y="930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103843</xdr:rowOff>
    </xdr:from>
    <xdr:to>
      <xdr:col>55</xdr:col>
      <xdr:colOff>88900</xdr:colOff>
      <xdr:row>55</xdr:row>
      <xdr:rowOff>103843</xdr:rowOff>
    </xdr:to>
    <xdr:cxnSp macro="">
      <xdr:nvCxnSpPr>
        <xdr:cNvPr id="235" name="直線コネクタ 234"/>
        <xdr:cNvCxnSpPr/>
      </xdr:nvCxnSpPr>
      <xdr:spPr>
        <a:xfrm>
          <a:off x="10388600" y="953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120595</xdr:rowOff>
    </xdr:from>
    <xdr:ext cx="599010" cy="259045"/>
    <xdr:sp macro="" textlink="">
      <xdr:nvSpPr>
        <xdr:cNvPr id="236" name="【橋りょう・トンネル】&#10;一人当たり有形固定資産（償却資産）額平均値テキスト"/>
        <xdr:cNvSpPr txBox="1"/>
      </xdr:nvSpPr>
      <xdr:spPr>
        <a:xfrm>
          <a:off x="10515600" y="10579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142168</xdr:rowOff>
    </xdr:from>
    <xdr:to>
      <xdr:col>55</xdr:col>
      <xdr:colOff>50800</xdr:colOff>
      <xdr:row>62</xdr:row>
      <xdr:rowOff>72318</xdr:rowOff>
    </xdr:to>
    <xdr:sp macro="" textlink="">
      <xdr:nvSpPr>
        <xdr:cNvPr id="237" name="フローチャート: 判断 236"/>
        <xdr:cNvSpPr/>
      </xdr:nvSpPr>
      <xdr:spPr>
        <a:xfrm>
          <a:off x="10426700" y="1060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134836</xdr:rowOff>
    </xdr:from>
    <xdr:to>
      <xdr:col>50</xdr:col>
      <xdr:colOff>165100</xdr:colOff>
      <xdr:row>62</xdr:row>
      <xdr:rowOff>64986</xdr:rowOff>
    </xdr:to>
    <xdr:sp macro="" textlink="">
      <xdr:nvSpPr>
        <xdr:cNvPr id="238" name="フローチャート: 判断 237"/>
        <xdr:cNvSpPr/>
      </xdr:nvSpPr>
      <xdr:spPr>
        <a:xfrm>
          <a:off x="9588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147955</xdr:rowOff>
    </xdr:from>
    <xdr:to>
      <xdr:col>46</xdr:col>
      <xdr:colOff>38100</xdr:colOff>
      <xdr:row>62</xdr:row>
      <xdr:rowOff>78105</xdr:rowOff>
    </xdr:to>
    <xdr:sp macro="" textlink="">
      <xdr:nvSpPr>
        <xdr:cNvPr id="239" name="フローチャート: 判断 238"/>
        <xdr:cNvSpPr/>
      </xdr:nvSpPr>
      <xdr:spPr>
        <a:xfrm>
          <a:off x="8699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164319</xdr:rowOff>
    </xdr:from>
    <xdr:to>
      <xdr:col>41</xdr:col>
      <xdr:colOff>101600</xdr:colOff>
      <xdr:row>62</xdr:row>
      <xdr:rowOff>94469</xdr:rowOff>
    </xdr:to>
    <xdr:sp macro="" textlink="">
      <xdr:nvSpPr>
        <xdr:cNvPr id="240" name="フローチャート: 判断 239"/>
        <xdr:cNvSpPr/>
      </xdr:nvSpPr>
      <xdr:spPr>
        <a:xfrm>
          <a:off x="7810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20269</xdr:rowOff>
    </xdr:from>
    <xdr:to>
      <xdr:col>36</xdr:col>
      <xdr:colOff>165100</xdr:colOff>
      <xdr:row>62</xdr:row>
      <xdr:rowOff>121869</xdr:rowOff>
    </xdr:to>
    <xdr:sp macro="" textlink="">
      <xdr:nvSpPr>
        <xdr:cNvPr id="241" name="フローチャート: 判断 240"/>
        <xdr:cNvSpPr/>
      </xdr:nvSpPr>
      <xdr:spPr>
        <a:xfrm>
          <a:off x="6921500" y="106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136127</xdr:rowOff>
    </xdr:from>
    <xdr:to>
      <xdr:col>55</xdr:col>
      <xdr:colOff>50800</xdr:colOff>
      <xdr:row>62</xdr:row>
      <xdr:rowOff>66277</xdr:rowOff>
    </xdr:to>
    <xdr:sp macro="" textlink="">
      <xdr:nvSpPr>
        <xdr:cNvPr id="247" name="楕円 246"/>
        <xdr:cNvSpPr/>
      </xdr:nvSpPr>
      <xdr:spPr>
        <a:xfrm>
          <a:off x="10426700" y="105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159004</xdr:rowOff>
    </xdr:from>
    <xdr:ext cx="599010" cy="259045"/>
    <xdr:sp macro="" textlink="">
      <xdr:nvSpPr>
        <xdr:cNvPr id="248" name="【橋りょう・トンネル】&#10;一人当たり有形固定資産（償却資産）額該当値テキスト"/>
        <xdr:cNvSpPr txBox="1"/>
      </xdr:nvSpPr>
      <xdr:spPr>
        <a:xfrm>
          <a:off x="10515600" y="1044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134118</xdr:rowOff>
    </xdr:from>
    <xdr:to>
      <xdr:col>50</xdr:col>
      <xdr:colOff>165100</xdr:colOff>
      <xdr:row>62</xdr:row>
      <xdr:rowOff>64268</xdr:rowOff>
    </xdr:to>
    <xdr:sp macro="" textlink="">
      <xdr:nvSpPr>
        <xdr:cNvPr id="249" name="楕円 248"/>
        <xdr:cNvSpPr/>
      </xdr:nvSpPr>
      <xdr:spPr>
        <a:xfrm>
          <a:off x="9588500" y="1059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13468</xdr:rowOff>
    </xdr:from>
    <xdr:to>
      <xdr:col>55</xdr:col>
      <xdr:colOff>0</xdr:colOff>
      <xdr:row>62</xdr:row>
      <xdr:rowOff>15477</xdr:rowOff>
    </xdr:to>
    <xdr:cxnSp macro="">
      <xdr:nvCxnSpPr>
        <xdr:cNvPr id="250" name="直線コネクタ 249"/>
        <xdr:cNvCxnSpPr/>
      </xdr:nvCxnSpPr>
      <xdr:spPr>
        <a:xfrm>
          <a:off x="9639300" y="10643368"/>
          <a:ext cx="838200" cy="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132116</xdr:rowOff>
    </xdr:from>
    <xdr:to>
      <xdr:col>46</xdr:col>
      <xdr:colOff>38100</xdr:colOff>
      <xdr:row>62</xdr:row>
      <xdr:rowOff>62266</xdr:rowOff>
    </xdr:to>
    <xdr:sp macro="" textlink="">
      <xdr:nvSpPr>
        <xdr:cNvPr id="251" name="楕円 250"/>
        <xdr:cNvSpPr/>
      </xdr:nvSpPr>
      <xdr:spPr>
        <a:xfrm>
          <a:off x="8699500" y="1059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11466</xdr:rowOff>
    </xdr:from>
    <xdr:to>
      <xdr:col>50</xdr:col>
      <xdr:colOff>114300</xdr:colOff>
      <xdr:row>62</xdr:row>
      <xdr:rowOff>13468</xdr:rowOff>
    </xdr:to>
    <xdr:cxnSp macro="">
      <xdr:nvCxnSpPr>
        <xdr:cNvPr id="252" name="直線コネクタ 251"/>
        <xdr:cNvCxnSpPr/>
      </xdr:nvCxnSpPr>
      <xdr:spPr>
        <a:xfrm>
          <a:off x="8750300" y="10641366"/>
          <a:ext cx="889000" cy="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131904</xdr:rowOff>
    </xdr:from>
    <xdr:to>
      <xdr:col>41</xdr:col>
      <xdr:colOff>101600</xdr:colOff>
      <xdr:row>62</xdr:row>
      <xdr:rowOff>62054</xdr:rowOff>
    </xdr:to>
    <xdr:sp macro="" textlink="">
      <xdr:nvSpPr>
        <xdr:cNvPr id="253" name="楕円 252"/>
        <xdr:cNvSpPr/>
      </xdr:nvSpPr>
      <xdr:spPr>
        <a:xfrm>
          <a:off x="7810500" y="1059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11254</xdr:rowOff>
    </xdr:from>
    <xdr:to>
      <xdr:col>45</xdr:col>
      <xdr:colOff>177800</xdr:colOff>
      <xdr:row>62</xdr:row>
      <xdr:rowOff>11466</xdr:rowOff>
    </xdr:to>
    <xdr:cxnSp macro="">
      <xdr:nvCxnSpPr>
        <xdr:cNvPr id="254" name="直線コネクタ 253"/>
        <xdr:cNvCxnSpPr/>
      </xdr:nvCxnSpPr>
      <xdr:spPr>
        <a:xfrm>
          <a:off x="7861300" y="10641154"/>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50796</xdr:rowOff>
    </xdr:from>
    <xdr:to>
      <xdr:col>36</xdr:col>
      <xdr:colOff>165100</xdr:colOff>
      <xdr:row>62</xdr:row>
      <xdr:rowOff>152396</xdr:rowOff>
    </xdr:to>
    <xdr:sp macro="" textlink="">
      <xdr:nvSpPr>
        <xdr:cNvPr id="255" name="楕円 254"/>
        <xdr:cNvSpPr/>
      </xdr:nvSpPr>
      <xdr:spPr>
        <a:xfrm>
          <a:off x="6921500" y="1068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11254</xdr:rowOff>
    </xdr:from>
    <xdr:to>
      <xdr:col>41</xdr:col>
      <xdr:colOff>50800</xdr:colOff>
      <xdr:row>62</xdr:row>
      <xdr:rowOff>101596</xdr:rowOff>
    </xdr:to>
    <xdr:cxnSp macro="">
      <xdr:nvCxnSpPr>
        <xdr:cNvPr id="256" name="直線コネクタ 255"/>
        <xdr:cNvCxnSpPr/>
      </xdr:nvCxnSpPr>
      <xdr:spPr>
        <a:xfrm flipV="1">
          <a:off x="6972300" y="10641154"/>
          <a:ext cx="889000" cy="9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56113</xdr:rowOff>
    </xdr:from>
    <xdr:ext cx="599010" cy="259045"/>
    <xdr:sp macro="" textlink="">
      <xdr:nvSpPr>
        <xdr:cNvPr id="257" name="n_1aveValue【橋りょう・トンネル】&#10;一人当たり有形固定資産（償却資産）額"/>
        <xdr:cNvSpPr txBox="1"/>
      </xdr:nvSpPr>
      <xdr:spPr>
        <a:xfrm>
          <a:off x="9327095" y="1068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69232</xdr:rowOff>
    </xdr:from>
    <xdr:ext cx="599010" cy="259045"/>
    <xdr:sp macro="" textlink="">
      <xdr:nvSpPr>
        <xdr:cNvPr id="258" name="n_2aveValue【橋りょう・トンネル】&#10;一人当たり有形固定資産（償却資産）額"/>
        <xdr:cNvSpPr txBox="1"/>
      </xdr:nvSpPr>
      <xdr:spPr>
        <a:xfrm>
          <a:off x="8450795" y="1069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85596</xdr:rowOff>
    </xdr:from>
    <xdr:ext cx="599010" cy="259045"/>
    <xdr:sp macro="" textlink="">
      <xdr:nvSpPr>
        <xdr:cNvPr id="259" name="n_3aveValue【橋りょう・トンネル】&#10;一人当たり有形固定資産（償却資産）額"/>
        <xdr:cNvSpPr txBox="1"/>
      </xdr:nvSpPr>
      <xdr:spPr>
        <a:xfrm>
          <a:off x="7561795" y="1071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138396</xdr:rowOff>
    </xdr:from>
    <xdr:ext cx="599010" cy="259045"/>
    <xdr:sp macro="" textlink="">
      <xdr:nvSpPr>
        <xdr:cNvPr id="260" name="n_4aveValue【橋りょう・トンネル】&#10;一人当たり有形固定資産（償却資産）額"/>
        <xdr:cNvSpPr txBox="1"/>
      </xdr:nvSpPr>
      <xdr:spPr>
        <a:xfrm>
          <a:off x="6672795" y="104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80795</xdr:rowOff>
    </xdr:from>
    <xdr:ext cx="599010" cy="259045"/>
    <xdr:sp macro="" textlink="">
      <xdr:nvSpPr>
        <xdr:cNvPr id="261" name="n_1mainValue【橋りょう・トンネル】&#10;一人当たり有形固定資産（償却資産）額"/>
        <xdr:cNvSpPr txBox="1"/>
      </xdr:nvSpPr>
      <xdr:spPr>
        <a:xfrm>
          <a:off x="9327095" y="1036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78793</xdr:rowOff>
    </xdr:from>
    <xdr:ext cx="599010" cy="259045"/>
    <xdr:sp macro="" textlink="">
      <xdr:nvSpPr>
        <xdr:cNvPr id="262" name="n_2mainValue【橋りょう・トンネル】&#10;一人当たり有形固定資産（償却資産）額"/>
        <xdr:cNvSpPr txBox="1"/>
      </xdr:nvSpPr>
      <xdr:spPr>
        <a:xfrm>
          <a:off x="8450795" y="10365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78581</xdr:rowOff>
    </xdr:from>
    <xdr:ext cx="599010" cy="259045"/>
    <xdr:sp macro="" textlink="">
      <xdr:nvSpPr>
        <xdr:cNvPr id="263" name="n_3mainValue【橋りょう・トンネル】&#10;一人当たり有形固定資産（償却資産）額"/>
        <xdr:cNvSpPr txBox="1"/>
      </xdr:nvSpPr>
      <xdr:spPr>
        <a:xfrm>
          <a:off x="7561795" y="10365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143523</xdr:rowOff>
    </xdr:from>
    <xdr:ext cx="599010" cy="259045"/>
    <xdr:sp macro="" textlink="">
      <xdr:nvSpPr>
        <xdr:cNvPr id="264" name="n_4mainValue【橋りょう・トンネル】&#10;一人当たり有形固定資産（償却資産）額"/>
        <xdr:cNvSpPr txBox="1"/>
      </xdr:nvSpPr>
      <xdr:spPr>
        <a:xfrm>
          <a:off x="6672795" y="1077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112395</xdr:rowOff>
    </xdr:from>
    <xdr:to>
      <xdr:col>24</xdr:col>
      <xdr:colOff>62865</xdr:colOff>
      <xdr:row>85</xdr:row>
      <xdr:rowOff>40005</xdr:rowOff>
    </xdr:to>
    <xdr:cxnSp macro="">
      <xdr:nvCxnSpPr>
        <xdr:cNvPr id="289" name="直線コネクタ 288"/>
        <xdr:cNvCxnSpPr/>
      </xdr:nvCxnSpPr>
      <xdr:spPr>
        <a:xfrm flipV="1">
          <a:off x="4634865" y="1331404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43832</xdr:rowOff>
    </xdr:from>
    <xdr:ext cx="405111" cy="259045"/>
    <xdr:sp macro="" textlink="">
      <xdr:nvSpPr>
        <xdr:cNvPr id="290" name="【公営住宅】&#10;有形固定資産減価償却率最小値テキスト"/>
        <xdr:cNvSpPr txBox="1"/>
      </xdr:nvSpPr>
      <xdr:spPr>
        <a:xfrm>
          <a:off x="4673600"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40005</xdr:rowOff>
    </xdr:from>
    <xdr:to>
      <xdr:col>24</xdr:col>
      <xdr:colOff>152400</xdr:colOff>
      <xdr:row>85</xdr:row>
      <xdr:rowOff>40005</xdr:rowOff>
    </xdr:to>
    <xdr:cxnSp macro="">
      <xdr:nvCxnSpPr>
        <xdr:cNvPr id="291" name="直線コネクタ 290"/>
        <xdr:cNvCxnSpPr/>
      </xdr:nvCxnSpPr>
      <xdr:spPr>
        <a:xfrm>
          <a:off x="4546600" y="1461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59072</xdr:rowOff>
    </xdr:from>
    <xdr:ext cx="405111" cy="259045"/>
    <xdr:sp macro="" textlink="">
      <xdr:nvSpPr>
        <xdr:cNvPr id="292" name="【公営住宅】&#10;有形固定資産減価償却率最大値テキスト"/>
        <xdr:cNvSpPr txBox="1"/>
      </xdr:nvSpPr>
      <xdr:spPr>
        <a:xfrm>
          <a:off x="4673600" y="1308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112395</xdr:rowOff>
    </xdr:from>
    <xdr:to>
      <xdr:col>24</xdr:col>
      <xdr:colOff>152400</xdr:colOff>
      <xdr:row>77</xdr:row>
      <xdr:rowOff>112395</xdr:rowOff>
    </xdr:to>
    <xdr:cxnSp macro="">
      <xdr:nvCxnSpPr>
        <xdr:cNvPr id="293" name="直線コネクタ 292"/>
        <xdr:cNvCxnSpPr/>
      </xdr:nvCxnSpPr>
      <xdr:spPr>
        <a:xfrm>
          <a:off x="4546600" y="1331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4" name="【公営住宅】&#10;有形固定資産減価償却率平均値テキスト"/>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5" name="フローチャート: 判断 294"/>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96" name="フローチャート: 判断 295"/>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38736</xdr:rowOff>
    </xdr:from>
    <xdr:to>
      <xdr:col>15</xdr:col>
      <xdr:colOff>101600</xdr:colOff>
      <xdr:row>83</xdr:row>
      <xdr:rowOff>140336</xdr:rowOff>
    </xdr:to>
    <xdr:sp macro="" textlink="">
      <xdr:nvSpPr>
        <xdr:cNvPr id="297" name="フローチャート: 判断 296"/>
        <xdr:cNvSpPr/>
      </xdr:nvSpPr>
      <xdr:spPr>
        <a:xfrm>
          <a:off x="2857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135889</xdr:rowOff>
    </xdr:from>
    <xdr:to>
      <xdr:col>10</xdr:col>
      <xdr:colOff>165100</xdr:colOff>
      <xdr:row>82</xdr:row>
      <xdr:rowOff>66039</xdr:rowOff>
    </xdr:to>
    <xdr:sp macro="" textlink="">
      <xdr:nvSpPr>
        <xdr:cNvPr id="298" name="フローチャート: 判断 297"/>
        <xdr:cNvSpPr/>
      </xdr:nvSpPr>
      <xdr:spPr>
        <a:xfrm>
          <a:off x="1968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13970</xdr:rowOff>
    </xdr:from>
    <xdr:to>
      <xdr:col>6</xdr:col>
      <xdr:colOff>38100</xdr:colOff>
      <xdr:row>83</xdr:row>
      <xdr:rowOff>115570</xdr:rowOff>
    </xdr:to>
    <xdr:sp macro="" textlink="">
      <xdr:nvSpPr>
        <xdr:cNvPr id="299" name="フローチャート: 判断 298"/>
        <xdr:cNvSpPr/>
      </xdr:nvSpPr>
      <xdr:spPr>
        <a:xfrm>
          <a:off x="107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153036</xdr:rowOff>
    </xdr:from>
    <xdr:to>
      <xdr:col>24</xdr:col>
      <xdr:colOff>114300</xdr:colOff>
      <xdr:row>82</xdr:row>
      <xdr:rowOff>83186</xdr:rowOff>
    </xdr:to>
    <xdr:sp macro="" textlink="">
      <xdr:nvSpPr>
        <xdr:cNvPr id="305" name="楕円 304"/>
        <xdr:cNvSpPr/>
      </xdr:nvSpPr>
      <xdr:spPr>
        <a:xfrm>
          <a:off x="45847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131463</xdr:rowOff>
    </xdr:from>
    <xdr:ext cx="405111" cy="259045"/>
    <xdr:sp macro="" textlink="">
      <xdr:nvSpPr>
        <xdr:cNvPr id="306" name="【公営住宅】&#10;有形固定資産減価償却率該当値テキスト"/>
        <xdr:cNvSpPr txBox="1"/>
      </xdr:nvSpPr>
      <xdr:spPr>
        <a:xfrm>
          <a:off x="4673600" y="1401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130175</xdr:rowOff>
    </xdr:from>
    <xdr:to>
      <xdr:col>20</xdr:col>
      <xdr:colOff>38100</xdr:colOff>
      <xdr:row>82</xdr:row>
      <xdr:rowOff>60325</xdr:rowOff>
    </xdr:to>
    <xdr:sp macro="" textlink="">
      <xdr:nvSpPr>
        <xdr:cNvPr id="307" name="楕円 306"/>
        <xdr:cNvSpPr/>
      </xdr:nvSpPr>
      <xdr:spPr>
        <a:xfrm>
          <a:off x="3746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9525</xdr:rowOff>
    </xdr:from>
    <xdr:to>
      <xdr:col>24</xdr:col>
      <xdr:colOff>63500</xdr:colOff>
      <xdr:row>82</xdr:row>
      <xdr:rowOff>32386</xdr:rowOff>
    </xdr:to>
    <xdr:cxnSp macro="">
      <xdr:nvCxnSpPr>
        <xdr:cNvPr id="308" name="直線コネクタ 307"/>
        <xdr:cNvCxnSpPr/>
      </xdr:nvCxnSpPr>
      <xdr:spPr>
        <a:xfrm>
          <a:off x="3797300" y="1406842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156845</xdr:rowOff>
    </xdr:from>
    <xdr:to>
      <xdr:col>15</xdr:col>
      <xdr:colOff>101600</xdr:colOff>
      <xdr:row>82</xdr:row>
      <xdr:rowOff>86995</xdr:rowOff>
    </xdr:to>
    <xdr:sp macro="" textlink="">
      <xdr:nvSpPr>
        <xdr:cNvPr id="309" name="楕円 308"/>
        <xdr:cNvSpPr/>
      </xdr:nvSpPr>
      <xdr:spPr>
        <a:xfrm>
          <a:off x="2857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9525</xdr:rowOff>
    </xdr:from>
    <xdr:to>
      <xdr:col>19</xdr:col>
      <xdr:colOff>177800</xdr:colOff>
      <xdr:row>82</xdr:row>
      <xdr:rowOff>36195</xdr:rowOff>
    </xdr:to>
    <xdr:cxnSp macro="">
      <xdr:nvCxnSpPr>
        <xdr:cNvPr id="310" name="直線コネクタ 309"/>
        <xdr:cNvCxnSpPr/>
      </xdr:nvCxnSpPr>
      <xdr:spPr>
        <a:xfrm flipV="1">
          <a:off x="2908300" y="140684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128270</xdr:rowOff>
    </xdr:from>
    <xdr:to>
      <xdr:col>10</xdr:col>
      <xdr:colOff>165100</xdr:colOff>
      <xdr:row>82</xdr:row>
      <xdr:rowOff>58420</xdr:rowOff>
    </xdr:to>
    <xdr:sp macro="" textlink="">
      <xdr:nvSpPr>
        <xdr:cNvPr id="311" name="楕円 310"/>
        <xdr:cNvSpPr/>
      </xdr:nvSpPr>
      <xdr:spPr>
        <a:xfrm>
          <a:off x="1968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7620</xdr:rowOff>
    </xdr:from>
    <xdr:to>
      <xdr:col>15</xdr:col>
      <xdr:colOff>50800</xdr:colOff>
      <xdr:row>82</xdr:row>
      <xdr:rowOff>36195</xdr:rowOff>
    </xdr:to>
    <xdr:cxnSp macro="">
      <xdr:nvCxnSpPr>
        <xdr:cNvPr id="312" name="直線コネクタ 311"/>
        <xdr:cNvCxnSpPr/>
      </xdr:nvCxnSpPr>
      <xdr:spPr>
        <a:xfrm>
          <a:off x="2019300" y="140665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4445</xdr:rowOff>
    </xdr:from>
    <xdr:to>
      <xdr:col>6</xdr:col>
      <xdr:colOff>38100</xdr:colOff>
      <xdr:row>81</xdr:row>
      <xdr:rowOff>106045</xdr:rowOff>
    </xdr:to>
    <xdr:sp macro="" textlink="">
      <xdr:nvSpPr>
        <xdr:cNvPr id="313" name="楕円 312"/>
        <xdr:cNvSpPr/>
      </xdr:nvSpPr>
      <xdr:spPr>
        <a:xfrm>
          <a:off x="1079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55245</xdr:rowOff>
    </xdr:from>
    <xdr:to>
      <xdr:col>10</xdr:col>
      <xdr:colOff>114300</xdr:colOff>
      <xdr:row>82</xdr:row>
      <xdr:rowOff>7620</xdr:rowOff>
    </xdr:to>
    <xdr:cxnSp macro="">
      <xdr:nvCxnSpPr>
        <xdr:cNvPr id="314" name="直線コネクタ 313"/>
        <xdr:cNvCxnSpPr/>
      </xdr:nvCxnSpPr>
      <xdr:spPr>
        <a:xfrm>
          <a:off x="1130300" y="1394269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102888</xdr:rowOff>
    </xdr:from>
    <xdr:ext cx="405111" cy="259045"/>
    <xdr:sp macro="" textlink="">
      <xdr:nvSpPr>
        <xdr:cNvPr id="315" name="n_1aveValue【公営住宅】&#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131463</xdr:rowOff>
    </xdr:from>
    <xdr:ext cx="405111" cy="259045"/>
    <xdr:sp macro="" textlink="">
      <xdr:nvSpPr>
        <xdr:cNvPr id="316" name="n_2aveValue【公営住宅】&#10;有形固定資産減価償却率"/>
        <xdr:cNvSpPr txBox="1"/>
      </xdr:nvSpPr>
      <xdr:spPr>
        <a:xfrm>
          <a:off x="2705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57166</xdr:rowOff>
    </xdr:from>
    <xdr:ext cx="405111" cy="259045"/>
    <xdr:sp macro="" textlink="">
      <xdr:nvSpPr>
        <xdr:cNvPr id="317" name="n_3aveValue【公営住宅】&#10;有形固定資産減価償却率"/>
        <xdr:cNvSpPr txBox="1"/>
      </xdr:nvSpPr>
      <xdr:spPr>
        <a:xfrm>
          <a:off x="1816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106697</xdr:rowOff>
    </xdr:from>
    <xdr:ext cx="405111" cy="259045"/>
    <xdr:sp macro="" textlink="">
      <xdr:nvSpPr>
        <xdr:cNvPr id="318" name="n_4aveValue【公営住宅】&#10;有形固定資産減価償却率"/>
        <xdr:cNvSpPr txBox="1"/>
      </xdr:nvSpPr>
      <xdr:spPr>
        <a:xfrm>
          <a:off x="927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76852</xdr:rowOff>
    </xdr:from>
    <xdr:ext cx="405111" cy="259045"/>
    <xdr:sp macro="" textlink="">
      <xdr:nvSpPr>
        <xdr:cNvPr id="319" name="n_1mainValue【公営住宅】&#10;有形固定資産減価償却率"/>
        <xdr:cNvSpPr txBox="1"/>
      </xdr:nvSpPr>
      <xdr:spPr>
        <a:xfrm>
          <a:off x="35820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103522</xdr:rowOff>
    </xdr:from>
    <xdr:ext cx="405111" cy="259045"/>
    <xdr:sp macro="" textlink="">
      <xdr:nvSpPr>
        <xdr:cNvPr id="320" name="n_2mainValue【公営住宅】&#10;有形固定資産減価償却率"/>
        <xdr:cNvSpPr txBox="1"/>
      </xdr:nvSpPr>
      <xdr:spPr>
        <a:xfrm>
          <a:off x="2705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74947</xdr:rowOff>
    </xdr:from>
    <xdr:ext cx="405111" cy="259045"/>
    <xdr:sp macro="" textlink="">
      <xdr:nvSpPr>
        <xdr:cNvPr id="321" name="n_3mainValue【公営住宅】&#10;有形固定資産減価償却率"/>
        <xdr:cNvSpPr txBox="1"/>
      </xdr:nvSpPr>
      <xdr:spPr>
        <a:xfrm>
          <a:off x="1816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122572</xdr:rowOff>
    </xdr:from>
    <xdr:ext cx="405111" cy="259045"/>
    <xdr:sp macro="" textlink="">
      <xdr:nvSpPr>
        <xdr:cNvPr id="322" name="n_4mainValue【公営住宅】&#10;有形固定資産減価償却率"/>
        <xdr:cNvSpPr txBox="1"/>
      </xdr:nvSpPr>
      <xdr:spPr>
        <a:xfrm>
          <a:off x="927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1524</xdr:rowOff>
    </xdr:from>
    <xdr:to>
      <xdr:col>54</xdr:col>
      <xdr:colOff>189865</xdr:colOff>
      <xdr:row>85</xdr:row>
      <xdr:rowOff>70104</xdr:rowOff>
    </xdr:to>
    <xdr:cxnSp macro="">
      <xdr:nvCxnSpPr>
        <xdr:cNvPr id="342" name="直線コネクタ 341"/>
        <xdr:cNvCxnSpPr/>
      </xdr:nvCxnSpPr>
      <xdr:spPr>
        <a:xfrm flipV="1">
          <a:off x="10476865" y="1337462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43" name="【公営住宅】&#10;一人当たり面積最小値テキスト"/>
        <xdr:cNvSpPr txBox="1"/>
      </xdr:nvSpPr>
      <xdr:spPr>
        <a:xfrm>
          <a:off x="10515600" y="146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44" name="直線コネクタ 343"/>
        <xdr:cNvCxnSpPr/>
      </xdr:nvCxnSpPr>
      <xdr:spPr>
        <a:xfrm>
          <a:off x="10388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119651</xdr:rowOff>
    </xdr:from>
    <xdr:ext cx="469744" cy="259045"/>
    <xdr:sp macro="" textlink="">
      <xdr:nvSpPr>
        <xdr:cNvPr id="345" name="【公営住宅】&#10;一人当たり面積最大値テキスト"/>
        <xdr:cNvSpPr txBox="1"/>
      </xdr:nvSpPr>
      <xdr:spPr>
        <a:xfrm>
          <a:off x="10515600" y="131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xdr:rowOff>
    </xdr:from>
    <xdr:to>
      <xdr:col>55</xdr:col>
      <xdr:colOff>88900</xdr:colOff>
      <xdr:row>78</xdr:row>
      <xdr:rowOff>1524</xdr:rowOff>
    </xdr:to>
    <xdr:cxnSp macro="">
      <xdr:nvCxnSpPr>
        <xdr:cNvPr id="346" name="直線コネクタ 345"/>
        <xdr:cNvCxnSpPr/>
      </xdr:nvCxnSpPr>
      <xdr:spPr>
        <a:xfrm>
          <a:off x="10388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102760</xdr:rowOff>
    </xdr:from>
    <xdr:ext cx="469744" cy="259045"/>
    <xdr:sp macro="" textlink="">
      <xdr:nvSpPr>
        <xdr:cNvPr id="347" name="【公営住宅】&#10;一人当たり面積平均値テキスト"/>
        <xdr:cNvSpPr txBox="1"/>
      </xdr:nvSpPr>
      <xdr:spPr>
        <a:xfrm>
          <a:off x="10515600" y="1416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79883</xdr:rowOff>
    </xdr:from>
    <xdr:to>
      <xdr:col>55</xdr:col>
      <xdr:colOff>50800</xdr:colOff>
      <xdr:row>84</xdr:row>
      <xdr:rowOff>10033</xdr:rowOff>
    </xdr:to>
    <xdr:sp macro="" textlink="">
      <xdr:nvSpPr>
        <xdr:cNvPr id="348" name="フローチャート: 判断 347"/>
        <xdr:cNvSpPr/>
      </xdr:nvSpPr>
      <xdr:spPr>
        <a:xfrm>
          <a:off x="104267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129603</xdr:rowOff>
    </xdr:from>
    <xdr:to>
      <xdr:col>50</xdr:col>
      <xdr:colOff>165100</xdr:colOff>
      <xdr:row>84</xdr:row>
      <xdr:rowOff>59753</xdr:rowOff>
    </xdr:to>
    <xdr:sp macro="" textlink="">
      <xdr:nvSpPr>
        <xdr:cNvPr id="349" name="フローチャート: 判断 348"/>
        <xdr:cNvSpPr/>
      </xdr:nvSpPr>
      <xdr:spPr>
        <a:xfrm>
          <a:off x="9588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121602</xdr:rowOff>
    </xdr:from>
    <xdr:to>
      <xdr:col>46</xdr:col>
      <xdr:colOff>38100</xdr:colOff>
      <xdr:row>84</xdr:row>
      <xdr:rowOff>51752</xdr:rowOff>
    </xdr:to>
    <xdr:sp macro="" textlink="">
      <xdr:nvSpPr>
        <xdr:cNvPr id="350" name="フローチャート: 判断 349"/>
        <xdr:cNvSpPr/>
      </xdr:nvSpPr>
      <xdr:spPr>
        <a:xfrm>
          <a:off x="8699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51308</xdr:rowOff>
    </xdr:from>
    <xdr:to>
      <xdr:col>41</xdr:col>
      <xdr:colOff>101600</xdr:colOff>
      <xdr:row>83</xdr:row>
      <xdr:rowOff>152908</xdr:rowOff>
    </xdr:to>
    <xdr:sp macro="" textlink="">
      <xdr:nvSpPr>
        <xdr:cNvPr id="351" name="フローチャート: 判断 350"/>
        <xdr:cNvSpPr/>
      </xdr:nvSpPr>
      <xdr:spPr>
        <a:xfrm>
          <a:off x="7810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70738</xdr:rowOff>
    </xdr:from>
    <xdr:to>
      <xdr:col>36</xdr:col>
      <xdr:colOff>165100</xdr:colOff>
      <xdr:row>84</xdr:row>
      <xdr:rowOff>888</xdr:rowOff>
    </xdr:to>
    <xdr:sp macro="" textlink="">
      <xdr:nvSpPr>
        <xdr:cNvPr id="352" name="フローチャート: 判断 351"/>
        <xdr:cNvSpPr/>
      </xdr:nvSpPr>
      <xdr:spPr>
        <a:xfrm>
          <a:off x="6921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111888</xdr:rowOff>
    </xdr:from>
    <xdr:to>
      <xdr:col>55</xdr:col>
      <xdr:colOff>50800</xdr:colOff>
      <xdr:row>84</xdr:row>
      <xdr:rowOff>42038</xdr:rowOff>
    </xdr:to>
    <xdr:sp macro="" textlink="">
      <xdr:nvSpPr>
        <xdr:cNvPr id="358" name="楕円 357"/>
        <xdr:cNvSpPr/>
      </xdr:nvSpPr>
      <xdr:spPr>
        <a:xfrm>
          <a:off x="10426700" y="1434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90315</xdr:rowOff>
    </xdr:from>
    <xdr:ext cx="469744" cy="259045"/>
    <xdr:sp macro="" textlink="">
      <xdr:nvSpPr>
        <xdr:cNvPr id="359" name="【公営住宅】&#10;一人当たり面積該当値テキスト"/>
        <xdr:cNvSpPr txBox="1"/>
      </xdr:nvSpPr>
      <xdr:spPr>
        <a:xfrm>
          <a:off x="10515600" y="1432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108458</xdr:rowOff>
    </xdr:from>
    <xdr:to>
      <xdr:col>50</xdr:col>
      <xdr:colOff>165100</xdr:colOff>
      <xdr:row>84</xdr:row>
      <xdr:rowOff>38608</xdr:rowOff>
    </xdr:to>
    <xdr:sp macro="" textlink="">
      <xdr:nvSpPr>
        <xdr:cNvPr id="360" name="楕円 359"/>
        <xdr:cNvSpPr/>
      </xdr:nvSpPr>
      <xdr:spPr>
        <a:xfrm>
          <a:off x="9588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159258</xdr:rowOff>
    </xdr:from>
    <xdr:to>
      <xdr:col>55</xdr:col>
      <xdr:colOff>0</xdr:colOff>
      <xdr:row>83</xdr:row>
      <xdr:rowOff>162688</xdr:rowOff>
    </xdr:to>
    <xdr:cxnSp macro="">
      <xdr:nvCxnSpPr>
        <xdr:cNvPr id="361" name="直線コネクタ 360"/>
        <xdr:cNvCxnSpPr/>
      </xdr:nvCxnSpPr>
      <xdr:spPr>
        <a:xfrm>
          <a:off x="9639300" y="14389608"/>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110744</xdr:rowOff>
    </xdr:from>
    <xdr:to>
      <xdr:col>46</xdr:col>
      <xdr:colOff>38100</xdr:colOff>
      <xdr:row>84</xdr:row>
      <xdr:rowOff>40894</xdr:rowOff>
    </xdr:to>
    <xdr:sp macro="" textlink="">
      <xdr:nvSpPr>
        <xdr:cNvPr id="362" name="楕円 361"/>
        <xdr:cNvSpPr/>
      </xdr:nvSpPr>
      <xdr:spPr>
        <a:xfrm>
          <a:off x="8699500" y="143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159258</xdr:rowOff>
    </xdr:from>
    <xdr:to>
      <xdr:col>50</xdr:col>
      <xdr:colOff>114300</xdr:colOff>
      <xdr:row>83</xdr:row>
      <xdr:rowOff>161544</xdr:rowOff>
    </xdr:to>
    <xdr:cxnSp macro="">
      <xdr:nvCxnSpPr>
        <xdr:cNvPr id="363" name="直線コネクタ 362"/>
        <xdr:cNvCxnSpPr/>
      </xdr:nvCxnSpPr>
      <xdr:spPr>
        <a:xfrm flipV="1">
          <a:off x="8750300" y="143896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111316</xdr:rowOff>
    </xdr:from>
    <xdr:to>
      <xdr:col>41</xdr:col>
      <xdr:colOff>101600</xdr:colOff>
      <xdr:row>84</xdr:row>
      <xdr:rowOff>41466</xdr:rowOff>
    </xdr:to>
    <xdr:sp macro="" textlink="">
      <xdr:nvSpPr>
        <xdr:cNvPr id="364" name="楕円 363"/>
        <xdr:cNvSpPr/>
      </xdr:nvSpPr>
      <xdr:spPr>
        <a:xfrm>
          <a:off x="7810500" y="1434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161544</xdr:rowOff>
    </xdr:from>
    <xdr:to>
      <xdr:col>45</xdr:col>
      <xdr:colOff>177800</xdr:colOff>
      <xdr:row>83</xdr:row>
      <xdr:rowOff>162116</xdr:rowOff>
    </xdr:to>
    <xdr:cxnSp macro="">
      <xdr:nvCxnSpPr>
        <xdr:cNvPr id="365" name="直線コネクタ 364"/>
        <xdr:cNvCxnSpPr/>
      </xdr:nvCxnSpPr>
      <xdr:spPr>
        <a:xfrm flipV="1">
          <a:off x="7861300" y="1439189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107314</xdr:rowOff>
    </xdr:from>
    <xdr:to>
      <xdr:col>36</xdr:col>
      <xdr:colOff>165100</xdr:colOff>
      <xdr:row>84</xdr:row>
      <xdr:rowOff>37464</xdr:rowOff>
    </xdr:to>
    <xdr:sp macro="" textlink="">
      <xdr:nvSpPr>
        <xdr:cNvPr id="366" name="楕円 365"/>
        <xdr:cNvSpPr/>
      </xdr:nvSpPr>
      <xdr:spPr>
        <a:xfrm>
          <a:off x="6921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158114</xdr:rowOff>
    </xdr:from>
    <xdr:to>
      <xdr:col>41</xdr:col>
      <xdr:colOff>50800</xdr:colOff>
      <xdr:row>83</xdr:row>
      <xdr:rowOff>162116</xdr:rowOff>
    </xdr:to>
    <xdr:cxnSp macro="">
      <xdr:nvCxnSpPr>
        <xdr:cNvPr id="367" name="直線コネクタ 366"/>
        <xdr:cNvCxnSpPr/>
      </xdr:nvCxnSpPr>
      <xdr:spPr>
        <a:xfrm>
          <a:off x="6972300" y="14388464"/>
          <a:ext cx="889000" cy="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50880</xdr:rowOff>
    </xdr:from>
    <xdr:ext cx="469744" cy="259045"/>
    <xdr:sp macro="" textlink="">
      <xdr:nvSpPr>
        <xdr:cNvPr id="368" name="n_1aveValue【公営住宅】&#10;一人当たり面積"/>
        <xdr:cNvSpPr txBox="1"/>
      </xdr:nvSpPr>
      <xdr:spPr>
        <a:xfrm>
          <a:off x="9391727" y="144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42879</xdr:rowOff>
    </xdr:from>
    <xdr:ext cx="469744" cy="259045"/>
    <xdr:sp macro="" textlink="">
      <xdr:nvSpPr>
        <xdr:cNvPr id="369" name="n_2aveValue【公営住宅】&#10;一人当たり面積"/>
        <xdr:cNvSpPr txBox="1"/>
      </xdr:nvSpPr>
      <xdr:spPr>
        <a:xfrm>
          <a:off x="8515427" y="14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169435</xdr:rowOff>
    </xdr:from>
    <xdr:ext cx="469744" cy="259045"/>
    <xdr:sp macro="" textlink="">
      <xdr:nvSpPr>
        <xdr:cNvPr id="370" name="n_3aveValue【公営住宅】&#10;一人当たり面積"/>
        <xdr:cNvSpPr txBox="1"/>
      </xdr:nvSpPr>
      <xdr:spPr>
        <a:xfrm>
          <a:off x="7626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17415</xdr:rowOff>
    </xdr:from>
    <xdr:ext cx="469744" cy="259045"/>
    <xdr:sp macro="" textlink="">
      <xdr:nvSpPr>
        <xdr:cNvPr id="371" name="n_4aveValue【公営住宅】&#10;一人当たり面積"/>
        <xdr:cNvSpPr txBox="1"/>
      </xdr:nvSpPr>
      <xdr:spPr>
        <a:xfrm>
          <a:off x="6737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55135</xdr:rowOff>
    </xdr:from>
    <xdr:ext cx="469744" cy="259045"/>
    <xdr:sp macro="" textlink="">
      <xdr:nvSpPr>
        <xdr:cNvPr id="372" name="n_1mainValue【公営住宅】&#10;一人当たり面積"/>
        <xdr:cNvSpPr txBox="1"/>
      </xdr:nvSpPr>
      <xdr:spPr>
        <a:xfrm>
          <a:off x="9391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57421</xdr:rowOff>
    </xdr:from>
    <xdr:ext cx="469744" cy="259045"/>
    <xdr:sp macro="" textlink="">
      <xdr:nvSpPr>
        <xdr:cNvPr id="373" name="n_2mainValue【公営住宅】&#10;一人当たり面積"/>
        <xdr:cNvSpPr txBox="1"/>
      </xdr:nvSpPr>
      <xdr:spPr>
        <a:xfrm>
          <a:off x="8515427" y="1411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32593</xdr:rowOff>
    </xdr:from>
    <xdr:ext cx="469744" cy="259045"/>
    <xdr:sp macro="" textlink="">
      <xdr:nvSpPr>
        <xdr:cNvPr id="374" name="n_3mainValue【公営住宅】&#10;一人当たり面積"/>
        <xdr:cNvSpPr txBox="1"/>
      </xdr:nvSpPr>
      <xdr:spPr>
        <a:xfrm>
          <a:off x="7626427" y="14434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28591</xdr:rowOff>
    </xdr:from>
    <xdr:ext cx="469744" cy="259045"/>
    <xdr:sp macro="" textlink="">
      <xdr:nvSpPr>
        <xdr:cNvPr id="375" name="n_4mainValue【公営住宅】&#10;一人当たり面積"/>
        <xdr:cNvSpPr txBox="1"/>
      </xdr:nvSpPr>
      <xdr:spPr>
        <a:xfrm>
          <a:off x="6737427" y="144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30480</xdr:rowOff>
    </xdr:from>
    <xdr:to>
      <xdr:col>85</xdr:col>
      <xdr:colOff>126364</xdr:colOff>
      <xdr:row>40</xdr:row>
      <xdr:rowOff>150495</xdr:rowOff>
    </xdr:to>
    <xdr:cxnSp macro="">
      <xdr:nvCxnSpPr>
        <xdr:cNvPr id="416" name="直線コネクタ 415"/>
        <xdr:cNvCxnSpPr/>
      </xdr:nvCxnSpPr>
      <xdr:spPr>
        <a:xfrm flipV="1">
          <a:off x="16318864" y="6031230"/>
          <a:ext cx="0" cy="97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154322</xdr:rowOff>
    </xdr:from>
    <xdr:ext cx="405111" cy="259045"/>
    <xdr:sp macro="" textlink="">
      <xdr:nvSpPr>
        <xdr:cNvPr id="417" name="【認定こども園・幼稚園・保育所】&#10;有形固定資産減価償却率最小値テキスト"/>
        <xdr:cNvSpPr txBox="1"/>
      </xdr:nvSpPr>
      <xdr:spPr>
        <a:xfrm>
          <a:off x="16357600" y="701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150495</xdr:rowOff>
    </xdr:from>
    <xdr:to>
      <xdr:col>86</xdr:col>
      <xdr:colOff>25400</xdr:colOff>
      <xdr:row>40</xdr:row>
      <xdr:rowOff>150495</xdr:rowOff>
    </xdr:to>
    <xdr:cxnSp macro="">
      <xdr:nvCxnSpPr>
        <xdr:cNvPr id="418" name="直線コネクタ 417"/>
        <xdr:cNvCxnSpPr/>
      </xdr:nvCxnSpPr>
      <xdr:spPr>
        <a:xfrm>
          <a:off x="16230600" y="700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148607</xdr:rowOff>
    </xdr:from>
    <xdr:ext cx="405111" cy="259045"/>
    <xdr:sp macro="" textlink="">
      <xdr:nvSpPr>
        <xdr:cNvPr id="419" name="【認定こども園・幼稚園・保育所】&#10;有形固定資産減価償却率最大値テキスト"/>
        <xdr:cNvSpPr txBox="1"/>
      </xdr:nvSpPr>
      <xdr:spPr>
        <a:xfrm>
          <a:off x="16357600" y="580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30480</xdr:rowOff>
    </xdr:from>
    <xdr:to>
      <xdr:col>86</xdr:col>
      <xdr:colOff>25400</xdr:colOff>
      <xdr:row>35</xdr:row>
      <xdr:rowOff>30480</xdr:rowOff>
    </xdr:to>
    <xdr:cxnSp macro="">
      <xdr:nvCxnSpPr>
        <xdr:cNvPr id="420" name="直線コネクタ 419"/>
        <xdr:cNvCxnSpPr/>
      </xdr:nvCxnSpPr>
      <xdr:spPr>
        <a:xfrm>
          <a:off x="16230600" y="6031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81932</xdr:rowOff>
    </xdr:from>
    <xdr:ext cx="405111" cy="259045"/>
    <xdr:sp macro="" textlink="">
      <xdr:nvSpPr>
        <xdr:cNvPr id="421" name="【認定こども園・幼稚園・保育所】&#10;有形固定資産減価償却率平均値テキスト"/>
        <xdr:cNvSpPr txBox="1"/>
      </xdr:nvSpPr>
      <xdr:spPr>
        <a:xfrm>
          <a:off x="16357600" y="62541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103505</xdr:rowOff>
    </xdr:from>
    <xdr:to>
      <xdr:col>85</xdr:col>
      <xdr:colOff>177800</xdr:colOff>
      <xdr:row>37</xdr:row>
      <xdr:rowOff>33655</xdr:rowOff>
    </xdr:to>
    <xdr:sp macro="" textlink="">
      <xdr:nvSpPr>
        <xdr:cNvPr id="422" name="フローチャート: 判断 421"/>
        <xdr:cNvSpPr/>
      </xdr:nvSpPr>
      <xdr:spPr>
        <a:xfrm>
          <a:off x="162687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116840</xdr:rowOff>
    </xdr:from>
    <xdr:to>
      <xdr:col>81</xdr:col>
      <xdr:colOff>101600</xdr:colOff>
      <xdr:row>37</xdr:row>
      <xdr:rowOff>46990</xdr:rowOff>
    </xdr:to>
    <xdr:sp macro="" textlink="">
      <xdr:nvSpPr>
        <xdr:cNvPr id="423" name="フローチャート: 判断 422"/>
        <xdr:cNvSpPr/>
      </xdr:nvSpPr>
      <xdr:spPr>
        <a:xfrm>
          <a:off x="15430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73025</xdr:rowOff>
    </xdr:from>
    <xdr:to>
      <xdr:col>76</xdr:col>
      <xdr:colOff>165100</xdr:colOff>
      <xdr:row>37</xdr:row>
      <xdr:rowOff>3175</xdr:rowOff>
    </xdr:to>
    <xdr:sp macro="" textlink="">
      <xdr:nvSpPr>
        <xdr:cNvPr id="424" name="フローチャート: 判断 423"/>
        <xdr:cNvSpPr/>
      </xdr:nvSpPr>
      <xdr:spPr>
        <a:xfrm>
          <a:off x="145415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425" name="フローチャート: 判断 424"/>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61595</xdr:rowOff>
    </xdr:from>
    <xdr:to>
      <xdr:col>67</xdr:col>
      <xdr:colOff>101600</xdr:colOff>
      <xdr:row>36</xdr:row>
      <xdr:rowOff>163195</xdr:rowOff>
    </xdr:to>
    <xdr:sp macro="" textlink="">
      <xdr:nvSpPr>
        <xdr:cNvPr id="426" name="フローチャート: 判断 425"/>
        <xdr:cNvSpPr/>
      </xdr:nvSpPr>
      <xdr:spPr>
        <a:xfrm>
          <a:off x="12763500" y="623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151130</xdr:rowOff>
    </xdr:from>
    <xdr:to>
      <xdr:col>85</xdr:col>
      <xdr:colOff>177800</xdr:colOff>
      <xdr:row>35</xdr:row>
      <xdr:rowOff>81280</xdr:rowOff>
    </xdr:to>
    <xdr:sp macro="" textlink="">
      <xdr:nvSpPr>
        <xdr:cNvPr id="432" name="楕円 431"/>
        <xdr:cNvSpPr/>
      </xdr:nvSpPr>
      <xdr:spPr>
        <a:xfrm>
          <a:off x="162687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104157</xdr:rowOff>
    </xdr:from>
    <xdr:ext cx="405111" cy="259045"/>
    <xdr:sp macro="" textlink="">
      <xdr:nvSpPr>
        <xdr:cNvPr id="433" name="【認定こども園・幼稚園・保育所】&#10;有形固定資産減価償却率該当値テキスト"/>
        <xdr:cNvSpPr txBox="1"/>
      </xdr:nvSpPr>
      <xdr:spPr>
        <a:xfrm>
          <a:off x="16357600" y="5933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130175</xdr:rowOff>
    </xdr:from>
    <xdr:to>
      <xdr:col>81</xdr:col>
      <xdr:colOff>101600</xdr:colOff>
      <xdr:row>35</xdr:row>
      <xdr:rowOff>60325</xdr:rowOff>
    </xdr:to>
    <xdr:sp macro="" textlink="">
      <xdr:nvSpPr>
        <xdr:cNvPr id="434" name="楕円 433"/>
        <xdr:cNvSpPr/>
      </xdr:nvSpPr>
      <xdr:spPr>
        <a:xfrm>
          <a:off x="154305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9525</xdr:rowOff>
    </xdr:from>
    <xdr:to>
      <xdr:col>85</xdr:col>
      <xdr:colOff>127000</xdr:colOff>
      <xdr:row>35</xdr:row>
      <xdr:rowOff>30480</xdr:rowOff>
    </xdr:to>
    <xdr:cxnSp macro="">
      <xdr:nvCxnSpPr>
        <xdr:cNvPr id="435" name="直線コネクタ 434"/>
        <xdr:cNvCxnSpPr/>
      </xdr:nvCxnSpPr>
      <xdr:spPr>
        <a:xfrm>
          <a:off x="15481300" y="601027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86360</xdr:rowOff>
    </xdr:from>
    <xdr:to>
      <xdr:col>76</xdr:col>
      <xdr:colOff>165100</xdr:colOff>
      <xdr:row>35</xdr:row>
      <xdr:rowOff>16510</xdr:rowOff>
    </xdr:to>
    <xdr:sp macro="" textlink="">
      <xdr:nvSpPr>
        <xdr:cNvPr id="436" name="楕円 435"/>
        <xdr:cNvSpPr/>
      </xdr:nvSpPr>
      <xdr:spPr>
        <a:xfrm>
          <a:off x="145415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137160</xdr:rowOff>
    </xdr:from>
    <xdr:to>
      <xdr:col>81</xdr:col>
      <xdr:colOff>50800</xdr:colOff>
      <xdr:row>35</xdr:row>
      <xdr:rowOff>9525</xdr:rowOff>
    </xdr:to>
    <xdr:cxnSp macro="">
      <xdr:nvCxnSpPr>
        <xdr:cNvPr id="437" name="直線コネクタ 436"/>
        <xdr:cNvCxnSpPr/>
      </xdr:nvCxnSpPr>
      <xdr:spPr>
        <a:xfrm>
          <a:off x="14592300" y="59664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126365</xdr:rowOff>
    </xdr:from>
    <xdr:to>
      <xdr:col>72</xdr:col>
      <xdr:colOff>38100</xdr:colOff>
      <xdr:row>35</xdr:row>
      <xdr:rowOff>56515</xdr:rowOff>
    </xdr:to>
    <xdr:sp macro="" textlink="">
      <xdr:nvSpPr>
        <xdr:cNvPr id="438" name="楕円 437"/>
        <xdr:cNvSpPr/>
      </xdr:nvSpPr>
      <xdr:spPr>
        <a:xfrm>
          <a:off x="1365250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137160</xdr:rowOff>
    </xdr:from>
    <xdr:to>
      <xdr:col>76</xdr:col>
      <xdr:colOff>114300</xdr:colOff>
      <xdr:row>35</xdr:row>
      <xdr:rowOff>5715</xdr:rowOff>
    </xdr:to>
    <xdr:cxnSp macro="">
      <xdr:nvCxnSpPr>
        <xdr:cNvPr id="439" name="直線コネクタ 438"/>
        <xdr:cNvCxnSpPr/>
      </xdr:nvCxnSpPr>
      <xdr:spPr>
        <a:xfrm flipV="1">
          <a:off x="13703300" y="59664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29210</xdr:rowOff>
    </xdr:from>
    <xdr:to>
      <xdr:col>67</xdr:col>
      <xdr:colOff>101600</xdr:colOff>
      <xdr:row>36</xdr:row>
      <xdr:rowOff>130810</xdr:rowOff>
    </xdr:to>
    <xdr:sp macro="" textlink="">
      <xdr:nvSpPr>
        <xdr:cNvPr id="440" name="楕円 439"/>
        <xdr:cNvSpPr/>
      </xdr:nvSpPr>
      <xdr:spPr>
        <a:xfrm>
          <a:off x="12763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5715</xdr:rowOff>
    </xdr:from>
    <xdr:to>
      <xdr:col>71</xdr:col>
      <xdr:colOff>177800</xdr:colOff>
      <xdr:row>36</xdr:row>
      <xdr:rowOff>80010</xdr:rowOff>
    </xdr:to>
    <xdr:cxnSp macro="">
      <xdr:nvCxnSpPr>
        <xdr:cNvPr id="441" name="直線コネクタ 440"/>
        <xdr:cNvCxnSpPr/>
      </xdr:nvCxnSpPr>
      <xdr:spPr>
        <a:xfrm flipV="1">
          <a:off x="12814300" y="6006465"/>
          <a:ext cx="8890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38117</xdr:rowOff>
    </xdr:from>
    <xdr:ext cx="405111" cy="259045"/>
    <xdr:sp macro="" textlink="">
      <xdr:nvSpPr>
        <xdr:cNvPr id="442" name="n_1aveValue【認定こども園・幼稚園・保育所】&#10;有形固定資産減価償却率"/>
        <xdr:cNvSpPr txBox="1"/>
      </xdr:nvSpPr>
      <xdr:spPr>
        <a:xfrm>
          <a:off x="152660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165752</xdr:rowOff>
    </xdr:from>
    <xdr:ext cx="405111" cy="259045"/>
    <xdr:sp macro="" textlink="">
      <xdr:nvSpPr>
        <xdr:cNvPr id="443" name="n_2aveValue【認定こども園・幼稚園・保育所】&#10;有形固定資産減価償却率"/>
        <xdr:cNvSpPr txBox="1"/>
      </xdr:nvSpPr>
      <xdr:spPr>
        <a:xfrm>
          <a:off x="14389744" y="633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150512</xdr:rowOff>
    </xdr:from>
    <xdr:ext cx="405111" cy="259045"/>
    <xdr:sp macro="" textlink="">
      <xdr:nvSpPr>
        <xdr:cNvPr id="444" name="n_3aveValue【認定こども園・幼稚園・保育所】&#10;有形固定資産減価償却率"/>
        <xdr:cNvSpPr txBox="1"/>
      </xdr:nvSpPr>
      <xdr:spPr>
        <a:xfrm>
          <a:off x="13500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154322</xdr:rowOff>
    </xdr:from>
    <xdr:ext cx="405111" cy="259045"/>
    <xdr:sp macro="" textlink="">
      <xdr:nvSpPr>
        <xdr:cNvPr id="445" name="n_4aveValue【認定こども園・幼稚園・保育所】&#10;有形固定資産減価償却率"/>
        <xdr:cNvSpPr txBox="1"/>
      </xdr:nvSpPr>
      <xdr:spPr>
        <a:xfrm>
          <a:off x="12611744" y="632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76852</xdr:rowOff>
    </xdr:from>
    <xdr:ext cx="405111" cy="259045"/>
    <xdr:sp macro="" textlink="">
      <xdr:nvSpPr>
        <xdr:cNvPr id="446" name="n_1mainValue【認定こども園・幼稚園・保育所】&#10;有形固定資産減価償却率"/>
        <xdr:cNvSpPr txBox="1"/>
      </xdr:nvSpPr>
      <xdr:spPr>
        <a:xfrm>
          <a:off x="15266044" y="57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33037</xdr:rowOff>
    </xdr:from>
    <xdr:ext cx="405111" cy="259045"/>
    <xdr:sp macro="" textlink="">
      <xdr:nvSpPr>
        <xdr:cNvPr id="447" name="n_2mainValue【認定こども園・幼稚園・保育所】&#10;有形固定資産減価償却率"/>
        <xdr:cNvSpPr txBox="1"/>
      </xdr:nvSpPr>
      <xdr:spPr>
        <a:xfrm>
          <a:off x="14389744" y="569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73042</xdr:rowOff>
    </xdr:from>
    <xdr:ext cx="405111" cy="259045"/>
    <xdr:sp macro="" textlink="">
      <xdr:nvSpPr>
        <xdr:cNvPr id="448" name="n_3mainValue【認定こども園・幼稚園・保育所】&#10;有形固定資産減価償却率"/>
        <xdr:cNvSpPr txBox="1"/>
      </xdr:nvSpPr>
      <xdr:spPr>
        <a:xfrm>
          <a:off x="13500744" y="573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147337</xdr:rowOff>
    </xdr:from>
    <xdr:ext cx="405111" cy="259045"/>
    <xdr:sp macro="" textlink="">
      <xdr:nvSpPr>
        <xdr:cNvPr id="449" name="n_4mainValue【認定こども園・幼稚園・保育所】&#10;有形固定資産減価償却率"/>
        <xdr:cNvSpPr txBox="1"/>
      </xdr:nvSpPr>
      <xdr:spPr>
        <a:xfrm>
          <a:off x="1261174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38100</xdr:rowOff>
    </xdr:from>
    <xdr:to>
      <xdr:col>116</xdr:col>
      <xdr:colOff>62864</xdr:colOff>
      <xdr:row>41</xdr:row>
      <xdr:rowOff>156210</xdr:rowOff>
    </xdr:to>
    <xdr:cxnSp macro="">
      <xdr:nvCxnSpPr>
        <xdr:cNvPr id="473" name="直線コネクタ 472"/>
        <xdr:cNvCxnSpPr/>
      </xdr:nvCxnSpPr>
      <xdr:spPr>
        <a:xfrm flipV="1">
          <a:off x="22160864" y="58674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74"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75" name="直線コネクタ 474"/>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156227</xdr:rowOff>
    </xdr:from>
    <xdr:ext cx="469744" cy="259045"/>
    <xdr:sp macro="" textlink="">
      <xdr:nvSpPr>
        <xdr:cNvPr id="476" name="【認定こども園・幼稚園・保育所】&#10;一人当たり面積最大値テキスト"/>
        <xdr:cNvSpPr txBox="1"/>
      </xdr:nvSpPr>
      <xdr:spPr>
        <a:xfrm>
          <a:off x="22199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38100</xdr:rowOff>
    </xdr:from>
    <xdr:to>
      <xdr:col>116</xdr:col>
      <xdr:colOff>152400</xdr:colOff>
      <xdr:row>34</xdr:row>
      <xdr:rowOff>38100</xdr:rowOff>
    </xdr:to>
    <xdr:cxnSp macro="">
      <xdr:nvCxnSpPr>
        <xdr:cNvPr id="477" name="直線コネクタ 476"/>
        <xdr:cNvCxnSpPr/>
      </xdr:nvCxnSpPr>
      <xdr:spPr>
        <a:xfrm>
          <a:off x="22072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15257</xdr:rowOff>
    </xdr:from>
    <xdr:ext cx="469744" cy="259045"/>
    <xdr:sp macro="" textlink="">
      <xdr:nvSpPr>
        <xdr:cNvPr id="478" name="【認定こども園・幼稚園・保育所】&#10;一人当たり面積平均値テキスト"/>
        <xdr:cNvSpPr txBox="1"/>
      </xdr:nvSpPr>
      <xdr:spPr>
        <a:xfrm>
          <a:off x="22199600" y="670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79" name="フローチャート: 判断 478"/>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480" name="フローチャート: 判断 479"/>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481" name="フローチャート: 判断 480"/>
        <xdr:cNvSpPr/>
      </xdr:nvSpPr>
      <xdr:spPr>
        <a:xfrm>
          <a:off x="20383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482" name="フローチャート: 判断 481"/>
        <xdr:cNvSpPr/>
      </xdr:nvSpPr>
      <xdr:spPr>
        <a:xfrm>
          <a:off x="19494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483" name="フローチャート: 判断 482"/>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166370</xdr:rowOff>
    </xdr:from>
    <xdr:to>
      <xdr:col>116</xdr:col>
      <xdr:colOff>114300</xdr:colOff>
      <xdr:row>36</xdr:row>
      <xdr:rowOff>96520</xdr:rowOff>
    </xdr:to>
    <xdr:sp macro="" textlink="">
      <xdr:nvSpPr>
        <xdr:cNvPr id="489" name="楕円 488"/>
        <xdr:cNvSpPr/>
      </xdr:nvSpPr>
      <xdr:spPr>
        <a:xfrm>
          <a:off x="221107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17797</xdr:rowOff>
    </xdr:from>
    <xdr:ext cx="469744" cy="259045"/>
    <xdr:sp macro="" textlink="">
      <xdr:nvSpPr>
        <xdr:cNvPr id="490" name="【認定こども園・幼稚園・保育所】&#10;一人当たり面積該当値テキスト"/>
        <xdr:cNvSpPr txBox="1"/>
      </xdr:nvSpPr>
      <xdr:spPr>
        <a:xfrm>
          <a:off x="22199600"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162560</xdr:rowOff>
    </xdr:from>
    <xdr:to>
      <xdr:col>112</xdr:col>
      <xdr:colOff>38100</xdr:colOff>
      <xdr:row>36</xdr:row>
      <xdr:rowOff>92710</xdr:rowOff>
    </xdr:to>
    <xdr:sp macro="" textlink="">
      <xdr:nvSpPr>
        <xdr:cNvPr id="491" name="楕円 490"/>
        <xdr:cNvSpPr/>
      </xdr:nvSpPr>
      <xdr:spPr>
        <a:xfrm>
          <a:off x="21272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41910</xdr:rowOff>
    </xdr:from>
    <xdr:to>
      <xdr:col>116</xdr:col>
      <xdr:colOff>63500</xdr:colOff>
      <xdr:row>36</xdr:row>
      <xdr:rowOff>45720</xdr:rowOff>
    </xdr:to>
    <xdr:cxnSp macro="">
      <xdr:nvCxnSpPr>
        <xdr:cNvPr id="492" name="直線コネクタ 491"/>
        <xdr:cNvCxnSpPr/>
      </xdr:nvCxnSpPr>
      <xdr:spPr>
        <a:xfrm>
          <a:off x="21323300" y="62141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154940</xdr:rowOff>
    </xdr:from>
    <xdr:to>
      <xdr:col>107</xdr:col>
      <xdr:colOff>101600</xdr:colOff>
      <xdr:row>36</xdr:row>
      <xdr:rowOff>85090</xdr:rowOff>
    </xdr:to>
    <xdr:sp macro="" textlink="">
      <xdr:nvSpPr>
        <xdr:cNvPr id="493" name="楕円 492"/>
        <xdr:cNvSpPr/>
      </xdr:nvSpPr>
      <xdr:spPr>
        <a:xfrm>
          <a:off x="20383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34290</xdr:rowOff>
    </xdr:from>
    <xdr:to>
      <xdr:col>111</xdr:col>
      <xdr:colOff>177800</xdr:colOff>
      <xdr:row>36</xdr:row>
      <xdr:rowOff>41910</xdr:rowOff>
    </xdr:to>
    <xdr:cxnSp macro="">
      <xdr:nvCxnSpPr>
        <xdr:cNvPr id="494" name="直線コネクタ 493"/>
        <xdr:cNvCxnSpPr/>
      </xdr:nvCxnSpPr>
      <xdr:spPr>
        <a:xfrm>
          <a:off x="20434300" y="62064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120650</xdr:rowOff>
    </xdr:from>
    <xdr:to>
      <xdr:col>102</xdr:col>
      <xdr:colOff>165100</xdr:colOff>
      <xdr:row>36</xdr:row>
      <xdr:rowOff>50800</xdr:rowOff>
    </xdr:to>
    <xdr:sp macro="" textlink="">
      <xdr:nvSpPr>
        <xdr:cNvPr id="495" name="楕円 494"/>
        <xdr:cNvSpPr/>
      </xdr:nvSpPr>
      <xdr:spPr>
        <a:xfrm>
          <a:off x="19494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0</xdr:rowOff>
    </xdr:from>
    <xdr:to>
      <xdr:col>107</xdr:col>
      <xdr:colOff>50800</xdr:colOff>
      <xdr:row>36</xdr:row>
      <xdr:rowOff>34290</xdr:rowOff>
    </xdr:to>
    <xdr:cxnSp macro="">
      <xdr:nvCxnSpPr>
        <xdr:cNvPr id="496" name="直線コネクタ 495"/>
        <xdr:cNvCxnSpPr/>
      </xdr:nvCxnSpPr>
      <xdr:spPr>
        <a:xfrm>
          <a:off x="19545300" y="61722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154940</xdr:rowOff>
    </xdr:from>
    <xdr:to>
      <xdr:col>98</xdr:col>
      <xdr:colOff>38100</xdr:colOff>
      <xdr:row>36</xdr:row>
      <xdr:rowOff>85090</xdr:rowOff>
    </xdr:to>
    <xdr:sp macro="" textlink="">
      <xdr:nvSpPr>
        <xdr:cNvPr id="497" name="楕円 496"/>
        <xdr:cNvSpPr/>
      </xdr:nvSpPr>
      <xdr:spPr>
        <a:xfrm>
          <a:off x="18605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0</xdr:rowOff>
    </xdr:from>
    <xdr:to>
      <xdr:col>102</xdr:col>
      <xdr:colOff>114300</xdr:colOff>
      <xdr:row>36</xdr:row>
      <xdr:rowOff>34290</xdr:rowOff>
    </xdr:to>
    <xdr:cxnSp macro="">
      <xdr:nvCxnSpPr>
        <xdr:cNvPr id="498" name="直線コネクタ 497"/>
        <xdr:cNvCxnSpPr/>
      </xdr:nvCxnSpPr>
      <xdr:spPr>
        <a:xfrm flipV="1">
          <a:off x="18656300" y="61722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152417</xdr:rowOff>
    </xdr:from>
    <xdr:ext cx="469744" cy="259045"/>
    <xdr:sp macro="" textlink="">
      <xdr:nvSpPr>
        <xdr:cNvPr id="499" name="n_1aveValue【認定こども園・幼稚園・保育所】&#10;一人当たり面積"/>
        <xdr:cNvSpPr txBox="1"/>
      </xdr:nvSpPr>
      <xdr:spPr>
        <a:xfrm>
          <a:off x="21075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133367</xdr:rowOff>
    </xdr:from>
    <xdr:ext cx="469744" cy="259045"/>
    <xdr:sp macro="" textlink="">
      <xdr:nvSpPr>
        <xdr:cNvPr id="500" name="n_2aveValue【認定こども園・幼稚園・保育所】&#10;一人当たり面積"/>
        <xdr:cNvSpPr txBox="1"/>
      </xdr:nvSpPr>
      <xdr:spPr>
        <a:xfrm>
          <a:off x="201994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99077</xdr:rowOff>
    </xdr:from>
    <xdr:ext cx="469744" cy="259045"/>
    <xdr:sp macro="" textlink="">
      <xdr:nvSpPr>
        <xdr:cNvPr id="501" name="n_3aveValue【認定こども園・幼稚園・保育所】&#10;一人当たり面積"/>
        <xdr:cNvSpPr txBox="1"/>
      </xdr:nvSpPr>
      <xdr:spPr>
        <a:xfrm>
          <a:off x="19310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99077</xdr:rowOff>
    </xdr:from>
    <xdr:ext cx="469744" cy="259045"/>
    <xdr:sp macro="" textlink="">
      <xdr:nvSpPr>
        <xdr:cNvPr id="502" name="n_4aveValue【認定こども園・幼稚園・保育所】&#10;一人当たり面積"/>
        <xdr:cNvSpPr txBox="1"/>
      </xdr:nvSpPr>
      <xdr:spPr>
        <a:xfrm>
          <a:off x="18421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109237</xdr:rowOff>
    </xdr:from>
    <xdr:ext cx="469744" cy="259045"/>
    <xdr:sp macro="" textlink="">
      <xdr:nvSpPr>
        <xdr:cNvPr id="503" name="n_1mainValue【認定こども園・幼稚園・保育所】&#10;一人当たり面積"/>
        <xdr:cNvSpPr txBox="1"/>
      </xdr:nvSpPr>
      <xdr:spPr>
        <a:xfrm>
          <a:off x="21075727" y="593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101617</xdr:rowOff>
    </xdr:from>
    <xdr:ext cx="469744" cy="259045"/>
    <xdr:sp macro="" textlink="">
      <xdr:nvSpPr>
        <xdr:cNvPr id="504" name="n_2mainValue【認定こども園・幼稚園・保育所】&#10;一人当たり面積"/>
        <xdr:cNvSpPr txBox="1"/>
      </xdr:nvSpPr>
      <xdr:spPr>
        <a:xfrm>
          <a:off x="20199427" y="593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67327</xdr:rowOff>
    </xdr:from>
    <xdr:ext cx="469744" cy="259045"/>
    <xdr:sp macro="" textlink="">
      <xdr:nvSpPr>
        <xdr:cNvPr id="505" name="n_3mainValue【認定こども園・幼稚園・保育所】&#10;一人当たり面積"/>
        <xdr:cNvSpPr txBox="1"/>
      </xdr:nvSpPr>
      <xdr:spPr>
        <a:xfrm>
          <a:off x="19310427"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101617</xdr:rowOff>
    </xdr:from>
    <xdr:ext cx="469744" cy="259045"/>
    <xdr:sp macro="" textlink="">
      <xdr:nvSpPr>
        <xdr:cNvPr id="506" name="n_4mainValue【認定こども園・幼稚園・保育所】&#10;一人当たり面積"/>
        <xdr:cNvSpPr txBox="1"/>
      </xdr:nvSpPr>
      <xdr:spPr>
        <a:xfrm>
          <a:off x="18421427" y="593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7" name="テキスト ボックス 5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9" name="テキスト ボックス 5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152400</xdr:rowOff>
    </xdr:to>
    <xdr:cxnSp macro="">
      <xdr:nvCxnSpPr>
        <xdr:cNvPr id="531" name="直線コネクタ 530"/>
        <xdr:cNvCxnSpPr/>
      </xdr:nvCxnSpPr>
      <xdr:spPr>
        <a:xfrm flipV="1">
          <a:off x="16318864" y="9502140"/>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532" name="【学校施設】&#10;有形固定資産減価償却率最小値テキスト"/>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533" name="直線コネクタ 532"/>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34"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35" name="直線コネクタ 534"/>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129557</xdr:rowOff>
    </xdr:from>
    <xdr:ext cx="405111" cy="259045"/>
    <xdr:sp macro="" textlink="">
      <xdr:nvSpPr>
        <xdr:cNvPr id="536" name="【学校施設】&#10;有形固定資産減価償却率平均値テキスト"/>
        <xdr:cNvSpPr txBox="1"/>
      </xdr:nvSpPr>
      <xdr:spPr>
        <a:xfrm>
          <a:off x="16357600" y="1041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151130</xdr:rowOff>
    </xdr:from>
    <xdr:to>
      <xdr:col>85</xdr:col>
      <xdr:colOff>177800</xdr:colOff>
      <xdr:row>61</xdr:row>
      <xdr:rowOff>81280</xdr:rowOff>
    </xdr:to>
    <xdr:sp macro="" textlink="">
      <xdr:nvSpPr>
        <xdr:cNvPr id="537" name="フローチャート: 判断 536"/>
        <xdr:cNvSpPr/>
      </xdr:nvSpPr>
      <xdr:spPr>
        <a:xfrm>
          <a:off x="1626870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538" name="フローチャート: 判断 537"/>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97790</xdr:rowOff>
    </xdr:from>
    <xdr:to>
      <xdr:col>76</xdr:col>
      <xdr:colOff>165100</xdr:colOff>
      <xdr:row>61</xdr:row>
      <xdr:rowOff>27940</xdr:rowOff>
    </xdr:to>
    <xdr:sp macro="" textlink="">
      <xdr:nvSpPr>
        <xdr:cNvPr id="539" name="フローチャート: 判断 538"/>
        <xdr:cNvSpPr/>
      </xdr:nvSpPr>
      <xdr:spPr>
        <a:xfrm>
          <a:off x="14541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29210</xdr:rowOff>
    </xdr:from>
    <xdr:to>
      <xdr:col>72</xdr:col>
      <xdr:colOff>38100</xdr:colOff>
      <xdr:row>60</xdr:row>
      <xdr:rowOff>130810</xdr:rowOff>
    </xdr:to>
    <xdr:sp macro="" textlink="">
      <xdr:nvSpPr>
        <xdr:cNvPr id="540" name="フローチャート: 判断 539"/>
        <xdr:cNvSpPr/>
      </xdr:nvSpPr>
      <xdr:spPr>
        <a:xfrm>
          <a:off x="13652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40640</xdr:rowOff>
    </xdr:from>
    <xdr:to>
      <xdr:col>67</xdr:col>
      <xdr:colOff>101600</xdr:colOff>
      <xdr:row>60</xdr:row>
      <xdr:rowOff>142240</xdr:rowOff>
    </xdr:to>
    <xdr:sp macro="" textlink="">
      <xdr:nvSpPr>
        <xdr:cNvPr id="541" name="フローチャート: 判断 540"/>
        <xdr:cNvSpPr/>
      </xdr:nvSpPr>
      <xdr:spPr>
        <a:xfrm>
          <a:off x="12763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158750</xdr:rowOff>
    </xdr:from>
    <xdr:to>
      <xdr:col>85</xdr:col>
      <xdr:colOff>177800</xdr:colOff>
      <xdr:row>59</xdr:row>
      <xdr:rowOff>88900</xdr:rowOff>
    </xdr:to>
    <xdr:sp macro="" textlink="">
      <xdr:nvSpPr>
        <xdr:cNvPr id="547" name="楕円 546"/>
        <xdr:cNvSpPr/>
      </xdr:nvSpPr>
      <xdr:spPr>
        <a:xfrm>
          <a:off x="162687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10177</xdr:rowOff>
    </xdr:from>
    <xdr:ext cx="405111" cy="259045"/>
    <xdr:sp macro="" textlink="">
      <xdr:nvSpPr>
        <xdr:cNvPr id="548" name="【学校施設】&#10;有形固定資産減価償却率該当値テキスト"/>
        <xdr:cNvSpPr txBox="1"/>
      </xdr:nvSpPr>
      <xdr:spPr>
        <a:xfrm>
          <a:off x="16357600"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116840</xdr:rowOff>
    </xdr:from>
    <xdr:to>
      <xdr:col>81</xdr:col>
      <xdr:colOff>101600</xdr:colOff>
      <xdr:row>59</xdr:row>
      <xdr:rowOff>46990</xdr:rowOff>
    </xdr:to>
    <xdr:sp macro="" textlink="">
      <xdr:nvSpPr>
        <xdr:cNvPr id="549" name="楕円 548"/>
        <xdr:cNvSpPr/>
      </xdr:nvSpPr>
      <xdr:spPr>
        <a:xfrm>
          <a:off x="15430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167640</xdr:rowOff>
    </xdr:from>
    <xdr:to>
      <xdr:col>85</xdr:col>
      <xdr:colOff>127000</xdr:colOff>
      <xdr:row>59</xdr:row>
      <xdr:rowOff>38100</xdr:rowOff>
    </xdr:to>
    <xdr:cxnSp macro="">
      <xdr:nvCxnSpPr>
        <xdr:cNvPr id="550" name="直線コネクタ 549"/>
        <xdr:cNvCxnSpPr/>
      </xdr:nvCxnSpPr>
      <xdr:spPr>
        <a:xfrm>
          <a:off x="15481300" y="101117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51" name="楕円 550"/>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167640</xdr:rowOff>
    </xdr:from>
    <xdr:to>
      <xdr:col>81</xdr:col>
      <xdr:colOff>50800</xdr:colOff>
      <xdr:row>60</xdr:row>
      <xdr:rowOff>0</xdr:rowOff>
    </xdr:to>
    <xdr:cxnSp macro="">
      <xdr:nvCxnSpPr>
        <xdr:cNvPr id="552" name="直線コネクタ 551"/>
        <xdr:cNvCxnSpPr/>
      </xdr:nvCxnSpPr>
      <xdr:spPr>
        <a:xfrm flipV="1">
          <a:off x="14592300" y="101117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25400</xdr:rowOff>
    </xdr:from>
    <xdr:to>
      <xdr:col>72</xdr:col>
      <xdr:colOff>38100</xdr:colOff>
      <xdr:row>60</xdr:row>
      <xdr:rowOff>127000</xdr:rowOff>
    </xdr:to>
    <xdr:sp macro="" textlink="">
      <xdr:nvSpPr>
        <xdr:cNvPr id="553" name="楕円 552"/>
        <xdr:cNvSpPr/>
      </xdr:nvSpPr>
      <xdr:spPr>
        <a:xfrm>
          <a:off x="1365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0</xdr:rowOff>
    </xdr:from>
    <xdr:to>
      <xdr:col>76</xdr:col>
      <xdr:colOff>114300</xdr:colOff>
      <xdr:row>60</xdr:row>
      <xdr:rowOff>76200</xdr:rowOff>
    </xdr:to>
    <xdr:cxnSp macro="">
      <xdr:nvCxnSpPr>
        <xdr:cNvPr id="554" name="直線コネクタ 553"/>
        <xdr:cNvCxnSpPr/>
      </xdr:nvCxnSpPr>
      <xdr:spPr>
        <a:xfrm flipV="1">
          <a:off x="13703300" y="10287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74930</xdr:rowOff>
    </xdr:from>
    <xdr:to>
      <xdr:col>67</xdr:col>
      <xdr:colOff>101600</xdr:colOff>
      <xdr:row>62</xdr:row>
      <xdr:rowOff>5080</xdr:rowOff>
    </xdr:to>
    <xdr:sp macro="" textlink="">
      <xdr:nvSpPr>
        <xdr:cNvPr id="555" name="楕円 554"/>
        <xdr:cNvSpPr/>
      </xdr:nvSpPr>
      <xdr:spPr>
        <a:xfrm>
          <a:off x="12763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76200</xdr:rowOff>
    </xdr:from>
    <xdr:to>
      <xdr:col>71</xdr:col>
      <xdr:colOff>177800</xdr:colOff>
      <xdr:row>61</xdr:row>
      <xdr:rowOff>125730</xdr:rowOff>
    </xdr:to>
    <xdr:cxnSp macro="">
      <xdr:nvCxnSpPr>
        <xdr:cNvPr id="556" name="直線コネクタ 555"/>
        <xdr:cNvCxnSpPr/>
      </xdr:nvCxnSpPr>
      <xdr:spPr>
        <a:xfrm flipV="1">
          <a:off x="12814300" y="103632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68597</xdr:rowOff>
    </xdr:from>
    <xdr:ext cx="405111" cy="259045"/>
    <xdr:sp macro="" textlink="">
      <xdr:nvSpPr>
        <xdr:cNvPr id="557" name="n_1aveValue【学校施設】&#10;有形固定資産減価償却率"/>
        <xdr:cNvSpPr txBox="1"/>
      </xdr:nvSpPr>
      <xdr:spPr>
        <a:xfrm>
          <a:off x="15266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19067</xdr:rowOff>
    </xdr:from>
    <xdr:ext cx="405111" cy="259045"/>
    <xdr:sp macro="" textlink="">
      <xdr:nvSpPr>
        <xdr:cNvPr id="558" name="n_2aveValue【学校施設】&#10;有形固定資産減価償却率"/>
        <xdr:cNvSpPr txBox="1"/>
      </xdr:nvSpPr>
      <xdr:spPr>
        <a:xfrm>
          <a:off x="14389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121937</xdr:rowOff>
    </xdr:from>
    <xdr:ext cx="405111" cy="259045"/>
    <xdr:sp macro="" textlink="">
      <xdr:nvSpPr>
        <xdr:cNvPr id="559" name="n_3aveValue【学校施設】&#10;有形固定資産減価償却率"/>
        <xdr:cNvSpPr txBox="1"/>
      </xdr:nvSpPr>
      <xdr:spPr>
        <a:xfrm>
          <a:off x="13500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158767</xdr:rowOff>
    </xdr:from>
    <xdr:ext cx="405111" cy="259045"/>
    <xdr:sp macro="" textlink="">
      <xdr:nvSpPr>
        <xdr:cNvPr id="560" name="n_4aveValue【学校施設】&#10;有形固定資産減価償却率"/>
        <xdr:cNvSpPr txBox="1"/>
      </xdr:nvSpPr>
      <xdr:spPr>
        <a:xfrm>
          <a:off x="12611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63517</xdr:rowOff>
    </xdr:from>
    <xdr:ext cx="405111" cy="259045"/>
    <xdr:sp macro="" textlink="">
      <xdr:nvSpPr>
        <xdr:cNvPr id="561" name="n_1mainValue【学校施設】&#10;有形固定資産減価償却率"/>
        <xdr:cNvSpPr txBox="1"/>
      </xdr:nvSpPr>
      <xdr:spPr>
        <a:xfrm>
          <a:off x="152660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562" name="n_2mainValue【学校施設】&#10;有形固定資産減価償却率"/>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143527</xdr:rowOff>
    </xdr:from>
    <xdr:ext cx="405111" cy="259045"/>
    <xdr:sp macro="" textlink="">
      <xdr:nvSpPr>
        <xdr:cNvPr id="563" name="n_3mainValue【学校施設】&#10;有形固定資産減価償却率"/>
        <xdr:cNvSpPr txBox="1"/>
      </xdr:nvSpPr>
      <xdr:spPr>
        <a:xfrm>
          <a:off x="13500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167657</xdr:rowOff>
    </xdr:from>
    <xdr:ext cx="405111" cy="259045"/>
    <xdr:sp macro="" textlink="">
      <xdr:nvSpPr>
        <xdr:cNvPr id="564" name="n_4mainValue【学校施設】&#10;有形固定資産減価償却率"/>
        <xdr:cNvSpPr txBox="1"/>
      </xdr:nvSpPr>
      <xdr:spPr>
        <a:xfrm>
          <a:off x="12611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6" name="直線コネクタ 57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7" name="テキスト ボックス 57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8" name="直線コネクタ 57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9" name="テキスト ボックス 57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0" name="直線コネクタ 57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1" name="テキスト ボックス 58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2" name="直線コネクタ 58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3" name="テキスト ボックス 58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4" name="直線コネクタ 58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5" name="テキスト ボックス 58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6" name="直線コネクタ 58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7" name="テキスト ボックス 58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140426</xdr:rowOff>
    </xdr:from>
    <xdr:to>
      <xdr:col>116</xdr:col>
      <xdr:colOff>62864</xdr:colOff>
      <xdr:row>63</xdr:row>
      <xdr:rowOff>80010</xdr:rowOff>
    </xdr:to>
    <xdr:cxnSp macro="">
      <xdr:nvCxnSpPr>
        <xdr:cNvPr id="591" name="直線コネクタ 590"/>
        <xdr:cNvCxnSpPr/>
      </xdr:nvCxnSpPr>
      <xdr:spPr>
        <a:xfrm flipV="1">
          <a:off x="22160864" y="939872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92" name="【学校施設】&#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93" name="直線コネクタ 592"/>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87103</xdr:rowOff>
    </xdr:from>
    <xdr:ext cx="469744" cy="259045"/>
    <xdr:sp macro="" textlink="">
      <xdr:nvSpPr>
        <xdr:cNvPr id="594" name="【学校施設】&#10;一人当たり面積最大値テキスト"/>
        <xdr:cNvSpPr txBox="1"/>
      </xdr:nvSpPr>
      <xdr:spPr>
        <a:xfrm>
          <a:off x="22199600" y="917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140426</xdr:rowOff>
    </xdr:from>
    <xdr:to>
      <xdr:col>116</xdr:col>
      <xdr:colOff>152400</xdr:colOff>
      <xdr:row>54</xdr:row>
      <xdr:rowOff>140426</xdr:rowOff>
    </xdr:to>
    <xdr:cxnSp macro="">
      <xdr:nvCxnSpPr>
        <xdr:cNvPr id="595" name="直線コネクタ 594"/>
        <xdr:cNvCxnSpPr/>
      </xdr:nvCxnSpPr>
      <xdr:spPr>
        <a:xfrm>
          <a:off x="22072600" y="939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60251</xdr:rowOff>
    </xdr:from>
    <xdr:ext cx="469744" cy="259045"/>
    <xdr:sp macro="" textlink="">
      <xdr:nvSpPr>
        <xdr:cNvPr id="596" name="【学校施設】&#10;一人当たり面積平均値テキスト"/>
        <xdr:cNvSpPr txBox="1"/>
      </xdr:nvSpPr>
      <xdr:spPr>
        <a:xfrm>
          <a:off x="22199600" y="10175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37374</xdr:rowOff>
    </xdr:from>
    <xdr:to>
      <xdr:col>116</xdr:col>
      <xdr:colOff>114300</xdr:colOff>
      <xdr:row>60</xdr:row>
      <xdr:rowOff>138974</xdr:rowOff>
    </xdr:to>
    <xdr:sp macro="" textlink="">
      <xdr:nvSpPr>
        <xdr:cNvPr id="597" name="フローチャート: 判断 596"/>
        <xdr:cNvSpPr/>
      </xdr:nvSpPr>
      <xdr:spPr>
        <a:xfrm>
          <a:off x="22110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70031</xdr:rowOff>
    </xdr:from>
    <xdr:to>
      <xdr:col>112</xdr:col>
      <xdr:colOff>38100</xdr:colOff>
      <xdr:row>61</xdr:row>
      <xdr:rowOff>181</xdr:rowOff>
    </xdr:to>
    <xdr:sp macro="" textlink="">
      <xdr:nvSpPr>
        <xdr:cNvPr id="598" name="フローチャート: 判断 597"/>
        <xdr:cNvSpPr/>
      </xdr:nvSpPr>
      <xdr:spPr>
        <a:xfrm>
          <a:off x="2127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81462</xdr:rowOff>
    </xdr:from>
    <xdr:to>
      <xdr:col>107</xdr:col>
      <xdr:colOff>101600</xdr:colOff>
      <xdr:row>61</xdr:row>
      <xdr:rowOff>11612</xdr:rowOff>
    </xdr:to>
    <xdr:sp macro="" textlink="">
      <xdr:nvSpPr>
        <xdr:cNvPr id="599" name="フローチャート: 判断 598"/>
        <xdr:cNvSpPr/>
      </xdr:nvSpPr>
      <xdr:spPr>
        <a:xfrm>
          <a:off x="20383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1451</xdr:rowOff>
    </xdr:from>
    <xdr:to>
      <xdr:col>102</xdr:col>
      <xdr:colOff>165100</xdr:colOff>
      <xdr:row>60</xdr:row>
      <xdr:rowOff>103051</xdr:rowOff>
    </xdr:to>
    <xdr:sp macro="" textlink="">
      <xdr:nvSpPr>
        <xdr:cNvPr id="600" name="フローチャート: 判断 599"/>
        <xdr:cNvSpPr/>
      </xdr:nvSpPr>
      <xdr:spPr>
        <a:xfrm>
          <a:off x="19494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146776</xdr:rowOff>
    </xdr:from>
    <xdr:to>
      <xdr:col>98</xdr:col>
      <xdr:colOff>38100</xdr:colOff>
      <xdr:row>60</xdr:row>
      <xdr:rowOff>76926</xdr:rowOff>
    </xdr:to>
    <xdr:sp macro="" textlink="">
      <xdr:nvSpPr>
        <xdr:cNvPr id="601" name="フローチャート: 判断 600"/>
        <xdr:cNvSpPr/>
      </xdr:nvSpPr>
      <xdr:spPr>
        <a:xfrm>
          <a:off x="18605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107587</xdr:rowOff>
    </xdr:from>
    <xdr:to>
      <xdr:col>116</xdr:col>
      <xdr:colOff>114300</xdr:colOff>
      <xdr:row>63</xdr:row>
      <xdr:rowOff>37737</xdr:rowOff>
    </xdr:to>
    <xdr:sp macro="" textlink="">
      <xdr:nvSpPr>
        <xdr:cNvPr id="607" name="楕円 606"/>
        <xdr:cNvSpPr/>
      </xdr:nvSpPr>
      <xdr:spPr>
        <a:xfrm>
          <a:off x="22110700" y="107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22514</xdr:rowOff>
    </xdr:from>
    <xdr:ext cx="469744" cy="259045"/>
    <xdr:sp macro="" textlink="">
      <xdr:nvSpPr>
        <xdr:cNvPr id="608" name="【学校施設】&#10;一人当たり面積該当値テキスト"/>
        <xdr:cNvSpPr txBox="1"/>
      </xdr:nvSpPr>
      <xdr:spPr>
        <a:xfrm>
          <a:off x="22199600" y="10652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101056</xdr:rowOff>
    </xdr:from>
    <xdr:to>
      <xdr:col>112</xdr:col>
      <xdr:colOff>38100</xdr:colOff>
      <xdr:row>63</xdr:row>
      <xdr:rowOff>31206</xdr:rowOff>
    </xdr:to>
    <xdr:sp macro="" textlink="">
      <xdr:nvSpPr>
        <xdr:cNvPr id="609" name="楕円 608"/>
        <xdr:cNvSpPr/>
      </xdr:nvSpPr>
      <xdr:spPr>
        <a:xfrm>
          <a:off x="21272500" y="1073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151856</xdr:rowOff>
    </xdr:from>
    <xdr:to>
      <xdr:col>116</xdr:col>
      <xdr:colOff>63500</xdr:colOff>
      <xdr:row>62</xdr:row>
      <xdr:rowOff>158387</xdr:rowOff>
    </xdr:to>
    <xdr:cxnSp macro="">
      <xdr:nvCxnSpPr>
        <xdr:cNvPr id="610" name="直線コネクタ 609"/>
        <xdr:cNvCxnSpPr/>
      </xdr:nvCxnSpPr>
      <xdr:spPr>
        <a:xfrm>
          <a:off x="21323300" y="1078175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87993</xdr:rowOff>
    </xdr:from>
    <xdr:to>
      <xdr:col>107</xdr:col>
      <xdr:colOff>101600</xdr:colOff>
      <xdr:row>63</xdr:row>
      <xdr:rowOff>18143</xdr:rowOff>
    </xdr:to>
    <xdr:sp macro="" textlink="">
      <xdr:nvSpPr>
        <xdr:cNvPr id="611" name="楕円 610"/>
        <xdr:cNvSpPr/>
      </xdr:nvSpPr>
      <xdr:spPr>
        <a:xfrm>
          <a:off x="20383500" y="107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138793</xdr:rowOff>
    </xdr:from>
    <xdr:to>
      <xdr:col>111</xdr:col>
      <xdr:colOff>177800</xdr:colOff>
      <xdr:row>62</xdr:row>
      <xdr:rowOff>151856</xdr:rowOff>
    </xdr:to>
    <xdr:cxnSp macro="">
      <xdr:nvCxnSpPr>
        <xdr:cNvPr id="612" name="直線コネクタ 611"/>
        <xdr:cNvCxnSpPr/>
      </xdr:nvCxnSpPr>
      <xdr:spPr>
        <a:xfrm>
          <a:off x="20434300" y="1076869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127181</xdr:rowOff>
    </xdr:from>
    <xdr:to>
      <xdr:col>102</xdr:col>
      <xdr:colOff>165100</xdr:colOff>
      <xdr:row>63</xdr:row>
      <xdr:rowOff>57331</xdr:rowOff>
    </xdr:to>
    <xdr:sp macro="" textlink="">
      <xdr:nvSpPr>
        <xdr:cNvPr id="613" name="楕円 612"/>
        <xdr:cNvSpPr/>
      </xdr:nvSpPr>
      <xdr:spPr>
        <a:xfrm>
          <a:off x="194945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138793</xdr:rowOff>
    </xdr:from>
    <xdr:to>
      <xdr:col>107</xdr:col>
      <xdr:colOff>50800</xdr:colOff>
      <xdr:row>63</xdr:row>
      <xdr:rowOff>6531</xdr:rowOff>
    </xdr:to>
    <xdr:cxnSp macro="">
      <xdr:nvCxnSpPr>
        <xdr:cNvPr id="614" name="直線コネクタ 613"/>
        <xdr:cNvCxnSpPr/>
      </xdr:nvCxnSpPr>
      <xdr:spPr>
        <a:xfrm flipV="1">
          <a:off x="19545300" y="1076869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112485</xdr:rowOff>
    </xdr:from>
    <xdr:to>
      <xdr:col>98</xdr:col>
      <xdr:colOff>38100</xdr:colOff>
      <xdr:row>63</xdr:row>
      <xdr:rowOff>42635</xdr:rowOff>
    </xdr:to>
    <xdr:sp macro="" textlink="">
      <xdr:nvSpPr>
        <xdr:cNvPr id="615" name="楕円 614"/>
        <xdr:cNvSpPr/>
      </xdr:nvSpPr>
      <xdr:spPr>
        <a:xfrm>
          <a:off x="18605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163285</xdr:rowOff>
    </xdr:from>
    <xdr:to>
      <xdr:col>102</xdr:col>
      <xdr:colOff>114300</xdr:colOff>
      <xdr:row>63</xdr:row>
      <xdr:rowOff>6531</xdr:rowOff>
    </xdr:to>
    <xdr:cxnSp macro="">
      <xdr:nvCxnSpPr>
        <xdr:cNvPr id="616" name="直線コネクタ 615"/>
        <xdr:cNvCxnSpPr/>
      </xdr:nvCxnSpPr>
      <xdr:spPr>
        <a:xfrm>
          <a:off x="18656300" y="10793185"/>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16708</xdr:rowOff>
    </xdr:from>
    <xdr:ext cx="469744" cy="259045"/>
    <xdr:sp macro="" textlink="">
      <xdr:nvSpPr>
        <xdr:cNvPr id="617" name="n_1aveValue【学校施設】&#10;一人当たり面積"/>
        <xdr:cNvSpPr txBox="1"/>
      </xdr:nvSpPr>
      <xdr:spPr>
        <a:xfrm>
          <a:off x="21075727" y="1013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28139</xdr:rowOff>
    </xdr:from>
    <xdr:ext cx="469744" cy="259045"/>
    <xdr:sp macro="" textlink="">
      <xdr:nvSpPr>
        <xdr:cNvPr id="618" name="n_2aveValue【学校施設】&#10;一人当たり面積"/>
        <xdr:cNvSpPr txBox="1"/>
      </xdr:nvSpPr>
      <xdr:spPr>
        <a:xfrm>
          <a:off x="20199427" y="1014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119578</xdr:rowOff>
    </xdr:from>
    <xdr:ext cx="469744" cy="259045"/>
    <xdr:sp macro="" textlink="">
      <xdr:nvSpPr>
        <xdr:cNvPr id="619" name="n_3aveValue【学校施設】&#10;一人当たり面積"/>
        <xdr:cNvSpPr txBox="1"/>
      </xdr:nvSpPr>
      <xdr:spPr>
        <a:xfrm>
          <a:off x="19310427" y="1006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93453</xdr:rowOff>
    </xdr:from>
    <xdr:ext cx="469744" cy="259045"/>
    <xdr:sp macro="" textlink="">
      <xdr:nvSpPr>
        <xdr:cNvPr id="620" name="n_4aveValue【学校施設】&#10;一人当たり面積"/>
        <xdr:cNvSpPr txBox="1"/>
      </xdr:nvSpPr>
      <xdr:spPr>
        <a:xfrm>
          <a:off x="184214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22333</xdr:rowOff>
    </xdr:from>
    <xdr:ext cx="469744" cy="259045"/>
    <xdr:sp macro="" textlink="">
      <xdr:nvSpPr>
        <xdr:cNvPr id="621" name="n_1mainValue【学校施設】&#10;一人当たり面積"/>
        <xdr:cNvSpPr txBox="1"/>
      </xdr:nvSpPr>
      <xdr:spPr>
        <a:xfrm>
          <a:off x="21075727" y="1082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9270</xdr:rowOff>
    </xdr:from>
    <xdr:ext cx="469744" cy="259045"/>
    <xdr:sp macro="" textlink="">
      <xdr:nvSpPr>
        <xdr:cNvPr id="622" name="n_2mainValue【学校施設】&#10;一人当たり面積"/>
        <xdr:cNvSpPr txBox="1"/>
      </xdr:nvSpPr>
      <xdr:spPr>
        <a:xfrm>
          <a:off x="201994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48458</xdr:rowOff>
    </xdr:from>
    <xdr:ext cx="469744" cy="259045"/>
    <xdr:sp macro="" textlink="">
      <xdr:nvSpPr>
        <xdr:cNvPr id="623" name="n_3mainValue【学校施設】&#10;一人当たり面積"/>
        <xdr:cNvSpPr txBox="1"/>
      </xdr:nvSpPr>
      <xdr:spPr>
        <a:xfrm>
          <a:off x="19310427" y="1084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33762</xdr:rowOff>
    </xdr:from>
    <xdr:ext cx="469744" cy="259045"/>
    <xdr:sp macro="" textlink="">
      <xdr:nvSpPr>
        <xdr:cNvPr id="624" name="n_4mainValue【学校施設】&#10;一人当たり面積"/>
        <xdr:cNvSpPr txBox="1"/>
      </xdr:nvSpPr>
      <xdr:spPr>
        <a:xfrm>
          <a:off x="18421427"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123825</xdr:rowOff>
    </xdr:from>
    <xdr:to>
      <xdr:col>85</xdr:col>
      <xdr:colOff>126364</xdr:colOff>
      <xdr:row>86</xdr:row>
      <xdr:rowOff>114300</xdr:rowOff>
    </xdr:to>
    <xdr:cxnSp macro="">
      <xdr:nvCxnSpPr>
        <xdr:cNvPr id="649" name="直線コネクタ 648"/>
        <xdr:cNvCxnSpPr/>
      </xdr:nvCxnSpPr>
      <xdr:spPr>
        <a:xfrm flipV="1">
          <a:off x="16318864" y="133254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0"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1" name="直線コネクタ 65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70502</xdr:rowOff>
    </xdr:from>
    <xdr:ext cx="405111" cy="259045"/>
    <xdr:sp macro="" textlink="">
      <xdr:nvSpPr>
        <xdr:cNvPr id="652" name="【児童館】&#10;有形固定資産減価償却率最大値テキスト"/>
        <xdr:cNvSpPr txBox="1"/>
      </xdr:nvSpPr>
      <xdr:spPr>
        <a:xfrm>
          <a:off x="16357600" y="1310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123825</xdr:rowOff>
    </xdr:from>
    <xdr:to>
      <xdr:col>86</xdr:col>
      <xdr:colOff>25400</xdr:colOff>
      <xdr:row>77</xdr:row>
      <xdr:rowOff>123825</xdr:rowOff>
    </xdr:to>
    <xdr:cxnSp macro="">
      <xdr:nvCxnSpPr>
        <xdr:cNvPr id="653" name="直線コネクタ 652"/>
        <xdr:cNvCxnSpPr/>
      </xdr:nvCxnSpPr>
      <xdr:spPr>
        <a:xfrm>
          <a:off x="16230600" y="1332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150513</xdr:rowOff>
    </xdr:from>
    <xdr:ext cx="405111" cy="259045"/>
    <xdr:sp macro="" textlink="">
      <xdr:nvSpPr>
        <xdr:cNvPr id="654" name="【児童館】&#10;有形固定資産減価償却率平均値テキスト"/>
        <xdr:cNvSpPr txBox="1"/>
      </xdr:nvSpPr>
      <xdr:spPr>
        <a:xfrm>
          <a:off x="16357600" y="13866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636</xdr:rowOff>
    </xdr:from>
    <xdr:to>
      <xdr:col>85</xdr:col>
      <xdr:colOff>177800</xdr:colOff>
      <xdr:row>81</xdr:row>
      <xdr:rowOff>102236</xdr:rowOff>
    </xdr:to>
    <xdr:sp macro="" textlink="">
      <xdr:nvSpPr>
        <xdr:cNvPr id="655" name="フローチャート: 判断 654"/>
        <xdr:cNvSpPr/>
      </xdr:nvSpPr>
      <xdr:spPr>
        <a:xfrm>
          <a:off x="162687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128270</xdr:rowOff>
    </xdr:from>
    <xdr:to>
      <xdr:col>81</xdr:col>
      <xdr:colOff>101600</xdr:colOff>
      <xdr:row>81</xdr:row>
      <xdr:rowOff>58420</xdr:rowOff>
    </xdr:to>
    <xdr:sp macro="" textlink="">
      <xdr:nvSpPr>
        <xdr:cNvPr id="656" name="フローチャート: 判断 655"/>
        <xdr:cNvSpPr/>
      </xdr:nvSpPr>
      <xdr:spPr>
        <a:xfrm>
          <a:off x="15430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95886</xdr:rowOff>
    </xdr:from>
    <xdr:to>
      <xdr:col>76</xdr:col>
      <xdr:colOff>165100</xdr:colOff>
      <xdr:row>81</xdr:row>
      <xdr:rowOff>26036</xdr:rowOff>
    </xdr:to>
    <xdr:sp macro="" textlink="">
      <xdr:nvSpPr>
        <xdr:cNvPr id="657" name="フローチャート: 判断 656"/>
        <xdr:cNvSpPr/>
      </xdr:nvSpPr>
      <xdr:spPr>
        <a:xfrm>
          <a:off x="14541500" y="1381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120650</xdr:rowOff>
    </xdr:from>
    <xdr:to>
      <xdr:col>72</xdr:col>
      <xdr:colOff>38100</xdr:colOff>
      <xdr:row>81</xdr:row>
      <xdr:rowOff>50800</xdr:rowOff>
    </xdr:to>
    <xdr:sp macro="" textlink="">
      <xdr:nvSpPr>
        <xdr:cNvPr id="658" name="フローチャート: 判断 657"/>
        <xdr:cNvSpPr/>
      </xdr:nvSpPr>
      <xdr:spPr>
        <a:xfrm>
          <a:off x="13652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659" name="フローチャート: 判断 658"/>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166370</xdr:rowOff>
    </xdr:from>
    <xdr:to>
      <xdr:col>85</xdr:col>
      <xdr:colOff>177800</xdr:colOff>
      <xdr:row>80</xdr:row>
      <xdr:rowOff>96520</xdr:rowOff>
    </xdr:to>
    <xdr:sp macro="" textlink="">
      <xdr:nvSpPr>
        <xdr:cNvPr id="665" name="楕円 664"/>
        <xdr:cNvSpPr/>
      </xdr:nvSpPr>
      <xdr:spPr>
        <a:xfrm>
          <a:off x="16268700" y="13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17797</xdr:rowOff>
    </xdr:from>
    <xdr:ext cx="405111" cy="259045"/>
    <xdr:sp macro="" textlink="">
      <xdr:nvSpPr>
        <xdr:cNvPr id="666" name="【児童館】&#10;有形固定資産減価償却率該当値テキスト"/>
        <xdr:cNvSpPr txBox="1"/>
      </xdr:nvSpPr>
      <xdr:spPr>
        <a:xfrm>
          <a:off x="16357600"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143511</xdr:rowOff>
    </xdr:from>
    <xdr:to>
      <xdr:col>81</xdr:col>
      <xdr:colOff>101600</xdr:colOff>
      <xdr:row>80</xdr:row>
      <xdr:rowOff>73661</xdr:rowOff>
    </xdr:to>
    <xdr:sp macro="" textlink="">
      <xdr:nvSpPr>
        <xdr:cNvPr id="667" name="楕円 666"/>
        <xdr:cNvSpPr/>
      </xdr:nvSpPr>
      <xdr:spPr>
        <a:xfrm>
          <a:off x="15430500" y="136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22861</xdr:rowOff>
    </xdr:from>
    <xdr:to>
      <xdr:col>85</xdr:col>
      <xdr:colOff>127000</xdr:colOff>
      <xdr:row>80</xdr:row>
      <xdr:rowOff>45720</xdr:rowOff>
    </xdr:to>
    <xdr:cxnSp macro="">
      <xdr:nvCxnSpPr>
        <xdr:cNvPr id="668" name="直線コネクタ 667"/>
        <xdr:cNvCxnSpPr/>
      </xdr:nvCxnSpPr>
      <xdr:spPr>
        <a:xfrm>
          <a:off x="15481300" y="137388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107314</xdr:rowOff>
    </xdr:from>
    <xdr:to>
      <xdr:col>76</xdr:col>
      <xdr:colOff>165100</xdr:colOff>
      <xdr:row>80</xdr:row>
      <xdr:rowOff>37464</xdr:rowOff>
    </xdr:to>
    <xdr:sp macro="" textlink="">
      <xdr:nvSpPr>
        <xdr:cNvPr id="669" name="楕円 668"/>
        <xdr:cNvSpPr/>
      </xdr:nvSpPr>
      <xdr:spPr>
        <a:xfrm>
          <a:off x="14541500" y="136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158114</xdr:rowOff>
    </xdr:from>
    <xdr:to>
      <xdr:col>81</xdr:col>
      <xdr:colOff>50800</xdr:colOff>
      <xdr:row>80</xdr:row>
      <xdr:rowOff>22861</xdr:rowOff>
    </xdr:to>
    <xdr:cxnSp macro="">
      <xdr:nvCxnSpPr>
        <xdr:cNvPr id="670" name="直線コネクタ 669"/>
        <xdr:cNvCxnSpPr/>
      </xdr:nvCxnSpPr>
      <xdr:spPr>
        <a:xfrm>
          <a:off x="14592300" y="137026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44450</xdr:rowOff>
    </xdr:from>
    <xdr:to>
      <xdr:col>72</xdr:col>
      <xdr:colOff>38100</xdr:colOff>
      <xdr:row>79</xdr:row>
      <xdr:rowOff>146050</xdr:rowOff>
    </xdr:to>
    <xdr:sp macro="" textlink="">
      <xdr:nvSpPr>
        <xdr:cNvPr id="671" name="楕円 670"/>
        <xdr:cNvSpPr/>
      </xdr:nvSpPr>
      <xdr:spPr>
        <a:xfrm>
          <a:off x="13652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95250</xdr:rowOff>
    </xdr:from>
    <xdr:to>
      <xdr:col>76</xdr:col>
      <xdr:colOff>114300</xdr:colOff>
      <xdr:row>79</xdr:row>
      <xdr:rowOff>158114</xdr:rowOff>
    </xdr:to>
    <xdr:cxnSp macro="">
      <xdr:nvCxnSpPr>
        <xdr:cNvPr id="672" name="直線コネクタ 671"/>
        <xdr:cNvCxnSpPr/>
      </xdr:nvCxnSpPr>
      <xdr:spPr>
        <a:xfrm>
          <a:off x="13703300" y="13639800"/>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162561</xdr:rowOff>
    </xdr:from>
    <xdr:to>
      <xdr:col>67</xdr:col>
      <xdr:colOff>101600</xdr:colOff>
      <xdr:row>83</xdr:row>
      <xdr:rowOff>92711</xdr:rowOff>
    </xdr:to>
    <xdr:sp macro="" textlink="">
      <xdr:nvSpPr>
        <xdr:cNvPr id="673" name="楕円 672"/>
        <xdr:cNvSpPr/>
      </xdr:nvSpPr>
      <xdr:spPr>
        <a:xfrm>
          <a:off x="12763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95250</xdr:rowOff>
    </xdr:from>
    <xdr:to>
      <xdr:col>71</xdr:col>
      <xdr:colOff>177800</xdr:colOff>
      <xdr:row>83</xdr:row>
      <xdr:rowOff>41911</xdr:rowOff>
    </xdr:to>
    <xdr:cxnSp macro="">
      <xdr:nvCxnSpPr>
        <xdr:cNvPr id="674" name="直線コネクタ 673"/>
        <xdr:cNvCxnSpPr/>
      </xdr:nvCxnSpPr>
      <xdr:spPr>
        <a:xfrm flipV="1">
          <a:off x="12814300" y="13639800"/>
          <a:ext cx="889000" cy="6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49547</xdr:rowOff>
    </xdr:from>
    <xdr:ext cx="405111" cy="259045"/>
    <xdr:sp macro="" textlink="">
      <xdr:nvSpPr>
        <xdr:cNvPr id="675" name="n_1aveValue【児童館】&#10;有形固定資産減価償却率"/>
        <xdr:cNvSpPr txBox="1"/>
      </xdr:nvSpPr>
      <xdr:spPr>
        <a:xfrm>
          <a:off x="152660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17163</xdr:rowOff>
    </xdr:from>
    <xdr:ext cx="405111" cy="259045"/>
    <xdr:sp macro="" textlink="">
      <xdr:nvSpPr>
        <xdr:cNvPr id="676" name="n_2aveValue【児童館】&#10;有形固定資産減価償却率"/>
        <xdr:cNvSpPr txBox="1"/>
      </xdr:nvSpPr>
      <xdr:spPr>
        <a:xfrm>
          <a:off x="14389744" y="1390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41927</xdr:rowOff>
    </xdr:from>
    <xdr:ext cx="405111" cy="259045"/>
    <xdr:sp macro="" textlink="">
      <xdr:nvSpPr>
        <xdr:cNvPr id="677" name="n_3aveValue【児童館】&#10;有形固定資産減価償却率"/>
        <xdr:cNvSpPr txBox="1"/>
      </xdr:nvSpPr>
      <xdr:spPr>
        <a:xfrm>
          <a:off x="1350074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164482</xdr:rowOff>
    </xdr:from>
    <xdr:ext cx="405111" cy="259045"/>
    <xdr:sp macro="" textlink="">
      <xdr:nvSpPr>
        <xdr:cNvPr id="678" name="n_4aveValue【児童館】&#10;有形固定資産減価償却率"/>
        <xdr:cNvSpPr txBox="1"/>
      </xdr:nvSpPr>
      <xdr:spPr>
        <a:xfrm>
          <a:off x="12611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90188</xdr:rowOff>
    </xdr:from>
    <xdr:ext cx="405111" cy="259045"/>
    <xdr:sp macro="" textlink="">
      <xdr:nvSpPr>
        <xdr:cNvPr id="679" name="n_1mainValue【児童館】&#10;有形固定資産減価償却率"/>
        <xdr:cNvSpPr txBox="1"/>
      </xdr:nvSpPr>
      <xdr:spPr>
        <a:xfrm>
          <a:off x="15266044"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53991</xdr:rowOff>
    </xdr:from>
    <xdr:ext cx="405111" cy="259045"/>
    <xdr:sp macro="" textlink="">
      <xdr:nvSpPr>
        <xdr:cNvPr id="680" name="n_2mainValue【児童館】&#10;有形固定資産減価償却率"/>
        <xdr:cNvSpPr txBox="1"/>
      </xdr:nvSpPr>
      <xdr:spPr>
        <a:xfrm>
          <a:off x="14389744" y="1342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162577</xdr:rowOff>
    </xdr:from>
    <xdr:ext cx="405111" cy="259045"/>
    <xdr:sp macro="" textlink="">
      <xdr:nvSpPr>
        <xdr:cNvPr id="681" name="n_3mainValue【児童館】&#10;有形固定資産減価償却率"/>
        <xdr:cNvSpPr txBox="1"/>
      </xdr:nvSpPr>
      <xdr:spPr>
        <a:xfrm>
          <a:off x="13500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83838</xdr:rowOff>
    </xdr:from>
    <xdr:ext cx="405111" cy="259045"/>
    <xdr:sp macro="" textlink="">
      <xdr:nvSpPr>
        <xdr:cNvPr id="682" name="n_4mainValue【児童館】&#10;有形固定資産減価償却率"/>
        <xdr:cNvSpPr txBox="1"/>
      </xdr:nvSpPr>
      <xdr:spPr>
        <a:xfrm>
          <a:off x="12611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3" name="直線コネクタ 69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4" name="テキスト ボックス 69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5" name="直線コネクタ 69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6" name="テキスト ボックス 69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7" name="直線コネクタ 69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8" name="テキスト ボックス 69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9" name="直線コネクタ 69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0" name="テキスト ボックス 69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1" name="直線コネクタ 70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2" name="テキスト ボックス 70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3" name="直線コネクタ 70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4" name="テキスト ボックス 70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103414</xdr:rowOff>
    </xdr:to>
    <xdr:cxnSp macro="">
      <xdr:nvCxnSpPr>
        <xdr:cNvPr id="708" name="直線コネクタ 707"/>
        <xdr:cNvCxnSpPr/>
      </xdr:nvCxnSpPr>
      <xdr:spPr>
        <a:xfrm flipV="1">
          <a:off x="22160864" y="1344385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709"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710" name="直線コネクタ 709"/>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711" name="【児童館】&#10;一人当たり面積最大値テキスト"/>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712" name="直線コネクタ 711"/>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55534</xdr:rowOff>
    </xdr:from>
    <xdr:ext cx="469744" cy="259045"/>
    <xdr:sp macro="" textlink="">
      <xdr:nvSpPr>
        <xdr:cNvPr id="713" name="【児童館】&#10;一人当たり面積平均値テキスト"/>
        <xdr:cNvSpPr txBox="1"/>
      </xdr:nvSpPr>
      <xdr:spPr>
        <a:xfrm>
          <a:off x="221996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714" name="フローチャート: 判断 713"/>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15" name="フローチャート: 判断 714"/>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16" name="フローチャート: 判断 715"/>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717" name="フローチャート: 判断 716"/>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77107</xdr:rowOff>
    </xdr:from>
    <xdr:to>
      <xdr:col>98</xdr:col>
      <xdr:colOff>38100</xdr:colOff>
      <xdr:row>84</xdr:row>
      <xdr:rowOff>7257</xdr:rowOff>
    </xdr:to>
    <xdr:sp macro="" textlink="">
      <xdr:nvSpPr>
        <xdr:cNvPr id="718" name="フローチャート: 判断 717"/>
        <xdr:cNvSpPr/>
      </xdr:nvSpPr>
      <xdr:spPr>
        <a:xfrm>
          <a:off x="18605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126093</xdr:rowOff>
    </xdr:from>
    <xdr:to>
      <xdr:col>116</xdr:col>
      <xdr:colOff>114300</xdr:colOff>
      <xdr:row>82</xdr:row>
      <xdr:rowOff>56243</xdr:rowOff>
    </xdr:to>
    <xdr:sp macro="" textlink="">
      <xdr:nvSpPr>
        <xdr:cNvPr id="724" name="楕円 723"/>
        <xdr:cNvSpPr/>
      </xdr:nvSpPr>
      <xdr:spPr>
        <a:xfrm>
          <a:off x="221107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148970</xdr:rowOff>
    </xdr:from>
    <xdr:ext cx="469744" cy="259045"/>
    <xdr:sp macro="" textlink="">
      <xdr:nvSpPr>
        <xdr:cNvPr id="725" name="【児童館】&#10;一人当たり面積該当値テキスト"/>
        <xdr:cNvSpPr txBox="1"/>
      </xdr:nvSpPr>
      <xdr:spPr>
        <a:xfrm>
          <a:off x="22199600" y="1386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126093</xdr:rowOff>
    </xdr:from>
    <xdr:to>
      <xdr:col>112</xdr:col>
      <xdr:colOff>38100</xdr:colOff>
      <xdr:row>82</xdr:row>
      <xdr:rowOff>56243</xdr:rowOff>
    </xdr:to>
    <xdr:sp macro="" textlink="">
      <xdr:nvSpPr>
        <xdr:cNvPr id="726" name="楕円 725"/>
        <xdr:cNvSpPr/>
      </xdr:nvSpPr>
      <xdr:spPr>
        <a:xfrm>
          <a:off x="21272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5443</xdr:rowOff>
    </xdr:from>
    <xdr:to>
      <xdr:col>116</xdr:col>
      <xdr:colOff>63500</xdr:colOff>
      <xdr:row>82</xdr:row>
      <xdr:rowOff>5443</xdr:rowOff>
    </xdr:to>
    <xdr:cxnSp macro="">
      <xdr:nvCxnSpPr>
        <xdr:cNvPr id="727" name="直線コネクタ 726"/>
        <xdr:cNvCxnSpPr/>
      </xdr:nvCxnSpPr>
      <xdr:spPr>
        <a:xfrm>
          <a:off x="21323300" y="14064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126093</xdr:rowOff>
    </xdr:from>
    <xdr:to>
      <xdr:col>107</xdr:col>
      <xdr:colOff>101600</xdr:colOff>
      <xdr:row>82</xdr:row>
      <xdr:rowOff>56243</xdr:rowOff>
    </xdr:to>
    <xdr:sp macro="" textlink="">
      <xdr:nvSpPr>
        <xdr:cNvPr id="728" name="楕円 727"/>
        <xdr:cNvSpPr/>
      </xdr:nvSpPr>
      <xdr:spPr>
        <a:xfrm>
          <a:off x="20383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5443</xdr:rowOff>
    </xdr:from>
    <xdr:to>
      <xdr:col>111</xdr:col>
      <xdr:colOff>177800</xdr:colOff>
      <xdr:row>82</xdr:row>
      <xdr:rowOff>5443</xdr:rowOff>
    </xdr:to>
    <xdr:cxnSp macro="">
      <xdr:nvCxnSpPr>
        <xdr:cNvPr id="729" name="直線コネクタ 728"/>
        <xdr:cNvCxnSpPr/>
      </xdr:nvCxnSpPr>
      <xdr:spPr>
        <a:xfrm>
          <a:off x="20434300" y="1406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93436</xdr:rowOff>
    </xdr:from>
    <xdr:to>
      <xdr:col>102</xdr:col>
      <xdr:colOff>165100</xdr:colOff>
      <xdr:row>82</xdr:row>
      <xdr:rowOff>23586</xdr:rowOff>
    </xdr:to>
    <xdr:sp macro="" textlink="">
      <xdr:nvSpPr>
        <xdr:cNvPr id="730" name="楕円 729"/>
        <xdr:cNvSpPr/>
      </xdr:nvSpPr>
      <xdr:spPr>
        <a:xfrm>
          <a:off x="19494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144236</xdr:rowOff>
    </xdr:from>
    <xdr:to>
      <xdr:col>107</xdr:col>
      <xdr:colOff>50800</xdr:colOff>
      <xdr:row>82</xdr:row>
      <xdr:rowOff>5443</xdr:rowOff>
    </xdr:to>
    <xdr:cxnSp macro="">
      <xdr:nvCxnSpPr>
        <xdr:cNvPr id="731" name="直線コネクタ 730"/>
        <xdr:cNvCxnSpPr/>
      </xdr:nvCxnSpPr>
      <xdr:spPr>
        <a:xfrm>
          <a:off x="19545300" y="1403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93436</xdr:rowOff>
    </xdr:from>
    <xdr:to>
      <xdr:col>98</xdr:col>
      <xdr:colOff>38100</xdr:colOff>
      <xdr:row>82</xdr:row>
      <xdr:rowOff>23586</xdr:rowOff>
    </xdr:to>
    <xdr:sp macro="" textlink="">
      <xdr:nvSpPr>
        <xdr:cNvPr id="732" name="楕円 731"/>
        <xdr:cNvSpPr/>
      </xdr:nvSpPr>
      <xdr:spPr>
        <a:xfrm>
          <a:off x="18605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144236</xdr:rowOff>
    </xdr:from>
    <xdr:to>
      <xdr:col>102</xdr:col>
      <xdr:colOff>114300</xdr:colOff>
      <xdr:row>81</xdr:row>
      <xdr:rowOff>144236</xdr:rowOff>
    </xdr:to>
    <xdr:cxnSp macro="">
      <xdr:nvCxnSpPr>
        <xdr:cNvPr id="733" name="直線コネクタ 732"/>
        <xdr:cNvCxnSpPr/>
      </xdr:nvCxnSpPr>
      <xdr:spPr>
        <a:xfrm>
          <a:off x="18656300" y="140316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734"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735" name="n_2ave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169834</xdr:rowOff>
    </xdr:from>
    <xdr:ext cx="469744" cy="259045"/>
    <xdr:sp macro="" textlink="">
      <xdr:nvSpPr>
        <xdr:cNvPr id="736" name="n_3aveValue【児童館】&#10;一人当たり面積"/>
        <xdr:cNvSpPr txBox="1"/>
      </xdr:nvSpPr>
      <xdr:spPr>
        <a:xfrm>
          <a:off x="19310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169834</xdr:rowOff>
    </xdr:from>
    <xdr:ext cx="469744" cy="259045"/>
    <xdr:sp macro="" textlink="">
      <xdr:nvSpPr>
        <xdr:cNvPr id="737" name="n_4aveValue【児童館】&#10;一人当たり面積"/>
        <xdr:cNvSpPr txBox="1"/>
      </xdr:nvSpPr>
      <xdr:spPr>
        <a:xfrm>
          <a:off x="18421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72770</xdr:rowOff>
    </xdr:from>
    <xdr:ext cx="469744" cy="259045"/>
    <xdr:sp macro="" textlink="">
      <xdr:nvSpPr>
        <xdr:cNvPr id="738" name="n_1mainValue【児童館】&#10;一人当たり面積"/>
        <xdr:cNvSpPr txBox="1"/>
      </xdr:nvSpPr>
      <xdr:spPr>
        <a:xfrm>
          <a:off x="210757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72770</xdr:rowOff>
    </xdr:from>
    <xdr:ext cx="469744" cy="259045"/>
    <xdr:sp macro="" textlink="">
      <xdr:nvSpPr>
        <xdr:cNvPr id="739" name="n_2mainValue【児童館】&#10;一人当たり面積"/>
        <xdr:cNvSpPr txBox="1"/>
      </xdr:nvSpPr>
      <xdr:spPr>
        <a:xfrm>
          <a:off x="201994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40113</xdr:rowOff>
    </xdr:from>
    <xdr:ext cx="469744" cy="259045"/>
    <xdr:sp macro="" textlink="">
      <xdr:nvSpPr>
        <xdr:cNvPr id="740" name="n_3mainValue【児童館】&#10;一人当たり面積"/>
        <xdr:cNvSpPr txBox="1"/>
      </xdr:nvSpPr>
      <xdr:spPr>
        <a:xfrm>
          <a:off x="19310427" y="137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40113</xdr:rowOff>
    </xdr:from>
    <xdr:ext cx="469744" cy="259045"/>
    <xdr:sp macro="" textlink="">
      <xdr:nvSpPr>
        <xdr:cNvPr id="741" name="n_4mainValue【児童館】&#10;一人当たり面積"/>
        <xdr:cNvSpPr txBox="1"/>
      </xdr:nvSpPr>
      <xdr:spPr>
        <a:xfrm>
          <a:off x="18421427" y="137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52" name="テキスト ボックス 75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753" name="直線コネクタ 752"/>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105427</xdr:rowOff>
    </xdr:from>
    <xdr:ext cx="403059" cy="259045"/>
    <xdr:sp macro="" textlink="">
      <xdr:nvSpPr>
        <xdr:cNvPr id="754" name="テキスト ボックス 753"/>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755" name="直線コネクタ 754"/>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756" name="テキスト ボックス 755"/>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757" name="直線コネクタ 756"/>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48277</xdr:rowOff>
    </xdr:from>
    <xdr:ext cx="403059" cy="259045"/>
    <xdr:sp macro="" textlink="">
      <xdr:nvSpPr>
        <xdr:cNvPr id="758" name="テキスト ボックス 757"/>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9" name="直線コネクタ 75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0" name="テキスト ボックス 75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761" name="直線コネクタ 760"/>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162577</xdr:rowOff>
    </xdr:from>
    <xdr:ext cx="403059" cy="259045"/>
    <xdr:sp macro="" textlink="">
      <xdr:nvSpPr>
        <xdr:cNvPr id="762" name="テキスト ボックス 761"/>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763" name="直線コネクタ 762"/>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764" name="テキスト ボックス 763"/>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765" name="直線コネクタ 764"/>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105427</xdr:rowOff>
    </xdr:from>
    <xdr:ext cx="403059" cy="259045"/>
    <xdr:sp macro="" textlink="">
      <xdr:nvSpPr>
        <xdr:cNvPr id="766" name="テキスト ボックス 765"/>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8" name="テキスト ボックス 76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108</xdr:row>
      <xdr:rowOff>101918</xdr:rowOff>
    </xdr:to>
    <xdr:cxnSp macro="">
      <xdr:nvCxnSpPr>
        <xdr:cNvPr id="770" name="直線コネクタ 769"/>
        <xdr:cNvCxnSpPr/>
      </xdr:nvCxnSpPr>
      <xdr:spPr>
        <a:xfrm flipV="1">
          <a:off x="16318864" y="17244061"/>
          <a:ext cx="0" cy="1374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105745</xdr:rowOff>
    </xdr:from>
    <xdr:ext cx="405111" cy="259045"/>
    <xdr:sp macro="" textlink="">
      <xdr:nvSpPr>
        <xdr:cNvPr id="771" name="【公民館】&#10;有形固定資産減価償却率最小値テキスト"/>
        <xdr:cNvSpPr txBox="1"/>
      </xdr:nvSpPr>
      <xdr:spPr>
        <a:xfrm>
          <a:off x="16357600" y="1862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101918</xdr:rowOff>
    </xdr:from>
    <xdr:to>
      <xdr:col>86</xdr:col>
      <xdr:colOff>25400</xdr:colOff>
      <xdr:row>108</xdr:row>
      <xdr:rowOff>101918</xdr:rowOff>
    </xdr:to>
    <xdr:cxnSp macro="">
      <xdr:nvCxnSpPr>
        <xdr:cNvPr id="772" name="直線コネクタ 771"/>
        <xdr:cNvCxnSpPr/>
      </xdr:nvCxnSpPr>
      <xdr:spPr>
        <a:xfrm>
          <a:off x="16230600" y="1861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773" name="【公民館】&#10;有形固定資産減価償却率最大値テキスト"/>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774" name="直線コネクタ 773"/>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51134</xdr:rowOff>
    </xdr:from>
    <xdr:ext cx="405111" cy="259045"/>
    <xdr:sp macro="" textlink="">
      <xdr:nvSpPr>
        <xdr:cNvPr id="775" name="【公民館】&#10;有形固定資産減価償却率平均値テキスト"/>
        <xdr:cNvSpPr txBox="1"/>
      </xdr:nvSpPr>
      <xdr:spPr>
        <a:xfrm>
          <a:off x="16357600" y="178819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28257</xdr:rowOff>
    </xdr:from>
    <xdr:to>
      <xdr:col>85</xdr:col>
      <xdr:colOff>177800</xdr:colOff>
      <xdr:row>105</xdr:row>
      <xdr:rowOff>129857</xdr:rowOff>
    </xdr:to>
    <xdr:sp macro="" textlink="">
      <xdr:nvSpPr>
        <xdr:cNvPr id="776" name="フローチャート: 判断 775"/>
        <xdr:cNvSpPr/>
      </xdr:nvSpPr>
      <xdr:spPr>
        <a:xfrm>
          <a:off x="16268700" y="1803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59689</xdr:rowOff>
    </xdr:from>
    <xdr:to>
      <xdr:col>81</xdr:col>
      <xdr:colOff>101600</xdr:colOff>
      <xdr:row>105</xdr:row>
      <xdr:rowOff>161289</xdr:rowOff>
    </xdr:to>
    <xdr:sp macro="" textlink="">
      <xdr:nvSpPr>
        <xdr:cNvPr id="777" name="フローチャート: 判断 776"/>
        <xdr:cNvSpPr/>
      </xdr:nvSpPr>
      <xdr:spPr>
        <a:xfrm>
          <a:off x="15430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22543</xdr:rowOff>
    </xdr:from>
    <xdr:to>
      <xdr:col>76</xdr:col>
      <xdr:colOff>165100</xdr:colOff>
      <xdr:row>105</xdr:row>
      <xdr:rowOff>124143</xdr:rowOff>
    </xdr:to>
    <xdr:sp macro="" textlink="">
      <xdr:nvSpPr>
        <xdr:cNvPr id="778" name="フローチャート: 判断 777"/>
        <xdr:cNvSpPr/>
      </xdr:nvSpPr>
      <xdr:spPr>
        <a:xfrm>
          <a:off x="14541500" y="180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145414</xdr:rowOff>
    </xdr:from>
    <xdr:to>
      <xdr:col>72</xdr:col>
      <xdr:colOff>38100</xdr:colOff>
      <xdr:row>105</xdr:row>
      <xdr:rowOff>75564</xdr:rowOff>
    </xdr:to>
    <xdr:sp macro="" textlink="">
      <xdr:nvSpPr>
        <xdr:cNvPr id="779" name="フローチャート: 判断 778"/>
        <xdr:cNvSpPr/>
      </xdr:nvSpPr>
      <xdr:spPr>
        <a:xfrm>
          <a:off x="13652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5398</xdr:rowOff>
    </xdr:from>
    <xdr:to>
      <xdr:col>67</xdr:col>
      <xdr:colOff>101600</xdr:colOff>
      <xdr:row>105</xdr:row>
      <xdr:rowOff>106998</xdr:rowOff>
    </xdr:to>
    <xdr:sp macro="" textlink="">
      <xdr:nvSpPr>
        <xdr:cNvPr id="780" name="フローチャート: 判断 779"/>
        <xdr:cNvSpPr/>
      </xdr:nvSpPr>
      <xdr:spPr>
        <a:xfrm>
          <a:off x="12763500" y="1800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1" name="テキスト ボックス 7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2" name="テキスト ボックス 7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3" name="テキスト ボックス 7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4" name="テキスト ボックス 7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5" name="テキスト ボックス 7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13970</xdr:rowOff>
    </xdr:from>
    <xdr:to>
      <xdr:col>85</xdr:col>
      <xdr:colOff>177800</xdr:colOff>
      <xdr:row>106</xdr:row>
      <xdr:rowOff>115570</xdr:rowOff>
    </xdr:to>
    <xdr:sp macro="" textlink="">
      <xdr:nvSpPr>
        <xdr:cNvPr id="786" name="楕円 785"/>
        <xdr:cNvSpPr/>
      </xdr:nvSpPr>
      <xdr:spPr>
        <a:xfrm>
          <a:off x="162687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163847</xdr:rowOff>
    </xdr:from>
    <xdr:ext cx="405111" cy="259045"/>
    <xdr:sp macro="" textlink="">
      <xdr:nvSpPr>
        <xdr:cNvPr id="787" name="【公民館】&#10;有形固定資産減価償却率該当値テキスト"/>
        <xdr:cNvSpPr txBox="1"/>
      </xdr:nvSpPr>
      <xdr:spPr>
        <a:xfrm>
          <a:off x="16357600"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39688</xdr:rowOff>
    </xdr:from>
    <xdr:to>
      <xdr:col>81</xdr:col>
      <xdr:colOff>101600</xdr:colOff>
      <xdr:row>107</xdr:row>
      <xdr:rowOff>141288</xdr:rowOff>
    </xdr:to>
    <xdr:sp macro="" textlink="">
      <xdr:nvSpPr>
        <xdr:cNvPr id="788" name="楕円 787"/>
        <xdr:cNvSpPr/>
      </xdr:nvSpPr>
      <xdr:spPr>
        <a:xfrm>
          <a:off x="15430500" y="1838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64770</xdr:rowOff>
    </xdr:from>
    <xdr:to>
      <xdr:col>85</xdr:col>
      <xdr:colOff>127000</xdr:colOff>
      <xdr:row>107</xdr:row>
      <xdr:rowOff>90488</xdr:rowOff>
    </xdr:to>
    <xdr:cxnSp macro="">
      <xdr:nvCxnSpPr>
        <xdr:cNvPr id="789" name="直線コネクタ 788"/>
        <xdr:cNvCxnSpPr/>
      </xdr:nvCxnSpPr>
      <xdr:spPr>
        <a:xfrm flipV="1">
          <a:off x="15481300" y="18238470"/>
          <a:ext cx="838200" cy="19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133986</xdr:rowOff>
    </xdr:from>
    <xdr:to>
      <xdr:col>76</xdr:col>
      <xdr:colOff>165100</xdr:colOff>
      <xdr:row>107</xdr:row>
      <xdr:rowOff>64136</xdr:rowOff>
    </xdr:to>
    <xdr:sp macro="" textlink="">
      <xdr:nvSpPr>
        <xdr:cNvPr id="790" name="楕円 789"/>
        <xdr:cNvSpPr/>
      </xdr:nvSpPr>
      <xdr:spPr>
        <a:xfrm>
          <a:off x="14541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13336</xdr:rowOff>
    </xdr:from>
    <xdr:to>
      <xdr:col>81</xdr:col>
      <xdr:colOff>50800</xdr:colOff>
      <xdr:row>107</xdr:row>
      <xdr:rowOff>90488</xdr:rowOff>
    </xdr:to>
    <xdr:cxnSp macro="">
      <xdr:nvCxnSpPr>
        <xdr:cNvPr id="791" name="直線コネクタ 790"/>
        <xdr:cNvCxnSpPr/>
      </xdr:nvCxnSpPr>
      <xdr:spPr>
        <a:xfrm>
          <a:off x="14592300" y="18358486"/>
          <a:ext cx="8890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53975</xdr:rowOff>
    </xdr:from>
    <xdr:to>
      <xdr:col>72</xdr:col>
      <xdr:colOff>38100</xdr:colOff>
      <xdr:row>106</xdr:row>
      <xdr:rowOff>155575</xdr:rowOff>
    </xdr:to>
    <xdr:sp macro="" textlink="">
      <xdr:nvSpPr>
        <xdr:cNvPr id="792" name="楕円 791"/>
        <xdr:cNvSpPr/>
      </xdr:nvSpPr>
      <xdr:spPr>
        <a:xfrm>
          <a:off x="13652500" y="182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104775</xdr:rowOff>
    </xdr:from>
    <xdr:to>
      <xdr:col>76</xdr:col>
      <xdr:colOff>114300</xdr:colOff>
      <xdr:row>107</xdr:row>
      <xdr:rowOff>13336</xdr:rowOff>
    </xdr:to>
    <xdr:cxnSp macro="">
      <xdr:nvCxnSpPr>
        <xdr:cNvPr id="793" name="直線コネクタ 792"/>
        <xdr:cNvCxnSpPr/>
      </xdr:nvCxnSpPr>
      <xdr:spPr>
        <a:xfrm>
          <a:off x="13703300" y="18278475"/>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73977</xdr:rowOff>
    </xdr:from>
    <xdr:to>
      <xdr:col>67</xdr:col>
      <xdr:colOff>101600</xdr:colOff>
      <xdr:row>107</xdr:row>
      <xdr:rowOff>4127</xdr:rowOff>
    </xdr:to>
    <xdr:sp macro="" textlink="">
      <xdr:nvSpPr>
        <xdr:cNvPr id="794" name="楕円 793"/>
        <xdr:cNvSpPr/>
      </xdr:nvSpPr>
      <xdr:spPr>
        <a:xfrm>
          <a:off x="12763500" y="1824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104775</xdr:rowOff>
    </xdr:from>
    <xdr:to>
      <xdr:col>71</xdr:col>
      <xdr:colOff>177800</xdr:colOff>
      <xdr:row>106</xdr:row>
      <xdr:rowOff>124777</xdr:rowOff>
    </xdr:to>
    <xdr:cxnSp macro="">
      <xdr:nvCxnSpPr>
        <xdr:cNvPr id="795" name="直線コネクタ 794"/>
        <xdr:cNvCxnSpPr/>
      </xdr:nvCxnSpPr>
      <xdr:spPr>
        <a:xfrm flipV="1">
          <a:off x="12814300" y="18278475"/>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6366</xdr:rowOff>
    </xdr:from>
    <xdr:ext cx="405111" cy="259045"/>
    <xdr:sp macro="" textlink="">
      <xdr:nvSpPr>
        <xdr:cNvPr id="796" name="n_1aveValue【公民館】&#10;有形固定資産減価償却率"/>
        <xdr:cNvSpPr txBox="1"/>
      </xdr:nvSpPr>
      <xdr:spPr>
        <a:xfrm>
          <a:off x="152660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140670</xdr:rowOff>
    </xdr:from>
    <xdr:ext cx="405111" cy="259045"/>
    <xdr:sp macro="" textlink="">
      <xdr:nvSpPr>
        <xdr:cNvPr id="797" name="n_2aveValue【公民館】&#10;有形固定資産減価償却率"/>
        <xdr:cNvSpPr txBox="1"/>
      </xdr:nvSpPr>
      <xdr:spPr>
        <a:xfrm>
          <a:off x="14389744" y="17800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92091</xdr:rowOff>
    </xdr:from>
    <xdr:ext cx="405111" cy="259045"/>
    <xdr:sp macro="" textlink="">
      <xdr:nvSpPr>
        <xdr:cNvPr id="798" name="n_3aveValue【公民館】&#10;有形固定資産減価償却率"/>
        <xdr:cNvSpPr txBox="1"/>
      </xdr:nvSpPr>
      <xdr:spPr>
        <a:xfrm>
          <a:off x="13500744" y="1775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123525</xdr:rowOff>
    </xdr:from>
    <xdr:ext cx="405111" cy="259045"/>
    <xdr:sp macro="" textlink="">
      <xdr:nvSpPr>
        <xdr:cNvPr id="799" name="n_4aveValue【公民館】&#10;有形固定資産減価償却率"/>
        <xdr:cNvSpPr txBox="1"/>
      </xdr:nvSpPr>
      <xdr:spPr>
        <a:xfrm>
          <a:off x="12611744" y="17782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132415</xdr:rowOff>
    </xdr:from>
    <xdr:ext cx="405111" cy="259045"/>
    <xdr:sp macro="" textlink="">
      <xdr:nvSpPr>
        <xdr:cNvPr id="800" name="n_1mainValue【公民館】&#10;有形固定資産減価償却率"/>
        <xdr:cNvSpPr txBox="1"/>
      </xdr:nvSpPr>
      <xdr:spPr>
        <a:xfrm>
          <a:off x="15266044" y="1847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55263</xdr:rowOff>
    </xdr:from>
    <xdr:ext cx="405111" cy="259045"/>
    <xdr:sp macro="" textlink="">
      <xdr:nvSpPr>
        <xdr:cNvPr id="801" name="n_2mainValue【公民館】&#10;有形固定資産減価償却率"/>
        <xdr:cNvSpPr txBox="1"/>
      </xdr:nvSpPr>
      <xdr:spPr>
        <a:xfrm>
          <a:off x="14389744" y="1840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146702</xdr:rowOff>
    </xdr:from>
    <xdr:ext cx="405111" cy="259045"/>
    <xdr:sp macro="" textlink="">
      <xdr:nvSpPr>
        <xdr:cNvPr id="802" name="n_3mainValue【公民館】&#10;有形固定資産減価償却率"/>
        <xdr:cNvSpPr txBox="1"/>
      </xdr:nvSpPr>
      <xdr:spPr>
        <a:xfrm>
          <a:off x="13500744" y="183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166704</xdr:rowOff>
    </xdr:from>
    <xdr:ext cx="405111" cy="259045"/>
    <xdr:sp macro="" textlink="">
      <xdr:nvSpPr>
        <xdr:cNvPr id="803" name="n_4mainValue【公民館】&#10;有形固定資産減価償却率"/>
        <xdr:cNvSpPr txBox="1"/>
      </xdr:nvSpPr>
      <xdr:spPr>
        <a:xfrm>
          <a:off x="12611744" y="1834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4" name="正方形/長方形 8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5" name="正方形/長方形 8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6" name="正方形/長方形 8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7" name="正方形/長方形 8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8" name="正方形/長方形 8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9" name="正方形/長方形 8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0" name="正方形/長方形 8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1" name="正方形/長方形 8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2" name="テキスト ボックス 8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3" name="直線コネクタ 8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4" name="直線コネクタ 81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5" name="テキスト ボックス 81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6" name="直線コネクタ 81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7" name="テキスト ボックス 81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8" name="直線コネクタ 81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9" name="テキスト ボックス 81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0" name="直線コネクタ 81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1" name="テキスト ボックス 82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2" name="直線コネクタ 82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3" name="テキスト ボックス 82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5" name="テキスト ボックス 8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137161</xdr:rowOff>
    </xdr:to>
    <xdr:cxnSp macro="">
      <xdr:nvCxnSpPr>
        <xdr:cNvPr id="827" name="直線コネクタ 826"/>
        <xdr:cNvCxnSpPr/>
      </xdr:nvCxnSpPr>
      <xdr:spPr>
        <a:xfrm flipV="1">
          <a:off x="22160864" y="171831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828"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829" name="直線コネクタ 828"/>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830" name="【公民館】&#10;一人当たり面積最大値テキスト"/>
        <xdr:cNvSpPr txBox="1"/>
      </xdr:nvSpPr>
      <xdr:spPr>
        <a:xfrm>
          <a:off x="22199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831" name="直線コネクタ 830"/>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832" name="【公民館】&#10;一人当たり面積平均値テキスト"/>
        <xdr:cNvSpPr txBox="1"/>
      </xdr:nvSpPr>
      <xdr:spPr>
        <a:xfrm>
          <a:off x="22199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833" name="フローチャート: 判断 832"/>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29211</xdr:rowOff>
    </xdr:from>
    <xdr:to>
      <xdr:col>112</xdr:col>
      <xdr:colOff>38100</xdr:colOff>
      <xdr:row>105</xdr:row>
      <xdr:rowOff>130811</xdr:rowOff>
    </xdr:to>
    <xdr:sp macro="" textlink="">
      <xdr:nvSpPr>
        <xdr:cNvPr id="834" name="フローチャート: 判断 833"/>
        <xdr:cNvSpPr/>
      </xdr:nvSpPr>
      <xdr:spPr>
        <a:xfrm>
          <a:off x="21272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835" name="フローチャート: 判断 834"/>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101600</xdr:rowOff>
    </xdr:from>
    <xdr:to>
      <xdr:col>102</xdr:col>
      <xdr:colOff>165100</xdr:colOff>
      <xdr:row>105</xdr:row>
      <xdr:rowOff>31750</xdr:rowOff>
    </xdr:to>
    <xdr:sp macro="" textlink="">
      <xdr:nvSpPr>
        <xdr:cNvPr id="836" name="フローチャート: 判断 835"/>
        <xdr:cNvSpPr/>
      </xdr:nvSpPr>
      <xdr:spPr>
        <a:xfrm>
          <a:off x="19494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33020</xdr:rowOff>
    </xdr:from>
    <xdr:to>
      <xdr:col>98</xdr:col>
      <xdr:colOff>38100</xdr:colOff>
      <xdr:row>104</xdr:row>
      <xdr:rowOff>134620</xdr:rowOff>
    </xdr:to>
    <xdr:sp macro="" textlink="">
      <xdr:nvSpPr>
        <xdr:cNvPr id="837" name="フローチャート: 判断 836"/>
        <xdr:cNvSpPr/>
      </xdr:nvSpPr>
      <xdr:spPr>
        <a:xfrm>
          <a:off x="18605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8" name="テキスト ボックス 8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6350</xdr:rowOff>
    </xdr:from>
    <xdr:to>
      <xdr:col>116</xdr:col>
      <xdr:colOff>114300</xdr:colOff>
      <xdr:row>107</xdr:row>
      <xdr:rowOff>107950</xdr:rowOff>
    </xdr:to>
    <xdr:sp macro="" textlink="">
      <xdr:nvSpPr>
        <xdr:cNvPr id="843" name="楕円 842"/>
        <xdr:cNvSpPr/>
      </xdr:nvSpPr>
      <xdr:spPr>
        <a:xfrm>
          <a:off x="221107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156227</xdr:rowOff>
    </xdr:from>
    <xdr:ext cx="469744" cy="259045"/>
    <xdr:sp macro="" textlink="">
      <xdr:nvSpPr>
        <xdr:cNvPr id="844" name="【公民館】&#10;一人当たり面積該当値テキスト"/>
        <xdr:cNvSpPr txBox="1"/>
      </xdr:nvSpPr>
      <xdr:spPr>
        <a:xfrm>
          <a:off x="22199600"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6350</xdr:rowOff>
    </xdr:from>
    <xdr:to>
      <xdr:col>112</xdr:col>
      <xdr:colOff>38100</xdr:colOff>
      <xdr:row>107</xdr:row>
      <xdr:rowOff>107950</xdr:rowOff>
    </xdr:to>
    <xdr:sp macro="" textlink="">
      <xdr:nvSpPr>
        <xdr:cNvPr id="845" name="楕円 844"/>
        <xdr:cNvSpPr/>
      </xdr:nvSpPr>
      <xdr:spPr>
        <a:xfrm>
          <a:off x="21272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57150</xdr:rowOff>
    </xdr:from>
    <xdr:to>
      <xdr:col>116</xdr:col>
      <xdr:colOff>63500</xdr:colOff>
      <xdr:row>107</xdr:row>
      <xdr:rowOff>57150</xdr:rowOff>
    </xdr:to>
    <xdr:cxnSp macro="">
      <xdr:nvCxnSpPr>
        <xdr:cNvPr id="846" name="直線コネクタ 845"/>
        <xdr:cNvCxnSpPr/>
      </xdr:nvCxnSpPr>
      <xdr:spPr>
        <a:xfrm>
          <a:off x="21323300" y="1840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6350</xdr:rowOff>
    </xdr:from>
    <xdr:to>
      <xdr:col>107</xdr:col>
      <xdr:colOff>101600</xdr:colOff>
      <xdr:row>107</xdr:row>
      <xdr:rowOff>107950</xdr:rowOff>
    </xdr:to>
    <xdr:sp macro="" textlink="">
      <xdr:nvSpPr>
        <xdr:cNvPr id="847" name="楕円 846"/>
        <xdr:cNvSpPr/>
      </xdr:nvSpPr>
      <xdr:spPr>
        <a:xfrm>
          <a:off x="20383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57150</xdr:rowOff>
    </xdr:from>
    <xdr:to>
      <xdr:col>111</xdr:col>
      <xdr:colOff>177800</xdr:colOff>
      <xdr:row>107</xdr:row>
      <xdr:rowOff>57150</xdr:rowOff>
    </xdr:to>
    <xdr:cxnSp macro="">
      <xdr:nvCxnSpPr>
        <xdr:cNvPr id="848" name="直線コネクタ 847"/>
        <xdr:cNvCxnSpPr/>
      </xdr:nvCxnSpPr>
      <xdr:spPr>
        <a:xfrm>
          <a:off x="20434300" y="1840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6350</xdr:rowOff>
    </xdr:from>
    <xdr:to>
      <xdr:col>102</xdr:col>
      <xdr:colOff>165100</xdr:colOff>
      <xdr:row>107</xdr:row>
      <xdr:rowOff>107950</xdr:rowOff>
    </xdr:to>
    <xdr:sp macro="" textlink="">
      <xdr:nvSpPr>
        <xdr:cNvPr id="849" name="楕円 848"/>
        <xdr:cNvSpPr/>
      </xdr:nvSpPr>
      <xdr:spPr>
        <a:xfrm>
          <a:off x="19494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57150</xdr:rowOff>
    </xdr:from>
    <xdr:to>
      <xdr:col>107</xdr:col>
      <xdr:colOff>50800</xdr:colOff>
      <xdr:row>107</xdr:row>
      <xdr:rowOff>57150</xdr:rowOff>
    </xdr:to>
    <xdr:cxnSp macro="">
      <xdr:nvCxnSpPr>
        <xdr:cNvPr id="850" name="直線コネクタ 849"/>
        <xdr:cNvCxnSpPr/>
      </xdr:nvCxnSpPr>
      <xdr:spPr>
        <a:xfrm>
          <a:off x="19545300" y="1840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6350</xdr:rowOff>
    </xdr:from>
    <xdr:to>
      <xdr:col>98</xdr:col>
      <xdr:colOff>38100</xdr:colOff>
      <xdr:row>107</xdr:row>
      <xdr:rowOff>107950</xdr:rowOff>
    </xdr:to>
    <xdr:sp macro="" textlink="">
      <xdr:nvSpPr>
        <xdr:cNvPr id="851" name="楕円 850"/>
        <xdr:cNvSpPr/>
      </xdr:nvSpPr>
      <xdr:spPr>
        <a:xfrm>
          <a:off x="18605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57150</xdr:rowOff>
    </xdr:from>
    <xdr:to>
      <xdr:col>102</xdr:col>
      <xdr:colOff>114300</xdr:colOff>
      <xdr:row>107</xdr:row>
      <xdr:rowOff>57150</xdr:rowOff>
    </xdr:to>
    <xdr:cxnSp macro="">
      <xdr:nvCxnSpPr>
        <xdr:cNvPr id="852" name="直線コネクタ 851"/>
        <xdr:cNvCxnSpPr/>
      </xdr:nvCxnSpPr>
      <xdr:spPr>
        <a:xfrm>
          <a:off x="18656300" y="1840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147338</xdr:rowOff>
    </xdr:from>
    <xdr:ext cx="469744" cy="259045"/>
    <xdr:sp macro="" textlink="">
      <xdr:nvSpPr>
        <xdr:cNvPr id="853" name="n_1aveValue【公民館】&#10;一人当たり面積"/>
        <xdr:cNvSpPr txBox="1"/>
      </xdr:nvSpPr>
      <xdr:spPr>
        <a:xfrm>
          <a:off x="210757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854" name="n_2aveValue【公民館】&#10;一人当たり面積"/>
        <xdr:cNvSpPr txBox="1"/>
      </xdr:nvSpPr>
      <xdr:spPr>
        <a:xfrm>
          <a:off x="20199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48277</xdr:rowOff>
    </xdr:from>
    <xdr:ext cx="469744" cy="259045"/>
    <xdr:sp macro="" textlink="">
      <xdr:nvSpPr>
        <xdr:cNvPr id="855" name="n_3aveValue【公民館】&#10;一人当たり面積"/>
        <xdr:cNvSpPr txBox="1"/>
      </xdr:nvSpPr>
      <xdr:spPr>
        <a:xfrm>
          <a:off x="19310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151147</xdr:rowOff>
    </xdr:from>
    <xdr:ext cx="469744" cy="259045"/>
    <xdr:sp macro="" textlink="">
      <xdr:nvSpPr>
        <xdr:cNvPr id="856" name="n_4aveValue【公民館】&#10;一人当たり面積"/>
        <xdr:cNvSpPr txBox="1"/>
      </xdr:nvSpPr>
      <xdr:spPr>
        <a:xfrm>
          <a:off x="18421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99077</xdr:rowOff>
    </xdr:from>
    <xdr:ext cx="469744" cy="259045"/>
    <xdr:sp macro="" textlink="">
      <xdr:nvSpPr>
        <xdr:cNvPr id="857" name="n_1mainValue【公民館】&#10;一人当たり面積"/>
        <xdr:cNvSpPr txBox="1"/>
      </xdr:nvSpPr>
      <xdr:spPr>
        <a:xfrm>
          <a:off x="210757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99077</xdr:rowOff>
    </xdr:from>
    <xdr:ext cx="469744" cy="259045"/>
    <xdr:sp macro="" textlink="">
      <xdr:nvSpPr>
        <xdr:cNvPr id="858" name="n_2mainValue【公民館】&#10;一人当たり面積"/>
        <xdr:cNvSpPr txBox="1"/>
      </xdr:nvSpPr>
      <xdr:spPr>
        <a:xfrm>
          <a:off x="201994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99077</xdr:rowOff>
    </xdr:from>
    <xdr:ext cx="469744" cy="259045"/>
    <xdr:sp macro="" textlink="">
      <xdr:nvSpPr>
        <xdr:cNvPr id="859" name="n_3mainValue【公民館】&#10;一人当たり面積"/>
        <xdr:cNvSpPr txBox="1"/>
      </xdr:nvSpPr>
      <xdr:spPr>
        <a:xfrm>
          <a:off x="193104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99077</xdr:rowOff>
    </xdr:from>
    <xdr:ext cx="469744" cy="259045"/>
    <xdr:sp macro="" textlink="">
      <xdr:nvSpPr>
        <xdr:cNvPr id="860" name="n_4mainValue【公民館】&#10;一人当たり面積"/>
        <xdr:cNvSpPr txBox="1"/>
      </xdr:nvSpPr>
      <xdr:spPr>
        <a:xfrm>
          <a:off x="184214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≪道路≫類似団体内平均を上回っているが、今後も適切な管理に努める。</a:t>
          </a:r>
          <a:endParaRPr lang="ja-JP" altLang="ja-JP" sz="1050">
            <a:effectLst/>
          </a:endParaRPr>
        </a:p>
        <a:p>
          <a:r>
            <a:rPr kumimoji="1" lang="ja-JP" altLang="ja-JP" sz="900">
              <a:solidFill>
                <a:schemeClr val="dk1"/>
              </a:solidFill>
              <a:effectLst/>
              <a:latin typeface="+mn-lt"/>
              <a:ea typeface="+mn-ea"/>
              <a:cs typeface="+mn-cs"/>
            </a:rPr>
            <a:t>≪橋梁・トンネル≫刈谷市にはトンネルはなく、橋梁のみでの有形固定資産減価償却率となる。今後も刈谷市橋梁長寿命化修繕計画に基づき適切な管理を行う。</a:t>
          </a:r>
          <a:endParaRPr lang="ja-JP" altLang="ja-JP" sz="1050">
            <a:effectLst/>
          </a:endParaRPr>
        </a:p>
        <a:p>
          <a:r>
            <a:rPr kumimoji="1" lang="ja-JP" altLang="ja-JP" sz="900">
              <a:solidFill>
                <a:schemeClr val="dk1"/>
              </a:solidFill>
              <a:effectLst/>
              <a:latin typeface="+mn-lt"/>
              <a:ea typeface="+mn-ea"/>
              <a:cs typeface="+mn-cs"/>
            </a:rPr>
            <a:t>≪公営住宅≫有形固定資産減価償却率が上昇しているが、今後も公営住宅等長寿命化計画に基づき適切な管理を行う。</a:t>
          </a:r>
          <a:endParaRPr lang="ja-JP" altLang="ja-JP" sz="1050">
            <a:effectLst/>
          </a:endParaRPr>
        </a:p>
        <a:p>
          <a:r>
            <a:rPr kumimoji="1" lang="ja-JP" altLang="ja-JP" sz="900">
              <a:solidFill>
                <a:schemeClr val="dk1"/>
              </a:solidFill>
              <a:effectLst/>
              <a:latin typeface="+mn-lt"/>
              <a:ea typeface="+mn-ea"/>
              <a:cs typeface="+mn-cs"/>
            </a:rPr>
            <a:t>≪認定こども園・幼稚園・保育所≫有形固定資産減価償却率が上昇しているが、類似団体内平均よりは低く、今後も適切な維持管理に努める。</a:t>
          </a:r>
          <a:endParaRPr lang="ja-JP" altLang="ja-JP" sz="1050">
            <a:effectLst/>
          </a:endParaRPr>
        </a:p>
        <a:p>
          <a:r>
            <a:rPr kumimoji="1" lang="ja-JP" altLang="ja-JP" sz="900">
              <a:solidFill>
                <a:schemeClr val="dk1"/>
              </a:solidFill>
              <a:effectLst/>
              <a:latin typeface="+mn-lt"/>
              <a:ea typeface="+mn-ea"/>
              <a:cs typeface="+mn-cs"/>
            </a:rPr>
            <a:t>≪学校施設≫有形固定資産減価償却率が上昇しているが、類似団体内平均よりは低く、今後も適切な維持管理に努める。</a:t>
          </a:r>
          <a:endParaRPr lang="ja-JP" altLang="ja-JP" sz="1050">
            <a:effectLst/>
          </a:endParaRPr>
        </a:p>
        <a:p>
          <a:r>
            <a:rPr kumimoji="1" lang="ja-JP" altLang="ja-JP" sz="900">
              <a:solidFill>
                <a:schemeClr val="dk1"/>
              </a:solidFill>
              <a:effectLst/>
              <a:latin typeface="+mn-lt"/>
              <a:ea typeface="+mn-ea"/>
              <a:cs typeface="+mn-cs"/>
            </a:rPr>
            <a:t>≪児童館≫有形固定資産減価償却率が上昇しているが、類似団体内平均よりは低く、一人当たり面積は類似内団体平均より高いため、今後も適切な維持管理に努める。</a:t>
          </a:r>
          <a:endParaRPr lang="ja-JP" altLang="ja-JP" sz="1050">
            <a:effectLst/>
          </a:endParaRPr>
        </a:p>
        <a:p>
          <a:pPr eaLnBrk="1" fontAlgn="auto" latinLnBrk="0" hangingPunct="1"/>
          <a:r>
            <a:rPr kumimoji="1" lang="ja-JP" altLang="ja-JP" sz="900">
              <a:solidFill>
                <a:schemeClr val="dk1"/>
              </a:solidFill>
              <a:effectLst/>
              <a:latin typeface="+mn-lt"/>
              <a:ea typeface="+mn-ea"/>
              <a:cs typeface="+mn-cs"/>
            </a:rPr>
            <a:t>≪公民館≫有形固定資産減価償却率が低下しているのは、西境市民館の大規模改造工事が終了したことが要因として挙げられる。</a:t>
          </a:r>
          <a:endParaRPr lang="ja-JP" altLang="ja-JP" sz="105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愛知県刈谷市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152,665
147,434
50.39
61,509,574
56,047,523
3,611,443
39,771,070
9,915,974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40277</xdr:rowOff>
    </xdr:from>
    <xdr:to>
      <xdr:col>24</xdr:col>
      <xdr:colOff>62865</xdr:colOff>
      <xdr:row>41</xdr:row>
      <xdr:rowOff>170906</xdr:rowOff>
    </xdr:to>
    <xdr:cxnSp macro="">
      <xdr:nvCxnSpPr>
        <xdr:cNvPr id="58" name="直線コネクタ 57"/>
        <xdr:cNvCxnSpPr/>
      </xdr:nvCxnSpPr>
      <xdr:spPr>
        <a:xfrm flipV="1">
          <a:off x="4634865" y="5869577"/>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158404</xdr:rowOff>
    </xdr:from>
    <xdr:ext cx="405111" cy="259045"/>
    <xdr:sp macro="" textlink="">
      <xdr:nvSpPr>
        <xdr:cNvPr id="61" name="【図書館】&#10;有形固定資産減価償却率最大値テキスト"/>
        <xdr:cNvSpPr txBox="1"/>
      </xdr:nvSpPr>
      <xdr:spPr>
        <a:xfrm>
          <a:off x="4673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40277</xdr:rowOff>
    </xdr:from>
    <xdr:to>
      <xdr:col>24</xdr:col>
      <xdr:colOff>152400</xdr:colOff>
      <xdr:row>34</xdr:row>
      <xdr:rowOff>40277</xdr:rowOff>
    </xdr:to>
    <xdr:cxnSp macro="">
      <xdr:nvCxnSpPr>
        <xdr:cNvPr id="62" name="直線コネクタ 61"/>
        <xdr:cNvCxnSpPr/>
      </xdr:nvCxnSpPr>
      <xdr:spPr>
        <a:xfrm>
          <a:off x="4546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3" name="【図書館】&#10;有形固定資産減価償却率平均値テキスト"/>
        <xdr:cNvSpPr txBox="1"/>
      </xdr:nvSpPr>
      <xdr:spPr>
        <a:xfrm>
          <a:off x="4673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4" name="フローチャート: 判断 63"/>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126637</xdr:rowOff>
    </xdr:from>
    <xdr:to>
      <xdr:col>20</xdr:col>
      <xdr:colOff>38100</xdr:colOff>
      <xdr:row>38</xdr:row>
      <xdr:rowOff>56787</xdr:rowOff>
    </xdr:to>
    <xdr:sp macro="" textlink="">
      <xdr:nvSpPr>
        <xdr:cNvPr id="65" name="フローチャート: 判断 64"/>
        <xdr:cNvSpPr/>
      </xdr:nvSpPr>
      <xdr:spPr>
        <a:xfrm>
          <a:off x="3746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6" name="フローチャート: 判断 65"/>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66222</xdr:rowOff>
    </xdr:from>
    <xdr:to>
      <xdr:col>6</xdr:col>
      <xdr:colOff>38100</xdr:colOff>
      <xdr:row>37</xdr:row>
      <xdr:rowOff>167822</xdr:rowOff>
    </xdr:to>
    <xdr:sp macro="" textlink="">
      <xdr:nvSpPr>
        <xdr:cNvPr id="68" name="フローチャート: 判断 67"/>
        <xdr:cNvSpPr/>
      </xdr:nvSpPr>
      <xdr:spPr>
        <a:xfrm>
          <a:off x="1079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69487</xdr:rowOff>
    </xdr:from>
    <xdr:to>
      <xdr:col>24</xdr:col>
      <xdr:colOff>114300</xdr:colOff>
      <xdr:row>38</xdr:row>
      <xdr:rowOff>171087</xdr:rowOff>
    </xdr:to>
    <xdr:sp macro="" textlink="">
      <xdr:nvSpPr>
        <xdr:cNvPr id="74" name="楕円 73"/>
        <xdr:cNvSpPr/>
      </xdr:nvSpPr>
      <xdr:spPr>
        <a:xfrm>
          <a:off x="45847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47914</xdr:rowOff>
    </xdr:from>
    <xdr:ext cx="405111" cy="259045"/>
    <xdr:sp macro="" textlink="">
      <xdr:nvSpPr>
        <xdr:cNvPr id="75" name="【図書館】&#10;有形固定資産減価償却率該当値テキスト"/>
        <xdr:cNvSpPr txBox="1"/>
      </xdr:nvSpPr>
      <xdr:spPr>
        <a:xfrm>
          <a:off x="4673600"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36830</xdr:rowOff>
    </xdr:from>
    <xdr:to>
      <xdr:col>20</xdr:col>
      <xdr:colOff>38100</xdr:colOff>
      <xdr:row>38</xdr:row>
      <xdr:rowOff>138430</xdr:rowOff>
    </xdr:to>
    <xdr:sp macro="" textlink="">
      <xdr:nvSpPr>
        <xdr:cNvPr id="76" name="楕円 75"/>
        <xdr:cNvSpPr/>
      </xdr:nvSpPr>
      <xdr:spPr>
        <a:xfrm>
          <a:off x="3746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87630</xdr:rowOff>
    </xdr:from>
    <xdr:to>
      <xdr:col>24</xdr:col>
      <xdr:colOff>63500</xdr:colOff>
      <xdr:row>38</xdr:row>
      <xdr:rowOff>120287</xdr:rowOff>
    </xdr:to>
    <xdr:cxnSp macro="">
      <xdr:nvCxnSpPr>
        <xdr:cNvPr id="77" name="直線コネクタ 76"/>
        <xdr:cNvCxnSpPr/>
      </xdr:nvCxnSpPr>
      <xdr:spPr>
        <a:xfrm>
          <a:off x="3797300" y="660273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4173</xdr:rowOff>
    </xdr:from>
    <xdr:to>
      <xdr:col>15</xdr:col>
      <xdr:colOff>101600</xdr:colOff>
      <xdr:row>38</xdr:row>
      <xdr:rowOff>105773</xdr:rowOff>
    </xdr:to>
    <xdr:sp macro="" textlink="">
      <xdr:nvSpPr>
        <xdr:cNvPr id="78" name="楕円 77"/>
        <xdr:cNvSpPr/>
      </xdr:nvSpPr>
      <xdr:spPr>
        <a:xfrm>
          <a:off x="28575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54973</xdr:rowOff>
    </xdr:from>
    <xdr:to>
      <xdr:col>19</xdr:col>
      <xdr:colOff>177800</xdr:colOff>
      <xdr:row>38</xdr:row>
      <xdr:rowOff>87630</xdr:rowOff>
    </xdr:to>
    <xdr:cxnSp macro="">
      <xdr:nvCxnSpPr>
        <xdr:cNvPr id="79" name="直線コネクタ 78"/>
        <xdr:cNvCxnSpPr/>
      </xdr:nvCxnSpPr>
      <xdr:spPr>
        <a:xfrm>
          <a:off x="2908300" y="65700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144599</xdr:rowOff>
    </xdr:from>
    <xdr:to>
      <xdr:col>10</xdr:col>
      <xdr:colOff>165100</xdr:colOff>
      <xdr:row>38</xdr:row>
      <xdr:rowOff>74749</xdr:rowOff>
    </xdr:to>
    <xdr:sp macro="" textlink="">
      <xdr:nvSpPr>
        <xdr:cNvPr id="80" name="楕円 79"/>
        <xdr:cNvSpPr/>
      </xdr:nvSpPr>
      <xdr:spPr>
        <a:xfrm>
          <a:off x="1968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23949</xdr:rowOff>
    </xdr:from>
    <xdr:to>
      <xdr:col>15</xdr:col>
      <xdr:colOff>50800</xdr:colOff>
      <xdr:row>38</xdr:row>
      <xdr:rowOff>54973</xdr:rowOff>
    </xdr:to>
    <xdr:cxnSp macro="">
      <xdr:nvCxnSpPr>
        <xdr:cNvPr id="81" name="直線コネクタ 80"/>
        <xdr:cNvCxnSpPr/>
      </xdr:nvCxnSpPr>
      <xdr:spPr>
        <a:xfrm>
          <a:off x="2019300" y="653904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5806</xdr:rowOff>
    </xdr:from>
    <xdr:to>
      <xdr:col>6</xdr:col>
      <xdr:colOff>38100</xdr:colOff>
      <xdr:row>37</xdr:row>
      <xdr:rowOff>107406</xdr:rowOff>
    </xdr:to>
    <xdr:sp macro="" textlink="">
      <xdr:nvSpPr>
        <xdr:cNvPr id="82" name="楕円 81"/>
        <xdr:cNvSpPr/>
      </xdr:nvSpPr>
      <xdr:spPr>
        <a:xfrm>
          <a:off x="1079500" y="63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56606</xdr:rowOff>
    </xdr:from>
    <xdr:to>
      <xdr:col>10</xdr:col>
      <xdr:colOff>114300</xdr:colOff>
      <xdr:row>38</xdr:row>
      <xdr:rowOff>23949</xdr:rowOff>
    </xdr:to>
    <xdr:cxnSp macro="">
      <xdr:nvCxnSpPr>
        <xdr:cNvPr id="83" name="直線コネクタ 82"/>
        <xdr:cNvCxnSpPr/>
      </xdr:nvCxnSpPr>
      <xdr:spPr>
        <a:xfrm>
          <a:off x="1130300" y="6400256"/>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73314</xdr:rowOff>
    </xdr:from>
    <xdr:ext cx="405111" cy="259045"/>
    <xdr:sp macro="" textlink="">
      <xdr:nvSpPr>
        <xdr:cNvPr id="84" name="n_1aveValue【図書館】&#10;有形固定資産減価償却率"/>
        <xdr:cNvSpPr txBox="1"/>
      </xdr:nvSpPr>
      <xdr:spPr>
        <a:xfrm>
          <a:off x="35820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47188</xdr:rowOff>
    </xdr:from>
    <xdr:ext cx="405111" cy="259045"/>
    <xdr:sp macro="" textlink="">
      <xdr:nvSpPr>
        <xdr:cNvPr id="85" name="n_2aveValue【図書館】&#10;有形固定資産減価償却率"/>
        <xdr:cNvSpPr txBox="1"/>
      </xdr:nvSpPr>
      <xdr:spPr>
        <a:xfrm>
          <a:off x="2705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32493</xdr:rowOff>
    </xdr:from>
    <xdr:ext cx="405111" cy="259045"/>
    <xdr:sp macro="" textlink="">
      <xdr:nvSpPr>
        <xdr:cNvPr id="86" name="n_3aveValue【図書館】&#10;有形固定資産減価償却率"/>
        <xdr:cNvSpPr txBox="1"/>
      </xdr:nvSpPr>
      <xdr:spPr>
        <a:xfrm>
          <a:off x="1816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158949</xdr:rowOff>
    </xdr:from>
    <xdr:ext cx="405111" cy="259045"/>
    <xdr:sp macro="" textlink="">
      <xdr:nvSpPr>
        <xdr:cNvPr id="87" name="n_4aveValue【図書館】&#10;有形固定資産減価償却率"/>
        <xdr:cNvSpPr txBox="1"/>
      </xdr:nvSpPr>
      <xdr:spPr>
        <a:xfrm>
          <a:off x="927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129557</xdr:rowOff>
    </xdr:from>
    <xdr:ext cx="405111" cy="259045"/>
    <xdr:sp macro="" textlink="">
      <xdr:nvSpPr>
        <xdr:cNvPr id="88" name="n_1mainValue【図書館】&#10;有形固定資産減価償却率"/>
        <xdr:cNvSpPr txBox="1"/>
      </xdr:nvSpPr>
      <xdr:spPr>
        <a:xfrm>
          <a:off x="3582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96900</xdr:rowOff>
    </xdr:from>
    <xdr:ext cx="405111" cy="259045"/>
    <xdr:sp macro="" textlink="">
      <xdr:nvSpPr>
        <xdr:cNvPr id="89" name="n_2mainValue【図書館】&#10;有形固定資産減価償却率"/>
        <xdr:cNvSpPr txBox="1"/>
      </xdr:nvSpPr>
      <xdr:spPr>
        <a:xfrm>
          <a:off x="2705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65876</xdr:rowOff>
    </xdr:from>
    <xdr:ext cx="405111" cy="259045"/>
    <xdr:sp macro="" textlink="">
      <xdr:nvSpPr>
        <xdr:cNvPr id="90" name="n_3mainValue【図書館】&#10;有形固定資産減価償却率"/>
        <xdr:cNvSpPr txBox="1"/>
      </xdr:nvSpPr>
      <xdr:spPr>
        <a:xfrm>
          <a:off x="1816744" y="658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123933</xdr:rowOff>
    </xdr:from>
    <xdr:ext cx="405111" cy="259045"/>
    <xdr:sp macro="" textlink="">
      <xdr:nvSpPr>
        <xdr:cNvPr id="91" name="n_4mainValue【図書館】&#10;有形固定資産減価償却率"/>
        <xdr:cNvSpPr txBox="1"/>
      </xdr:nvSpPr>
      <xdr:spPr>
        <a:xfrm>
          <a:off x="9277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139700</xdr:rowOff>
    </xdr:from>
    <xdr:to>
      <xdr:col>54</xdr:col>
      <xdr:colOff>189865</xdr:colOff>
      <xdr:row>41</xdr:row>
      <xdr:rowOff>95250</xdr:rowOff>
    </xdr:to>
    <xdr:cxnSp macro="">
      <xdr:nvCxnSpPr>
        <xdr:cNvPr id="115" name="直線コネクタ 114"/>
        <xdr:cNvCxnSpPr/>
      </xdr:nvCxnSpPr>
      <xdr:spPr>
        <a:xfrm flipV="1">
          <a:off x="10476865"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86377</xdr:rowOff>
    </xdr:from>
    <xdr:ext cx="469744" cy="259045"/>
    <xdr:sp macro="" textlink="">
      <xdr:nvSpPr>
        <xdr:cNvPr id="118" name="【図書館】&#10;一人当たり面積最大値テキスト"/>
        <xdr:cNvSpPr txBox="1"/>
      </xdr:nvSpPr>
      <xdr:spPr>
        <a:xfrm>
          <a:off x="10515600"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139700</xdr:rowOff>
    </xdr:from>
    <xdr:to>
      <xdr:col>55</xdr:col>
      <xdr:colOff>88900</xdr:colOff>
      <xdr:row>32</xdr:row>
      <xdr:rowOff>139700</xdr:rowOff>
    </xdr:to>
    <xdr:cxnSp macro="">
      <xdr:nvCxnSpPr>
        <xdr:cNvPr id="119" name="直線コネクタ 118"/>
        <xdr:cNvCxnSpPr/>
      </xdr:nvCxnSpPr>
      <xdr:spPr>
        <a:xfrm>
          <a:off x="103886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20" name="【図書館】&#10;一人当たり面積平均値テキスト"/>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1" name="フローチャート: 判断 120"/>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22" name="フローチャート: 判断 121"/>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3" name="フローチャート: 判断 122"/>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31750</xdr:rowOff>
    </xdr:from>
    <xdr:to>
      <xdr:col>36</xdr:col>
      <xdr:colOff>165100</xdr:colOff>
      <xdr:row>39</xdr:row>
      <xdr:rowOff>133350</xdr:rowOff>
    </xdr:to>
    <xdr:sp macro="" textlink="">
      <xdr:nvSpPr>
        <xdr:cNvPr id="125" name="フローチャート: 判断 124"/>
        <xdr:cNvSpPr/>
      </xdr:nvSpPr>
      <xdr:spPr>
        <a:xfrm>
          <a:off x="6921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31" name="楕円 130"/>
        <xdr:cNvSpPr/>
      </xdr:nvSpPr>
      <xdr:spPr>
        <a:xfrm>
          <a:off x="10426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143527</xdr:rowOff>
    </xdr:from>
    <xdr:ext cx="469744" cy="259045"/>
    <xdr:sp macro="" textlink="">
      <xdr:nvSpPr>
        <xdr:cNvPr id="132" name="【図書館】&#10;一人当たり面積該当値テキスト"/>
        <xdr:cNvSpPr txBox="1"/>
      </xdr:nvSpPr>
      <xdr:spPr>
        <a:xfrm>
          <a:off x="10515600"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107950</xdr:rowOff>
    </xdr:from>
    <xdr:to>
      <xdr:col>50</xdr:col>
      <xdr:colOff>165100</xdr:colOff>
      <xdr:row>38</xdr:row>
      <xdr:rowOff>38100</xdr:rowOff>
    </xdr:to>
    <xdr:sp macro="" textlink="">
      <xdr:nvSpPr>
        <xdr:cNvPr id="133" name="楕円 132"/>
        <xdr:cNvSpPr/>
      </xdr:nvSpPr>
      <xdr:spPr>
        <a:xfrm>
          <a:off x="9588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158750</xdr:rowOff>
    </xdr:from>
    <xdr:to>
      <xdr:col>55</xdr:col>
      <xdr:colOff>0</xdr:colOff>
      <xdr:row>38</xdr:row>
      <xdr:rowOff>0</xdr:rowOff>
    </xdr:to>
    <xdr:cxnSp macro="">
      <xdr:nvCxnSpPr>
        <xdr:cNvPr id="134" name="直線コネクタ 133"/>
        <xdr:cNvCxnSpPr/>
      </xdr:nvCxnSpPr>
      <xdr:spPr>
        <a:xfrm>
          <a:off x="9639300" y="6502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107950</xdr:rowOff>
    </xdr:from>
    <xdr:to>
      <xdr:col>46</xdr:col>
      <xdr:colOff>38100</xdr:colOff>
      <xdr:row>38</xdr:row>
      <xdr:rowOff>38100</xdr:rowOff>
    </xdr:to>
    <xdr:sp macro="" textlink="">
      <xdr:nvSpPr>
        <xdr:cNvPr id="135" name="楕円 134"/>
        <xdr:cNvSpPr/>
      </xdr:nvSpPr>
      <xdr:spPr>
        <a:xfrm>
          <a:off x="8699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158750</xdr:rowOff>
    </xdr:from>
    <xdr:to>
      <xdr:col>50</xdr:col>
      <xdr:colOff>114300</xdr:colOff>
      <xdr:row>37</xdr:row>
      <xdr:rowOff>158750</xdr:rowOff>
    </xdr:to>
    <xdr:cxnSp macro="">
      <xdr:nvCxnSpPr>
        <xdr:cNvPr id="136" name="直線コネクタ 135"/>
        <xdr:cNvCxnSpPr/>
      </xdr:nvCxnSpPr>
      <xdr:spPr>
        <a:xfrm>
          <a:off x="87503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107950</xdr:rowOff>
    </xdr:from>
    <xdr:to>
      <xdr:col>41</xdr:col>
      <xdr:colOff>101600</xdr:colOff>
      <xdr:row>38</xdr:row>
      <xdr:rowOff>38100</xdr:rowOff>
    </xdr:to>
    <xdr:sp macro="" textlink="">
      <xdr:nvSpPr>
        <xdr:cNvPr id="137" name="楕円 136"/>
        <xdr:cNvSpPr/>
      </xdr:nvSpPr>
      <xdr:spPr>
        <a:xfrm>
          <a:off x="7810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158750</xdr:rowOff>
    </xdr:from>
    <xdr:to>
      <xdr:col>45</xdr:col>
      <xdr:colOff>177800</xdr:colOff>
      <xdr:row>37</xdr:row>
      <xdr:rowOff>158750</xdr:rowOff>
    </xdr:to>
    <xdr:cxnSp macro="">
      <xdr:nvCxnSpPr>
        <xdr:cNvPr id="138" name="直線コネクタ 137"/>
        <xdr:cNvCxnSpPr/>
      </xdr:nvCxnSpPr>
      <xdr:spPr>
        <a:xfrm>
          <a:off x="78613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107950</xdr:rowOff>
    </xdr:from>
    <xdr:to>
      <xdr:col>36</xdr:col>
      <xdr:colOff>165100</xdr:colOff>
      <xdr:row>38</xdr:row>
      <xdr:rowOff>38100</xdr:rowOff>
    </xdr:to>
    <xdr:sp macro="" textlink="">
      <xdr:nvSpPr>
        <xdr:cNvPr id="139" name="楕円 138"/>
        <xdr:cNvSpPr/>
      </xdr:nvSpPr>
      <xdr:spPr>
        <a:xfrm>
          <a:off x="6921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158750</xdr:rowOff>
    </xdr:from>
    <xdr:to>
      <xdr:col>41</xdr:col>
      <xdr:colOff>50800</xdr:colOff>
      <xdr:row>37</xdr:row>
      <xdr:rowOff>158750</xdr:rowOff>
    </xdr:to>
    <xdr:cxnSp macro="">
      <xdr:nvCxnSpPr>
        <xdr:cNvPr id="140" name="直線コネクタ 139"/>
        <xdr:cNvCxnSpPr/>
      </xdr:nvCxnSpPr>
      <xdr:spPr>
        <a:xfrm>
          <a:off x="69723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111777</xdr:rowOff>
    </xdr:from>
    <xdr:ext cx="469744" cy="259045"/>
    <xdr:sp macro="" textlink="">
      <xdr:nvSpPr>
        <xdr:cNvPr id="141" name="n_1aveValue【図書館】&#10;一人当たり面積"/>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42" name="n_2ave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43" name="n_3aveValue【図書館】&#10;一人当たり面積"/>
        <xdr:cNvSpPr txBox="1"/>
      </xdr:nvSpPr>
      <xdr:spPr>
        <a:xfrm>
          <a:off x="7626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124477</xdr:rowOff>
    </xdr:from>
    <xdr:ext cx="469744" cy="259045"/>
    <xdr:sp macro="" textlink="">
      <xdr:nvSpPr>
        <xdr:cNvPr id="144" name="n_4aveValue【図書館】&#10;一人当たり面積"/>
        <xdr:cNvSpPr txBox="1"/>
      </xdr:nvSpPr>
      <xdr:spPr>
        <a:xfrm>
          <a:off x="67374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54627</xdr:rowOff>
    </xdr:from>
    <xdr:ext cx="469744" cy="259045"/>
    <xdr:sp macro="" textlink="">
      <xdr:nvSpPr>
        <xdr:cNvPr id="145" name="n_1mainValue【図書館】&#10;一人当たり面積"/>
        <xdr:cNvSpPr txBox="1"/>
      </xdr:nvSpPr>
      <xdr:spPr>
        <a:xfrm>
          <a:off x="9391727" y="622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54627</xdr:rowOff>
    </xdr:from>
    <xdr:ext cx="469744" cy="259045"/>
    <xdr:sp macro="" textlink="">
      <xdr:nvSpPr>
        <xdr:cNvPr id="146" name="n_2mainValue【図書館】&#10;一人当たり面積"/>
        <xdr:cNvSpPr txBox="1"/>
      </xdr:nvSpPr>
      <xdr:spPr>
        <a:xfrm>
          <a:off x="8515427" y="622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54627</xdr:rowOff>
    </xdr:from>
    <xdr:ext cx="469744" cy="259045"/>
    <xdr:sp macro="" textlink="">
      <xdr:nvSpPr>
        <xdr:cNvPr id="147" name="n_3mainValue【図書館】&#10;一人当たり面積"/>
        <xdr:cNvSpPr txBox="1"/>
      </xdr:nvSpPr>
      <xdr:spPr>
        <a:xfrm>
          <a:off x="7626427" y="622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54627</xdr:rowOff>
    </xdr:from>
    <xdr:ext cx="469744" cy="259045"/>
    <xdr:sp macro="" textlink="">
      <xdr:nvSpPr>
        <xdr:cNvPr id="148" name="n_4mainValue【図書館】&#10;一人当たり面積"/>
        <xdr:cNvSpPr txBox="1"/>
      </xdr:nvSpPr>
      <xdr:spPr>
        <a:xfrm>
          <a:off x="6737427" y="622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36195</xdr:rowOff>
    </xdr:to>
    <xdr:cxnSp macro="">
      <xdr:nvCxnSpPr>
        <xdr:cNvPr id="173" name="直線コネクタ 172"/>
        <xdr:cNvCxnSpPr/>
      </xdr:nvCxnSpPr>
      <xdr:spPr>
        <a:xfrm flipV="1">
          <a:off x="4634865" y="9622155"/>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40022</xdr:rowOff>
    </xdr:from>
    <xdr:ext cx="405111" cy="259045"/>
    <xdr:sp macro="" textlink="">
      <xdr:nvSpPr>
        <xdr:cNvPr id="174" name="【体育館・プール】&#10;有形固定資産減価償却率最小値テキスト"/>
        <xdr:cNvSpPr txBox="1"/>
      </xdr:nvSpPr>
      <xdr:spPr>
        <a:xfrm>
          <a:off x="4673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36195</xdr:rowOff>
    </xdr:from>
    <xdr:to>
      <xdr:col>24</xdr:col>
      <xdr:colOff>152400</xdr:colOff>
      <xdr:row>63</xdr:row>
      <xdr:rowOff>36195</xdr:rowOff>
    </xdr:to>
    <xdr:cxnSp macro="">
      <xdr:nvCxnSpPr>
        <xdr:cNvPr id="175" name="直線コネクタ 174"/>
        <xdr:cNvCxnSpPr/>
      </xdr:nvCxnSpPr>
      <xdr:spPr>
        <a:xfrm>
          <a:off x="4546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76" name="【体育館・プー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77" name="直線コネクタ 176"/>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99077</xdr:rowOff>
    </xdr:from>
    <xdr:ext cx="405111" cy="259045"/>
    <xdr:sp macro="" textlink="">
      <xdr:nvSpPr>
        <xdr:cNvPr id="178" name="【体育館・プール】&#10;有形固定資産減価償却率平均値テキスト"/>
        <xdr:cNvSpPr txBox="1"/>
      </xdr:nvSpPr>
      <xdr:spPr>
        <a:xfrm>
          <a:off x="46736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79" name="フローチャート: 判断 178"/>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80" name="フローチャート: 判断 179"/>
        <xdr:cNvSpPr/>
      </xdr:nvSpPr>
      <xdr:spPr>
        <a:xfrm>
          <a:off x="3746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81" name="フローチャート: 判断 180"/>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59690</xdr:rowOff>
    </xdr:from>
    <xdr:to>
      <xdr:col>10</xdr:col>
      <xdr:colOff>165100</xdr:colOff>
      <xdr:row>59</xdr:row>
      <xdr:rowOff>161290</xdr:rowOff>
    </xdr:to>
    <xdr:sp macro="" textlink="">
      <xdr:nvSpPr>
        <xdr:cNvPr id="182" name="フローチャート: 判断 181"/>
        <xdr:cNvSpPr/>
      </xdr:nvSpPr>
      <xdr:spPr>
        <a:xfrm>
          <a:off x="1968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34925</xdr:rowOff>
    </xdr:from>
    <xdr:to>
      <xdr:col>6</xdr:col>
      <xdr:colOff>38100</xdr:colOff>
      <xdr:row>59</xdr:row>
      <xdr:rowOff>136525</xdr:rowOff>
    </xdr:to>
    <xdr:sp macro="" textlink="">
      <xdr:nvSpPr>
        <xdr:cNvPr id="183" name="フローチャート: 判断 182"/>
        <xdr:cNvSpPr/>
      </xdr:nvSpPr>
      <xdr:spPr>
        <a:xfrm>
          <a:off x="1079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135890</xdr:rowOff>
    </xdr:from>
    <xdr:to>
      <xdr:col>24</xdr:col>
      <xdr:colOff>114300</xdr:colOff>
      <xdr:row>58</xdr:row>
      <xdr:rowOff>66040</xdr:rowOff>
    </xdr:to>
    <xdr:sp macro="" textlink="">
      <xdr:nvSpPr>
        <xdr:cNvPr id="189" name="楕円 188"/>
        <xdr:cNvSpPr/>
      </xdr:nvSpPr>
      <xdr:spPr>
        <a:xfrm>
          <a:off x="45847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158767</xdr:rowOff>
    </xdr:from>
    <xdr:ext cx="405111" cy="259045"/>
    <xdr:sp macro="" textlink="">
      <xdr:nvSpPr>
        <xdr:cNvPr id="190" name="【体育館・プール】&#10;有形固定資産減価償却率該当値テキスト"/>
        <xdr:cNvSpPr txBox="1"/>
      </xdr:nvSpPr>
      <xdr:spPr>
        <a:xfrm>
          <a:off x="4673600"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105410</xdr:rowOff>
    </xdr:from>
    <xdr:to>
      <xdr:col>20</xdr:col>
      <xdr:colOff>38100</xdr:colOff>
      <xdr:row>58</xdr:row>
      <xdr:rowOff>35560</xdr:rowOff>
    </xdr:to>
    <xdr:sp macro="" textlink="">
      <xdr:nvSpPr>
        <xdr:cNvPr id="191" name="楕円 190"/>
        <xdr:cNvSpPr/>
      </xdr:nvSpPr>
      <xdr:spPr>
        <a:xfrm>
          <a:off x="3746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156210</xdr:rowOff>
    </xdr:from>
    <xdr:to>
      <xdr:col>24</xdr:col>
      <xdr:colOff>63500</xdr:colOff>
      <xdr:row>58</xdr:row>
      <xdr:rowOff>15240</xdr:rowOff>
    </xdr:to>
    <xdr:cxnSp macro="">
      <xdr:nvCxnSpPr>
        <xdr:cNvPr id="192" name="直線コネクタ 191"/>
        <xdr:cNvCxnSpPr/>
      </xdr:nvCxnSpPr>
      <xdr:spPr>
        <a:xfrm>
          <a:off x="3797300" y="99288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73025</xdr:rowOff>
    </xdr:from>
    <xdr:to>
      <xdr:col>15</xdr:col>
      <xdr:colOff>101600</xdr:colOff>
      <xdr:row>58</xdr:row>
      <xdr:rowOff>3175</xdr:rowOff>
    </xdr:to>
    <xdr:sp macro="" textlink="">
      <xdr:nvSpPr>
        <xdr:cNvPr id="193" name="楕円 192"/>
        <xdr:cNvSpPr/>
      </xdr:nvSpPr>
      <xdr:spPr>
        <a:xfrm>
          <a:off x="2857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123825</xdr:rowOff>
    </xdr:from>
    <xdr:to>
      <xdr:col>19</xdr:col>
      <xdr:colOff>177800</xdr:colOff>
      <xdr:row>57</xdr:row>
      <xdr:rowOff>156210</xdr:rowOff>
    </xdr:to>
    <xdr:cxnSp macro="">
      <xdr:nvCxnSpPr>
        <xdr:cNvPr id="194" name="直線コネクタ 193"/>
        <xdr:cNvCxnSpPr/>
      </xdr:nvCxnSpPr>
      <xdr:spPr>
        <a:xfrm>
          <a:off x="2908300" y="98964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126365</xdr:rowOff>
    </xdr:from>
    <xdr:to>
      <xdr:col>10</xdr:col>
      <xdr:colOff>165100</xdr:colOff>
      <xdr:row>58</xdr:row>
      <xdr:rowOff>56515</xdr:rowOff>
    </xdr:to>
    <xdr:sp macro="" textlink="">
      <xdr:nvSpPr>
        <xdr:cNvPr id="195" name="楕円 194"/>
        <xdr:cNvSpPr/>
      </xdr:nvSpPr>
      <xdr:spPr>
        <a:xfrm>
          <a:off x="19685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123825</xdr:rowOff>
    </xdr:from>
    <xdr:to>
      <xdr:col>15</xdr:col>
      <xdr:colOff>50800</xdr:colOff>
      <xdr:row>58</xdr:row>
      <xdr:rowOff>5715</xdr:rowOff>
    </xdr:to>
    <xdr:cxnSp macro="">
      <xdr:nvCxnSpPr>
        <xdr:cNvPr id="196" name="直線コネクタ 195"/>
        <xdr:cNvCxnSpPr/>
      </xdr:nvCxnSpPr>
      <xdr:spPr>
        <a:xfrm flipV="1">
          <a:off x="2019300" y="989647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59690</xdr:rowOff>
    </xdr:from>
    <xdr:to>
      <xdr:col>6</xdr:col>
      <xdr:colOff>38100</xdr:colOff>
      <xdr:row>56</xdr:row>
      <xdr:rowOff>161290</xdr:rowOff>
    </xdr:to>
    <xdr:sp macro="" textlink="">
      <xdr:nvSpPr>
        <xdr:cNvPr id="197" name="楕円 196"/>
        <xdr:cNvSpPr/>
      </xdr:nvSpPr>
      <xdr:spPr>
        <a:xfrm>
          <a:off x="10795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110490</xdr:rowOff>
    </xdr:from>
    <xdr:to>
      <xdr:col>10</xdr:col>
      <xdr:colOff>114300</xdr:colOff>
      <xdr:row>58</xdr:row>
      <xdr:rowOff>5715</xdr:rowOff>
    </xdr:to>
    <xdr:cxnSp macro="">
      <xdr:nvCxnSpPr>
        <xdr:cNvPr id="198" name="直線コネクタ 197"/>
        <xdr:cNvCxnSpPr/>
      </xdr:nvCxnSpPr>
      <xdr:spPr>
        <a:xfrm>
          <a:off x="1130300" y="9711690"/>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32402</xdr:rowOff>
    </xdr:from>
    <xdr:ext cx="405111" cy="259045"/>
    <xdr:sp macro="" textlink="">
      <xdr:nvSpPr>
        <xdr:cNvPr id="199" name="n_1aveValue【体育館・プール】&#10;有形固定資産減価償却率"/>
        <xdr:cNvSpPr txBox="1"/>
      </xdr:nvSpPr>
      <xdr:spPr>
        <a:xfrm>
          <a:off x="3582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3827</xdr:rowOff>
    </xdr:from>
    <xdr:ext cx="405111" cy="259045"/>
    <xdr:sp macro="" textlink="">
      <xdr:nvSpPr>
        <xdr:cNvPr id="200" name="n_2aveValue【体育館・プール】&#10;有形固定資産減価償却率"/>
        <xdr:cNvSpPr txBox="1"/>
      </xdr:nvSpPr>
      <xdr:spPr>
        <a:xfrm>
          <a:off x="2705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152417</xdr:rowOff>
    </xdr:from>
    <xdr:ext cx="405111" cy="259045"/>
    <xdr:sp macro="" textlink="">
      <xdr:nvSpPr>
        <xdr:cNvPr id="201" name="n_3aveValue【体育館・プール】&#10;有形固定資産減価償却率"/>
        <xdr:cNvSpPr txBox="1"/>
      </xdr:nvSpPr>
      <xdr:spPr>
        <a:xfrm>
          <a:off x="18167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127652</xdr:rowOff>
    </xdr:from>
    <xdr:ext cx="405111" cy="259045"/>
    <xdr:sp macro="" textlink="">
      <xdr:nvSpPr>
        <xdr:cNvPr id="202" name="n_4aveValue【体育館・プール】&#10;有形固定資産減価償却率"/>
        <xdr:cNvSpPr txBox="1"/>
      </xdr:nvSpPr>
      <xdr:spPr>
        <a:xfrm>
          <a:off x="927744"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52087</xdr:rowOff>
    </xdr:from>
    <xdr:ext cx="405111" cy="259045"/>
    <xdr:sp macro="" textlink="">
      <xdr:nvSpPr>
        <xdr:cNvPr id="203" name="n_1mainValue【体育館・プール】&#10;有形固定資産減価償却率"/>
        <xdr:cNvSpPr txBox="1"/>
      </xdr:nvSpPr>
      <xdr:spPr>
        <a:xfrm>
          <a:off x="35820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19702</xdr:rowOff>
    </xdr:from>
    <xdr:ext cx="405111" cy="259045"/>
    <xdr:sp macro="" textlink="">
      <xdr:nvSpPr>
        <xdr:cNvPr id="204" name="n_2mainValue【体育館・プール】&#10;有形固定資産減価償却率"/>
        <xdr:cNvSpPr txBox="1"/>
      </xdr:nvSpPr>
      <xdr:spPr>
        <a:xfrm>
          <a:off x="2705744"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73042</xdr:rowOff>
    </xdr:from>
    <xdr:ext cx="405111" cy="259045"/>
    <xdr:sp macro="" textlink="">
      <xdr:nvSpPr>
        <xdr:cNvPr id="205" name="n_3mainValue【体育館・プール】&#10;有形固定資産減価償却率"/>
        <xdr:cNvSpPr txBox="1"/>
      </xdr:nvSpPr>
      <xdr:spPr>
        <a:xfrm>
          <a:off x="1816744" y="967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6367</xdr:rowOff>
    </xdr:from>
    <xdr:ext cx="405111" cy="259045"/>
    <xdr:sp macro="" textlink="">
      <xdr:nvSpPr>
        <xdr:cNvPr id="206" name="n_4mainValue【体育館・プール】&#10;有形固定資産減価償却率"/>
        <xdr:cNvSpPr txBox="1"/>
      </xdr:nvSpPr>
      <xdr:spPr>
        <a:xfrm>
          <a:off x="927744" y="943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30" name="直線コネクタ 229"/>
        <xdr:cNvCxnSpPr/>
      </xdr:nvCxnSpPr>
      <xdr:spPr>
        <a:xfrm flipV="1">
          <a:off x="10476865" y="96888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31"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32" name="直線コネクタ 231"/>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3"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4" name="直線コネクタ 233"/>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160037</xdr:rowOff>
    </xdr:from>
    <xdr:ext cx="469744" cy="259045"/>
    <xdr:sp macro="" textlink="">
      <xdr:nvSpPr>
        <xdr:cNvPr id="235" name="【体育館・プール】&#10;一人当たり面積平均値テキスト"/>
        <xdr:cNvSpPr txBox="1"/>
      </xdr:nvSpPr>
      <xdr:spPr>
        <a:xfrm>
          <a:off x="10515600" y="10447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36" name="フローチャート: 判断 235"/>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2540</xdr:rowOff>
    </xdr:from>
    <xdr:to>
      <xdr:col>50</xdr:col>
      <xdr:colOff>165100</xdr:colOff>
      <xdr:row>61</xdr:row>
      <xdr:rowOff>104140</xdr:rowOff>
    </xdr:to>
    <xdr:sp macro="" textlink="">
      <xdr:nvSpPr>
        <xdr:cNvPr id="237" name="フローチャート: 判断 236"/>
        <xdr:cNvSpPr/>
      </xdr:nvSpPr>
      <xdr:spPr>
        <a:xfrm>
          <a:off x="9588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13970</xdr:rowOff>
    </xdr:from>
    <xdr:to>
      <xdr:col>46</xdr:col>
      <xdr:colOff>38100</xdr:colOff>
      <xdr:row>61</xdr:row>
      <xdr:rowOff>115570</xdr:rowOff>
    </xdr:to>
    <xdr:sp macro="" textlink="">
      <xdr:nvSpPr>
        <xdr:cNvPr id="238" name="フローチャート: 判断 237"/>
        <xdr:cNvSpPr/>
      </xdr:nvSpPr>
      <xdr:spPr>
        <a:xfrm>
          <a:off x="8699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166370</xdr:rowOff>
    </xdr:from>
    <xdr:to>
      <xdr:col>41</xdr:col>
      <xdr:colOff>101600</xdr:colOff>
      <xdr:row>61</xdr:row>
      <xdr:rowOff>96520</xdr:rowOff>
    </xdr:to>
    <xdr:sp macro="" textlink="">
      <xdr:nvSpPr>
        <xdr:cNvPr id="239" name="フローチャート: 判断 238"/>
        <xdr:cNvSpPr/>
      </xdr:nvSpPr>
      <xdr:spPr>
        <a:xfrm>
          <a:off x="7810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36830</xdr:rowOff>
    </xdr:from>
    <xdr:to>
      <xdr:col>36</xdr:col>
      <xdr:colOff>165100</xdr:colOff>
      <xdr:row>61</xdr:row>
      <xdr:rowOff>138430</xdr:rowOff>
    </xdr:to>
    <xdr:sp macro="" textlink="">
      <xdr:nvSpPr>
        <xdr:cNvPr id="240" name="フローチャート: 判断 239"/>
        <xdr:cNvSpPr/>
      </xdr:nvSpPr>
      <xdr:spPr>
        <a:xfrm>
          <a:off x="6921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17780</xdr:rowOff>
    </xdr:from>
    <xdr:to>
      <xdr:col>55</xdr:col>
      <xdr:colOff>50800</xdr:colOff>
      <xdr:row>60</xdr:row>
      <xdr:rowOff>119380</xdr:rowOff>
    </xdr:to>
    <xdr:sp macro="" textlink="">
      <xdr:nvSpPr>
        <xdr:cNvPr id="246" name="楕円 245"/>
        <xdr:cNvSpPr/>
      </xdr:nvSpPr>
      <xdr:spPr>
        <a:xfrm>
          <a:off x="10426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40657</xdr:rowOff>
    </xdr:from>
    <xdr:ext cx="469744" cy="259045"/>
    <xdr:sp macro="" textlink="">
      <xdr:nvSpPr>
        <xdr:cNvPr id="247" name="【体育館・プール】&#10;一人当たり面積該当値テキスト"/>
        <xdr:cNvSpPr txBox="1"/>
      </xdr:nvSpPr>
      <xdr:spPr>
        <a:xfrm>
          <a:off x="10515600"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13970</xdr:rowOff>
    </xdr:from>
    <xdr:to>
      <xdr:col>50</xdr:col>
      <xdr:colOff>165100</xdr:colOff>
      <xdr:row>60</xdr:row>
      <xdr:rowOff>115570</xdr:rowOff>
    </xdr:to>
    <xdr:sp macro="" textlink="">
      <xdr:nvSpPr>
        <xdr:cNvPr id="248" name="楕円 247"/>
        <xdr:cNvSpPr/>
      </xdr:nvSpPr>
      <xdr:spPr>
        <a:xfrm>
          <a:off x="9588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64770</xdr:rowOff>
    </xdr:from>
    <xdr:to>
      <xdr:col>55</xdr:col>
      <xdr:colOff>0</xdr:colOff>
      <xdr:row>60</xdr:row>
      <xdr:rowOff>68580</xdr:rowOff>
    </xdr:to>
    <xdr:cxnSp macro="">
      <xdr:nvCxnSpPr>
        <xdr:cNvPr id="249" name="直線コネクタ 248"/>
        <xdr:cNvCxnSpPr/>
      </xdr:nvCxnSpPr>
      <xdr:spPr>
        <a:xfrm>
          <a:off x="9639300" y="103517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10160</xdr:rowOff>
    </xdr:from>
    <xdr:to>
      <xdr:col>46</xdr:col>
      <xdr:colOff>38100</xdr:colOff>
      <xdr:row>60</xdr:row>
      <xdr:rowOff>111760</xdr:rowOff>
    </xdr:to>
    <xdr:sp macro="" textlink="">
      <xdr:nvSpPr>
        <xdr:cNvPr id="250" name="楕円 249"/>
        <xdr:cNvSpPr/>
      </xdr:nvSpPr>
      <xdr:spPr>
        <a:xfrm>
          <a:off x="8699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60960</xdr:rowOff>
    </xdr:from>
    <xdr:to>
      <xdr:col>50</xdr:col>
      <xdr:colOff>114300</xdr:colOff>
      <xdr:row>60</xdr:row>
      <xdr:rowOff>64770</xdr:rowOff>
    </xdr:to>
    <xdr:cxnSp macro="">
      <xdr:nvCxnSpPr>
        <xdr:cNvPr id="251" name="直線コネクタ 250"/>
        <xdr:cNvCxnSpPr/>
      </xdr:nvCxnSpPr>
      <xdr:spPr>
        <a:xfrm>
          <a:off x="8750300" y="103479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6350</xdr:rowOff>
    </xdr:from>
    <xdr:to>
      <xdr:col>41</xdr:col>
      <xdr:colOff>101600</xdr:colOff>
      <xdr:row>60</xdr:row>
      <xdr:rowOff>107950</xdr:rowOff>
    </xdr:to>
    <xdr:sp macro="" textlink="">
      <xdr:nvSpPr>
        <xdr:cNvPr id="252" name="楕円 251"/>
        <xdr:cNvSpPr/>
      </xdr:nvSpPr>
      <xdr:spPr>
        <a:xfrm>
          <a:off x="7810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57150</xdr:rowOff>
    </xdr:from>
    <xdr:to>
      <xdr:col>45</xdr:col>
      <xdr:colOff>177800</xdr:colOff>
      <xdr:row>60</xdr:row>
      <xdr:rowOff>60960</xdr:rowOff>
    </xdr:to>
    <xdr:cxnSp macro="">
      <xdr:nvCxnSpPr>
        <xdr:cNvPr id="253" name="直線コネクタ 252"/>
        <xdr:cNvCxnSpPr/>
      </xdr:nvCxnSpPr>
      <xdr:spPr>
        <a:xfrm>
          <a:off x="7861300" y="103441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2540</xdr:rowOff>
    </xdr:from>
    <xdr:to>
      <xdr:col>36</xdr:col>
      <xdr:colOff>165100</xdr:colOff>
      <xdr:row>60</xdr:row>
      <xdr:rowOff>104140</xdr:rowOff>
    </xdr:to>
    <xdr:sp macro="" textlink="">
      <xdr:nvSpPr>
        <xdr:cNvPr id="254" name="楕円 253"/>
        <xdr:cNvSpPr/>
      </xdr:nvSpPr>
      <xdr:spPr>
        <a:xfrm>
          <a:off x="6921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53340</xdr:rowOff>
    </xdr:from>
    <xdr:to>
      <xdr:col>41</xdr:col>
      <xdr:colOff>50800</xdr:colOff>
      <xdr:row>60</xdr:row>
      <xdr:rowOff>57150</xdr:rowOff>
    </xdr:to>
    <xdr:cxnSp macro="">
      <xdr:nvCxnSpPr>
        <xdr:cNvPr id="255" name="直線コネクタ 254"/>
        <xdr:cNvCxnSpPr/>
      </xdr:nvCxnSpPr>
      <xdr:spPr>
        <a:xfrm>
          <a:off x="6972300" y="103403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95267</xdr:rowOff>
    </xdr:from>
    <xdr:ext cx="469744" cy="259045"/>
    <xdr:sp macro="" textlink="">
      <xdr:nvSpPr>
        <xdr:cNvPr id="256" name="n_1aveValue【体育館・プール】&#10;一人当たり面積"/>
        <xdr:cNvSpPr txBox="1"/>
      </xdr:nvSpPr>
      <xdr:spPr>
        <a:xfrm>
          <a:off x="9391727" y="105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106697</xdr:rowOff>
    </xdr:from>
    <xdr:ext cx="469744" cy="259045"/>
    <xdr:sp macro="" textlink="">
      <xdr:nvSpPr>
        <xdr:cNvPr id="257" name="n_2aveValue【体育館・プール】&#10;一人当たり面積"/>
        <xdr:cNvSpPr txBox="1"/>
      </xdr:nvSpPr>
      <xdr:spPr>
        <a:xfrm>
          <a:off x="8515427" y="1056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87647</xdr:rowOff>
    </xdr:from>
    <xdr:ext cx="469744" cy="259045"/>
    <xdr:sp macro="" textlink="">
      <xdr:nvSpPr>
        <xdr:cNvPr id="258" name="n_3aveValue【体育館・プール】&#10;一人当たり面積"/>
        <xdr:cNvSpPr txBox="1"/>
      </xdr:nvSpPr>
      <xdr:spPr>
        <a:xfrm>
          <a:off x="76264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129557</xdr:rowOff>
    </xdr:from>
    <xdr:ext cx="469744" cy="259045"/>
    <xdr:sp macro="" textlink="">
      <xdr:nvSpPr>
        <xdr:cNvPr id="259" name="n_4aveValue【体育館・プール】&#10;一人当たり面積"/>
        <xdr:cNvSpPr txBox="1"/>
      </xdr:nvSpPr>
      <xdr:spPr>
        <a:xfrm>
          <a:off x="6737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132097</xdr:rowOff>
    </xdr:from>
    <xdr:ext cx="469744" cy="259045"/>
    <xdr:sp macro="" textlink="">
      <xdr:nvSpPr>
        <xdr:cNvPr id="260" name="n_1mainValue【体育館・プール】&#10;一人当たり面積"/>
        <xdr:cNvSpPr txBox="1"/>
      </xdr:nvSpPr>
      <xdr:spPr>
        <a:xfrm>
          <a:off x="9391727"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128287</xdr:rowOff>
    </xdr:from>
    <xdr:ext cx="469744" cy="259045"/>
    <xdr:sp macro="" textlink="">
      <xdr:nvSpPr>
        <xdr:cNvPr id="261" name="n_2mainValue【体育館・プール】&#10;一人当たり面積"/>
        <xdr:cNvSpPr txBox="1"/>
      </xdr:nvSpPr>
      <xdr:spPr>
        <a:xfrm>
          <a:off x="8515427" y="1007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124477</xdr:rowOff>
    </xdr:from>
    <xdr:ext cx="469744" cy="259045"/>
    <xdr:sp macro="" textlink="">
      <xdr:nvSpPr>
        <xdr:cNvPr id="262" name="n_3mainValue【体育館・プール】&#10;一人当たり面積"/>
        <xdr:cNvSpPr txBox="1"/>
      </xdr:nvSpPr>
      <xdr:spPr>
        <a:xfrm>
          <a:off x="7626427"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120667</xdr:rowOff>
    </xdr:from>
    <xdr:ext cx="469744" cy="259045"/>
    <xdr:sp macro="" textlink="">
      <xdr:nvSpPr>
        <xdr:cNvPr id="263" name="n_4mainValue【体育館・プール】&#10;一人当たり面積"/>
        <xdr:cNvSpPr txBox="1"/>
      </xdr:nvSpPr>
      <xdr:spPr>
        <a:xfrm>
          <a:off x="6737427"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60961</xdr:rowOff>
    </xdr:to>
    <xdr:cxnSp macro="">
      <xdr:nvCxnSpPr>
        <xdr:cNvPr id="288" name="直線コネクタ 287"/>
        <xdr:cNvCxnSpPr/>
      </xdr:nvCxnSpPr>
      <xdr:spPr>
        <a:xfrm flipV="1">
          <a:off x="4634865" y="13584555"/>
          <a:ext cx="0" cy="104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64788</xdr:rowOff>
    </xdr:from>
    <xdr:ext cx="405111" cy="259045"/>
    <xdr:sp macro="" textlink="">
      <xdr:nvSpPr>
        <xdr:cNvPr id="289" name="【福祉施設】&#10;有形固定資産減価償却率最小値テキスト"/>
        <xdr:cNvSpPr txBox="1"/>
      </xdr:nvSpPr>
      <xdr:spPr>
        <a:xfrm>
          <a:off x="4673600"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60961</xdr:rowOff>
    </xdr:from>
    <xdr:to>
      <xdr:col>24</xdr:col>
      <xdr:colOff>152400</xdr:colOff>
      <xdr:row>85</xdr:row>
      <xdr:rowOff>60961</xdr:rowOff>
    </xdr:to>
    <xdr:cxnSp macro="">
      <xdr:nvCxnSpPr>
        <xdr:cNvPr id="290" name="直線コネクタ 289"/>
        <xdr:cNvCxnSpPr/>
      </xdr:nvCxnSpPr>
      <xdr:spPr>
        <a:xfrm>
          <a:off x="4546600" y="1463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91"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92" name="直線コネクタ 291"/>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45738</xdr:rowOff>
    </xdr:from>
    <xdr:ext cx="405111" cy="259045"/>
    <xdr:sp macro="" textlink="">
      <xdr:nvSpPr>
        <xdr:cNvPr id="293" name="【福祉施設】&#10;有形固定資産減価償却率平均値テキスト"/>
        <xdr:cNvSpPr txBox="1"/>
      </xdr:nvSpPr>
      <xdr:spPr>
        <a:xfrm>
          <a:off x="4673600" y="13933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94" name="フローチャート: 判断 293"/>
        <xdr:cNvSpPr/>
      </xdr:nvSpPr>
      <xdr:spPr>
        <a:xfrm>
          <a:off x="45847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42545</xdr:rowOff>
    </xdr:from>
    <xdr:to>
      <xdr:col>20</xdr:col>
      <xdr:colOff>38100</xdr:colOff>
      <xdr:row>81</xdr:row>
      <xdr:rowOff>144145</xdr:rowOff>
    </xdr:to>
    <xdr:sp macro="" textlink="">
      <xdr:nvSpPr>
        <xdr:cNvPr id="295" name="フローチャート: 判断 294"/>
        <xdr:cNvSpPr/>
      </xdr:nvSpPr>
      <xdr:spPr>
        <a:xfrm>
          <a:off x="3746500" y="1392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96" name="フローチャート: 判断 295"/>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48261</xdr:rowOff>
    </xdr:from>
    <xdr:to>
      <xdr:col>10</xdr:col>
      <xdr:colOff>165100</xdr:colOff>
      <xdr:row>81</xdr:row>
      <xdr:rowOff>149861</xdr:rowOff>
    </xdr:to>
    <xdr:sp macro="" textlink="">
      <xdr:nvSpPr>
        <xdr:cNvPr id="297" name="フローチャート: 判断 296"/>
        <xdr:cNvSpPr/>
      </xdr:nvSpPr>
      <xdr:spPr>
        <a:xfrm>
          <a:off x="1968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98" name="フローチャート: 判断 297"/>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50164</xdr:rowOff>
    </xdr:from>
    <xdr:to>
      <xdr:col>24</xdr:col>
      <xdr:colOff>114300</xdr:colOff>
      <xdr:row>80</xdr:row>
      <xdr:rowOff>151764</xdr:rowOff>
    </xdr:to>
    <xdr:sp macro="" textlink="">
      <xdr:nvSpPr>
        <xdr:cNvPr id="304" name="楕円 303"/>
        <xdr:cNvSpPr/>
      </xdr:nvSpPr>
      <xdr:spPr>
        <a:xfrm>
          <a:off x="45847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73041</xdr:rowOff>
    </xdr:from>
    <xdr:ext cx="405111" cy="259045"/>
    <xdr:sp macro="" textlink="">
      <xdr:nvSpPr>
        <xdr:cNvPr id="305" name="【福祉施設】&#10;有形固定資産減価償却率該当値テキスト"/>
        <xdr:cNvSpPr txBox="1"/>
      </xdr:nvSpPr>
      <xdr:spPr>
        <a:xfrm>
          <a:off x="4673600"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21589</xdr:rowOff>
    </xdr:from>
    <xdr:to>
      <xdr:col>20</xdr:col>
      <xdr:colOff>38100</xdr:colOff>
      <xdr:row>80</xdr:row>
      <xdr:rowOff>123189</xdr:rowOff>
    </xdr:to>
    <xdr:sp macro="" textlink="">
      <xdr:nvSpPr>
        <xdr:cNvPr id="306" name="楕円 305"/>
        <xdr:cNvSpPr/>
      </xdr:nvSpPr>
      <xdr:spPr>
        <a:xfrm>
          <a:off x="3746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72389</xdr:rowOff>
    </xdr:from>
    <xdr:to>
      <xdr:col>24</xdr:col>
      <xdr:colOff>63500</xdr:colOff>
      <xdr:row>80</xdr:row>
      <xdr:rowOff>100964</xdr:rowOff>
    </xdr:to>
    <xdr:cxnSp macro="">
      <xdr:nvCxnSpPr>
        <xdr:cNvPr id="307" name="直線コネクタ 306"/>
        <xdr:cNvCxnSpPr/>
      </xdr:nvCxnSpPr>
      <xdr:spPr>
        <a:xfrm>
          <a:off x="3797300" y="13788389"/>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164464</xdr:rowOff>
    </xdr:from>
    <xdr:to>
      <xdr:col>15</xdr:col>
      <xdr:colOff>101600</xdr:colOff>
      <xdr:row>80</xdr:row>
      <xdr:rowOff>94614</xdr:rowOff>
    </xdr:to>
    <xdr:sp macro="" textlink="">
      <xdr:nvSpPr>
        <xdr:cNvPr id="308" name="楕円 307"/>
        <xdr:cNvSpPr/>
      </xdr:nvSpPr>
      <xdr:spPr>
        <a:xfrm>
          <a:off x="28575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43814</xdr:rowOff>
    </xdr:from>
    <xdr:to>
      <xdr:col>19</xdr:col>
      <xdr:colOff>177800</xdr:colOff>
      <xdr:row>80</xdr:row>
      <xdr:rowOff>72389</xdr:rowOff>
    </xdr:to>
    <xdr:cxnSp macro="">
      <xdr:nvCxnSpPr>
        <xdr:cNvPr id="309" name="直線コネクタ 308"/>
        <xdr:cNvCxnSpPr/>
      </xdr:nvCxnSpPr>
      <xdr:spPr>
        <a:xfrm>
          <a:off x="2908300" y="1375981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23495</xdr:rowOff>
    </xdr:from>
    <xdr:to>
      <xdr:col>10</xdr:col>
      <xdr:colOff>165100</xdr:colOff>
      <xdr:row>80</xdr:row>
      <xdr:rowOff>125095</xdr:rowOff>
    </xdr:to>
    <xdr:sp macro="" textlink="">
      <xdr:nvSpPr>
        <xdr:cNvPr id="310" name="楕円 309"/>
        <xdr:cNvSpPr/>
      </xdr:nvSpPr>
      <xdr:spPr>
        <a:xfrm>
          <a:off x="1968500" y="1373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43814</xdr:rowOff>
    </xdr:from>
    <xdr:to>
      <xdr:col>15</xdr:col>
      <xdr:colOff>50800</xdr:colOff>
      <xdr:row>80</xdr:row>
      <xdr:rowOff>74295</xdr:rowOff>
    </xdr:to>
    <xdr:cxnSp macro="">
      <xdr:nvCxnSpPr>
        <xdr:cNvPr id="311" name="直線コネクタ 310"/>
        <xdr:cNvCxnSpPr/>
      </xdr:nvCxnSpPr>
      <xdr:spPr>
        <a:xfrm flipV="1">
          <a:off x="2019300" y="1375981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29211</xdr:rowOff>
    </xdr:from>
    <xdr:to>
      <xdr:col>6</xdr:col>
      <xdr:colOff>38100</xdr:colOff>
      <xdr:row>80</xdr:row>
      <xdr:rowOff>130811</xdr:rowOff>
    </xdr:to>
    <xdr:sp macro="" textlink="">
      <xdr:nvSpPr>
        <xdr:cNvPr id="312" name="楕円 311"/>
        <xdr:cNvSpPr/>
      </xdr:nvSpPr>
      <xdr:spPr>
        <a:xfrm>
          <a:off x="10795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74295</xdr:rowOff>
    </xdr:from>
    <xdr:to>
      <xdr:col>10</xdr:col>
      <xdr:colOff>114300</xdr:colOff>
      <xdr:row>80</xdr:row>
      <xdr:rowOff>80011</xdr:rowOff>
    </xdr:to>
    <xdr:cxnSp macro="">
      <xdr:nvCxnSpPr>
        <xdr:cNvPr id="313" name="直線コネクタ 312"/>
        <xdr:cNvCxnSpPr/>
      </xdr:nvCxnSpPr>
      <xdr:spPr>
        <a:xfrm flipV="1">
          <a:off x="1130300" y="137902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135272</xdr:rowOff>
    </xdr:from>
    <xdr:ext cx="405111" cy="259045"/>
    <xdr:sp macro="" textlink="">
      <xdr:nvSpPr>
        <xdr:cNvPr id="314" name="n_1aveValue【福祉施設】&#10;有形固定資産減価償却率"/>
        <xdr:cNvSpPr txBox="1"/>
      </xdr:nvSpPr>
      <xdr:spPr>
        <a:xfrm>
          <a:off x="3582044"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139082</xdr:rowOff>
    </xdr:from>
    <xdr:ext cx="405111" cy="259045"/>
    <xdr:sp macro="" textlink="">
      <xdr:nvSpPr>
        <xdr:cNvPr id="315" name="n_2aveValue【福祉施設】&#10;有形固定資産減価償却率"/>
        <xdr:cNvSpPr txBox="1"/>
      </xdr:nvSpPr>
      <xdr:spPr>
        <a:xfrm>
          <a:off x="2705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140988</xdr:rowOff>
    </xdr:from>
    <xdr:ext cx="405111" cy="259045"/>
    <xdr:sp macro="" textlink="">
      <xdr:nvSpPr>
        <xdr:cNvPr id="316" name="n_3aveValue【福祉施設】&#10;有形固定資産減価償却率"/>
        <xdr:cNvSpPr txBox="1"/>
      </xdr:nvSpPr>
      <xdr:spPr>
        <a:xfrm>
          <a:off x="1816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91457</xdr:rowOff>
    </xdr:from>
    <xdr:ext cx="405111" cy="259045"/>
    <xdr:sp macro="" textlink="">
      <xdr:nvSpPr>
        <xdr:cNvPr id="317" name="n_4aveValue【福祉施設】&#10;有形固定資産減価償却率"/>
        <xdr:cNvSpPr txBox="1"/>
      </xdr:nvSpPr>
      <xdr:spPr>
        <a:xfrm>
          <a:off x="927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139716</xdr:rowOff>
    </xdr:from>
    <xdr:ext cx="405111" cy="259045"/>
    <xdr:sp macro="" textlink="">
      <xdr:nvSpPr>
        <xdr:cNvPr id="318" name="n_1mainValue【福祉施設】&#10;有形固定資産減価償却率"/>
        <xdr:cNvSpPr txBox="1"/>
      </xdr:nvSpPr>
      <xdr:spPr>
        <a:xfrm>
          <a:off x="35820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111141</xdr:rowOff>
    </xdr:from>
    <xdr:ext cx="405111" cy="259045"/>
    <xdr:sp macro="" textlink="">
      <xdr:nvSpPr>
        <xdr:cNvPr id="319" name="n_2mainValue【福祉施設】&#10;有形固定資産減価償却率"/>
        <xdr:cNvSpPr txBox="1"/>
      </xdr:nvSpPr>
      <xdr:spPr>
        <a:xfrm>
          <a:off x="27057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141622</xdr:rowOff>
    </xdr:from>
    <xdr:ext cx="405111" cy="259045"/>
    <xdr:sp macro="" textlink="">
      <xdr:nvSpPr>
        <xdr:cNvPr id="320" name="n_3mainValue【福祉施設】&#10;有形固定資産減価償却率"/>
        <xdr:cNvSpPr txBox="1"/>
      </xdr:nvSpPr>
      <xdr:spPr>
        <a:xfrm>
          <a:off x="1816744" y="1351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147338</xdr:rowOff>
    </xdr:from>
    <xdr:ext cx="405111" cy="259045"/>
    <xdr:sp macro="" textlink="">
      <xdr:nvSpPr>
        <xdr:cNvPr id="321" name="n_4mainValue【福祉施設】&#10;有形固定資産減価償却率"/>
        <xdr:cNvSpPr txBox="1"/>
      </xdr:nvSpPr>
      <xdr:spPr>
        <a:xfrm>
          <a:off x="927744"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345" name="直線コネクタ 344"/>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46"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47" name="直線コネクタ 346"/>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348" name="【福祉施設】&#10;一人当たり面積最大値テキスト"/>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349" name="直線コネクタ 348"/>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36847</xdr:rowOff>
    </xdr:from>
    <xdr:ext cx="469744" cy="259045"/>
    <xdr:sp macro="" textlink="">
      <xdr:nvSpPr>
        <xdr:cNvPr id="350" name="【福祉施設】&#10;一人当たり面積平均値テキスト"/>
        <xdr:cNvSpPr txBox="1"/>
      </xdr:nvSpPr>
      <xdr:spPr>
        <a:xfrm>
          <a:off x="10515600" y="1409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xdr:rowOff>
    </xdr:from>
    <xdr:to>
      <xdr:col>55</xdr:col>
      <xdr:colOff>50800</xdr:colOff>
      <xdr:row>83</xdr:row>
      <xdr:rowOff>115570</xdr:rowOff>
    </xdr:to>
    <xdr:sp macro="" textlink="">
      <xdr:nvSpPr>
        <xdr:cNvPr id="351" name="フローチャート: 判断 350"/>
        <xdr:cNvSpPr/>
      </xdr:nvSpPr>
      <xdr:spPr>
        <a:xfrm>
          <a:off x="10426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154939</xdr:rowOff>
    </xdr:from>
    <xdr:to>
      <xdr:col>50</xdr:col>
      <xdr:colOff>165100</xdr:colOff>
      <xdr:row>83</xdr:row>
      <xdr:rowOff>85089</xdr:rowOff>
    </xdr:to>
    <xdr:sp macro="" textlink="">
      <xdr:nvSpPr>
        <xdr:cNvPr id="352" name="フローチャート: 判断 351"/>
        <xdr:cNvSpPr/>
      </xdr:nvSpPr>
      <xdr:spPr>
        <a:xfrm>
          <a:off x="9588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53" name="フローチャート: 判断 352"/>
        <xdr:cNvSpPr/>
      </xdr:nvSpPr>
      <xdr:spPr>
        <a:xfrm>
          <a:off x="869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54" name="フローチャート: 判断 353"/>
        <xdr:cNvSpPr/>
      </xdr:nvSpPr>
      <xdr:spPr>
        <a:xfrm>
          <a:off x="7810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10161</xdr:rowOff>
    </xdr:from>
    <xdr:to>
      <xdr:col>36</xdr:col>
      <xdr:colOff>165100</xdr:colOff>
      <xdr:row>82</xdr:row>
      <xdr:rowOff>111761</xdr:rowOff>
    </xdr:to>
    <xdr:sp macro="" textlink="">
      <xdr:nvSpPr>
        <xdr:cNvPr id="355" name="フローチャート: 判断 354"/>
        <xdr:cNvSpPr/>
      </xdr:nvSpPr>
      <xdr:spPr>
        <a:xfrm>
          <a:off x="692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132080</xdr:rowOff>
    </xdr:from>
    <xdr:to>
      <xdr:col>55</xdr:col>
      <xdr:colOff>50800</xdr:colOff>
      <xdr:row>85</xdr:row>
      <xdr:rowOff>62230</xdr:rowOff>
    </xdr:to>
    <xdr:sp macro="" textlink="">
      <xdr:nvSpPr>
        <xdr:cNvPr id="361" name="楕円 360"/>
        <xdr:cNvSpPr/>
      </xdr:nvSpPr>
      <xdr:spPr>
        <a:xfrm>
          <a:off x="104267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110507</xdr:rowOff>
    </xdr:from>
    <xdr:ext cx="469744" cy="259045"/>
    <xdr:sp macro="" textlink="">
      <xdr:nvSpPr>
        <xdr:cNvPr id="362" name="【福祉施設】&#10;一人当たり面積該当値テキスト"/>
        <xdr:cNvSpPr txBox="1"/>
      </xdr:nvSpPr>
      <xdr:spPr>
        <a:xfrm>
          <a:off x="10515600"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132080</xdr:rowOff>
    </xdr:from>
    <xdr:to>
      <xdr:col>50</xdr:col>
      <xdr:colOff>165100</xdr:colOff>
      <xdr:row>85</xdr:row>
      <xdr:rowOff>62230</xdr:rowOff>
    </xdr:to>
    <xdr:sp macro="" textlink="">
      <xdr:nvSpPr>
        <xdr:cNvPr id="363" name="楕円 362"/>
        <xdr:cNvSpPr/>
      </xdr:nvSpPr>
      <xdr:spPr>
        <a:xfrm>
          <a:off x="9588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11430</xdr:rowOff>
    </xdr:from>
    <xdr:to>
      <xdr:col>55</xdr:col>
      <xdr:colOff>0</xdr:colOff>
      <xdr:row>85</xdr:row>
      <xdr:rowOff>11430</xdr:rowOff>
    </xdr:to>
    <xdr:cxnSp macro="">
      <xdr:nvCxnSpPr>
        <xdr:cNvPr id="364" name="直線コネクタ 363"/>
        <xdr:cNvCxnSpPr/>
      </xdr:nvCxnSpPr>
      <xdr:spPr>
        <a:xfrm>
          <a:off x="9639300" y="14584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124461</xdr:rowOff>
    </xdr:from>
    <xdr:to>
      <xdr:col>46</xdr:col>
      <xdr:colOff>38100</xdr:colOff>
      <xdr:row>85</xdr:row>
      <xdr:rowOff>54611</xdr:rowOff>
    </xdr:to>
    <xdr:sp macro="" textlink="">
      <xdr:nvSpPr>
        <xdr:cNvPr id="365" name="楕円 364"/>
        <xdr:cNvSpPr/>
      </xdr:nvSpPr>
      <xdr:spPr>
        <a:xfrm>
          <a:off x="8699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3811</xdr:rowOff>
    </xdr:from>
    <xdr:to>
      <xdr:col>50</xdr:col>
      <xdr:colOff>114300</xdr:colOff>
      <xdr:row>85</xdr:row>
      <xdr:rowOff>11430</xdr:rowOff>
    </xdr:to>
    <xdr:cxnSp macro="">
      <xdr:nvCxnSpPr>
        <xdr:cNvPr id="366" name="直線コネクタ 365"/>
        <xdr:cNvCxnSpPr/>
      </xdr:nvCxnSpPr>
      <xdr:spPr>
        <a:xfrm>
          <a:off x="8750300" y="145770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63500</xdr:rowOff>
    </xdr:from>
    <xdr:to>
      <xdr:col>41</xdr:col>
      <xdr:colOff>101600</xdr:colOff>
      <xdr:row>84</xdr:row>
      <xdr:rowOff>165100</xdr:rowOff>
    </xdr:to>
    <xdr:sp macro="" textlink="">
      <xdr:nvSpPr>
        <xdr:cNvPr id="367" name="楕円 366"/>
        <xdr:cNvSpPr/>
      </xdr:nvSpPr>
      <xdr:spPr>
        <a:xfrm>
          <a:off x="7810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114300</xdr:rowOff>
    </xdr:from>
    <xdr:to>
      <xdr:col>45</xdr:col>
      <xdr:colOff>177800</xdr:colOff>
      <xdr:row>85</xdr:row>
      <xdr:rowOff>3811</xdr:rowOff>
    </xdr:to>
    <xdr:cxnSp macro="">
      <xdr:nvCxnSpPr>
        <xdr:cNvPr id="368" name="直線コネクタ 367"/>
        <xdr:cNvCxnSpPr/>
      </xdr:nvCxnSpPr>
      <xdr:spPr>
        <a:xfrm>
          <a:off x="7861300" y="145161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116839</xdr:rowOff>
    </xdr:from>
    <xdr:to>
      <xdr:col>36</xdr:col>
      <xdr:colOff>165100</xdr:colOff>
      <xdr:row>81</xdr:row>
      <xdr:rowOff>46989</xdr:rowOff>
    </xdr:to>
    <xdr:sp macro="" textlink="">
      <xdr:nvSpPr>
        <xdr:cNvPr id="369" name="楕円 368"/>
        <xdr:cNvSpPr/>
      </xdr:nvSpPr>
      <xdr:spPr>
        <a:xfrm>
          <a:off x="69215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167639</xdr:rowOff>
    </xdr:from>
    <xdr:to>
      <xdr:col>41</xdr:col>
      <xdr:colOff>50800</xdr:colOff>
      <xdr:row>84</xdr:row>
      <xdr:rowOff>114300</xdr:rowOff>
    </xdr:to>
    <xdr:cxnSp macro="">
      <xdr:nvCxnSpPr>
        <xdr:cNvPr id="370" name="直線コネクタ 369"/>
        <xdr:cNvCxnSpPr/>
      </xdr:nvCxnSpPr>
      <xdr:spPr>
        <a:xfrm>
          <a:off x="6972300" y="13883639"/>
          <a:ext cx="889000" cy="6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101616</xdr:rowOff>
    </xdr:from>
    <xdr:ext cx="469744" cy="259045"/>
    <xdr:sp macro="" textlink="">
      <xdr:nvSpPr>
        <xdr:cNvPr id="371" name="n_1aveValue【福祉施設】&#10;一人当たり面積"/>
        <xdr:cNvSpPr txBox="1"/>
      </xdr:nvSpPr>
      <xdr:spPr>
        <a:xfrm>
          <a:off x="93917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132097</xdr:rowOff>
    </xdr:from>
    <xdr:ext cx="469744" cy="259045"/>
    <xdr:sp macro="" textlink="">
      <xdr:nvSpPr>
        <xdr:cNvPr id="372" name="n_2aveValue【福祉施設】&#10;一人当たり面積"/>
        <xdr:cNvSpPr txBox="1"/>
      </xdr:nvSpPr>
      <xdr:spPr>
        <a:xfrm>
          <a:off x="8515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132097</xdr:rowOff>
    </xdr:from>
    <xdr:ext cx="469744" cy="259045"/>
    <xdr:sp macro="" textlink="">
      <xdr:nvSpPr>
        <xdr:cNvPr id="373" name="n_3aveValue【福祉施設】&#10;一人当たり面積"/>
        <xdr:cNvSpPr txBox="1"/>
      </xdr:nvSpPr>
      <xdr:spPr>
        <a:xfrm>
          <a:off x="7626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102888</xdr:rowOff>
    </xdr:from>
    <xdr:ext cx="469744" cy="259045"/>
    <xdr:sp macro="" textlink="">
      <xdr:nvSpPr>
        <xdr:cNvPr id="374" name="n_4aveValue【福祉施設】&#10;一人当たり面積"/>
        <xdr:cNvSpPr txBox="1"/>
      </xdr:nvSpPr>
      <xdr:spPr>
        <a:xfrm>
          <a:off x="6737427"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53357</xdr:rowOff>
    </xdr:from>
    <xdr:ext cx="469744" cy="259045"/>
    <xdr:sp macro="" textlink="">
      <xdr:nvSpPr>
        <xdr:cNvPr id="375" name="n_1mainValue【福祉施設】&#10;一人当たり面積"/>
        <xdr:cNvSpPr txBox="1"/>
      </xdr:nvSpPr>
      <xdr:spPr>
        <a:xfrm>
          <a:off x="93917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45738</xdr:rowOff>
    </xdr:from>
    <xdr:ext cx="469744" cy="259045"/>
    <xdr:sp macro="" textlink="">
      <xdr:nvSpPr>
        <xdr:cNvPr id="376" name="n_2mainValue【福祉施設】&#10;一人当たり面積"/>
        <xdr:cNvSpPr txBox="1"/>
      </xdr:nvSpPr>
      <xdr:spPr>
        <a:xfrm>
          <a:off x="8515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156227</xdr:rowOff>
    </xdr:from>
    <xdr:ext cx="469744" cy="259045"/>
    <xdr:sp macro="" textlink="">
      <xdr:nvSpPr>
        <xdr:cNvPr id="377" name="n_3mainValue【福祉施設】&#10;一人当たり面積"/>
        <xdr:cNvSpPr txBox="1"/>
      </xdr:nvSpPr>
      <xdr:spPr>
        <a:xfrm>
          <a:off x="7626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63516</xdr:rowOff>
    </xdr:from>
    <xdr:ext cx="469744" cy="259045"/>
    <xdr:sp macro="" textlink="">
      <xdr:nvSpPr>
        <xdr:cNvPr id="378" name="n_4mainValue【福祉施設】&#10;一人当たり面積"/>
        <xdr:cNvSpPr txBox="1"/>
      </xdr:nvSpPr>
      <xdr:spPr>
        <a:xfrm>
          <a:off x="6737427" y="1360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110489</xdr:rowOff>
    </xdr:from>
    <xdr:to>
      <xdr:col>24</xdr:col>
      <xdr:colOff>62865</xdr:colOff>
      <xdr:row>108</xdr:row>
      <xdr:rowOff>156211</xdr:rowOff>
    </xdr:to>
    <xdr:cxnSp macro="">
      <xdr:nvCxnSpPr>
        <xdr:cNvPr id="404" name="直線コネクタ 403"/>
        <xdr:cNvCxnSpPr/>
      </xdr:nvCxnSpPr>
      <xdr:spPr>
        <a:xfrm flipV="1">
          <a:off x="4634865" y="17255489"/>
          <a:ext cx="0" cy="141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405" name="【市民会館】&#10;有形固定資産減価償却率最小値テキスト"/>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406" name="直線コネクタ 40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57166</xdr:rowOff>
    </xdr:from>
    <xdr:ext cx="405111" cy="259045"/>
    <xdr:sp macro="" textlink="">
      <xdr:nvSpPr>
        <xdr:cNvPr id="407" name="【市民会館】&#10;有形固定資産減価償却率最大値テキスト"/>
        <xdr:cNvSpPr txBox="1"/>
      </xdr:nvSpPr>
      <xdr:spPr>
        <a:xfrm>
          <a:off x="4673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408" name="直線コネクタ 407"/>
        <xdr:cNvCxnSpPr/>
      </xdr:nvCxnSpPr>
      <xdr:spPr>
        <a:xfrm>
          <a:off x="4546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157315</xdr:rowOff>
    </xdr:from>
    <xdr:ext cx="405111" cy="259045"/>
    <xdr:sp macro="" textlink="">
      <xdr:nvSpPr>
        <xdr:cNvPr id="409" name="【市民会館】&#10;有形固定資産減価償却率平均値テキスト"/>
        <xdr:cNvSpPr txBox="1"/>
      </xdr:nvSpPr>
      <xdr:spPr>
        <a:xfrm>
          <a:off x="4673600" y="1781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7438</xdr:rowOff>
    </xdr:from>
    <xdr:to>
      <xdr:col>24</xdr:col>
      <xdr:colOff>114300</xdr:colOff>
      <xdr:row>104</xdr:row>
      <xdr:rowOff>109038</xdr:rowOff>
    </xdr:to>
    <xdr:sp macro="" textlink="">
      <xdr:nvSpPr>
        <xdr:cNvPr id="410" name="フローチャート: 判断 409"/>
        <xdr:cNvSpPr/>
      </xdr:nvSpPr>
      <xdr:spPr>
        <a:xfrm>
          <a:off x="4584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165826</xdr:rowOff>
    </xdr:from>
    <xdr:to>
      <xdr:col>20</xdr:col>
      <xdr:colOff>38100</xdr:colOff>
      <xdr:row>104</xdr:row>
      <xdr:rowOff>95976</xdr:rowOff>
    </xdr:to>
    <xdr:sp macro="" textlink="">
      <xdr:nvSpPr>
        <xdr:cNvPr id="411" name="フローチャート: 判断 410"/>
        <xdr:cNvSpPr/>
      </xdr:nvSpPr>
      <xdr:spPr>
        <a:xfrm>
          <a:off x="3746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141332</xdr:rowOff>
    </xdr:from>
    <xdr:to>
      <xdr:col>15</xdr:col>
      <xdr:colOff>101600</xdr:colOff>
      <xdr:row>104</xdr:row>
      <xdr:rowOff>71482</xdr:rowOff>
    </xdr:to>
    <xdr:sp macro="" textlink="">
      <xdr:nvSpPr>
        <xdr:cNvPr id="412" name="フローチャート: 判断 411"/>
        <xdr:cNvSpPr/>
      </xdr:nvSpPr>
      <xdr:spPr>
        <a:xfrm>
          <a:off x="2857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98879</xdr:rowOff>
    </xdr:from>
    <xdr:to>
      <xdr:col>10</xdr:col>
      <xdr:colOff>165100</xdr:colOff>
      <xdr:row>104</xdr:row>
      <xdr:rowOff>29029</xdr:rowOff>
    </xdr:to>
    <xdr:sp macro="" textlink="">
      <xdr:nvSpPr>
        <xdr:cNvPr id="413" name="フローチャート: 判断 412"/>
        <xdr:cNvSpPr/>
      </xdr:nvSpPr>
      <xdr:spPr>
        <a:xfrm>
          <a:off x="1968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17236</xdr:rowOff>
    </xdr:from>
    <xdr:to>
      <xdr:col>6</xdr:col>
      <xdr:colOff>38100</xdr:colOff>
      <xdr:row>103</xdr:row>
      <xdr:rowOff>118836</xdr:rowOff>
    </xdr:to>
    <xdr:sp macro="" textlink="">
      <xdr:nvSpPr>
        <xdr:cNvPr id="414" name="フローチャート: 判断 413"/>
        <xdr:cNvSpPr/>
      </xdr:nvSpPr>
      <xdr:spPr>
        <a:xfrm>
          <a:off x="1079500" y="1767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74386</xdr:rowOff>
    </xdr:from>
    <xdr:to>
      <xdr:col>24</xdr:col>
      <xdr:colOff>114300</xdr:colOff>
      <xdr:row>103</xdr:row>
      <xdr:rowOff>4536</xdr:rowOff>
    </xdr:to>
    <xdr:sp macro="" textlink="">
      <xdr:nvSpPr>
        <xdr:cNvPr id="420" name="楕円 419"/>
        <xdr:cNvSpPr/>
      </xdr:nvSpPr>
      <xdr:spPr>
        <a:xfrm>
          <a:off x="45847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97263</xdr:rowOff>
    </xdr:from>
    <xdr:ext cx="405111" cy="259045"/>
    <xdr:sp macro="" textlink="">
      <xdr:nvSpPr>
        <xdr:cNvPr id="421" name="【市民会館】&#10;有形固定資産減価償却率該当値テキスト"/>
        <xdr:cNvSpPr txBox="1"/>
      </xdr:nvSpPr>
      <xdr:spPr>
        <a:xfrm>
          <a:off x="4673600" y="1741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38463</xdr:rowOff>
    </xdr:from>
    <xdr:to>
      <xdr:col>20</xdr:col>
      <xdr:colOff>38100</xdr:colOff>
      <xdr:row>102</xdr:row>
      <xdr:rowOff>140063</xdr:rowOff>
    </xdr:to>
    <xdr:sp macro="" textlink="">
      <xdr:nvSpPr>
        <xdr:cNvPr id="422" name="楕円 421"/>
        <xdr:cNvSpPr/>
      </xdr:nvSpPr>
      <xdr:spPr>
        <a:xfrm>
          <a:off x="3746500" y="175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89263</xdr:rowOff>
    </xdr:from>
    <xdr:to>
      <xdr:col>24</xdr:col>
      <xdr:colOff>63500</xdr:colOff>
      <xdr:row>102</xdr:row>
      <xdr:rowOff>125186</xdr:rowOff>
    </xdr:to>
    <xdr:cxnSp macro="">
      <xdr:nvCxnSpPr>
        <xdr:cNvPr id="423" name="直線コネクタ 422"/>
        <xdr:cNvCxnSpPr/>
      </xdr:nvCxnSpPr>
      <xdr:spPr>
        <a:xfrm>
          <a:off x="3797300" y="1757716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2539</xdr:rowOff>
    </xdr:from>
    <xdr:to>
      <xdr:col>15</xdr:col>
      <xdr:colOff>101600</xdr:colOff>
      <xdr:row>102</xdr:row>
      <xdr:rowOff>104139</xdr:rowOff>
    </xdr:to>
    <xdr:sp macro="" textlink="">
      <xdr:nvSpPr>
        <xdr:cNvPr id="424" name="楕円 423"/>
        <xdr:cNvSpPr/>
      </xdr:nvSpPr>
      <xdr:spPr>
        <a:xfrm>
          <a:off x="2857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53339</xdr:rowOff>
    </xdr:from>
    <xdr:to>
      <xdr:col>19</xdr:col>
      <xdr:colOff>177800</xdr:colOff>
      <xdr:row>102</xdr:row>
      <xdr:rowOff>89263</xdr:rowOff>
    </xdr:to>
    <xdr:cxnSp macro="">
      <xdr:nvCxnSpPr>
        <xdr:cNvPr id="425" name="直線コネクタ 424"/>
        <xdr:cNvCxnSpPr/>
      </xdr:nvCxnSpPr>
      <xdr:spPr>
        <a:xfrm>
          <a:off x="2908300" y="175412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128270</xdr:rowOff>
    </xdr:from>
    <xdr:to>
      <xdr:col>10</xdr:col>
      <xdr:colOff>165100</xdr:colOff>
      <xdr:row>102</xdr:row>
      <xdr:rowOff>58420</xdr:rowOff>
    </xdr:to>
    <xdr:sp macro="" textlink="">
      <xdr:nvSpPr>
        <xdr:cNvPr id="426" name="楕円 425"/>
        <xdr:cNvSpPr/>
      </xdr:nvSpPr>
      <xdr:spPr>
        <a:xfrm>
          <a:off x="1968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7620</xdr:rowOff>
    </xdr:from>
    <xdr:to>
      <xdr:col>15</xdr:col>
      <xdr:colOff>50800</xdr:colOff>
      <xdr:row>102</xdr:row>
      <xdr:rowOff>53339</xdr:rowOff>
    </xdr:to>
    <xdr:cxnSp macro="">
      <xdr:nvCxnSpPr>
        <xdr:cNvPr id="427" name="直線コネクタ 426"/>
        <xdr:cNvCxnSpPr/>
      </xdr:nvCxnSpPr>
      <xdr:spPr>
        <a:xfrm>
          <a:off x="2019300" y="17495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108676</xdr:rowOff>
    </xdr:from>
    <xdr:to>
      <xdr:col>6</xdr:col>
      <xdr:colOff>38100</xdr:colOff>
      <xdr:row>102</xdr:row>
      <xdr:rowOff>38826</xdr:rowOff>
    </xdr:to>
    <xdr:sp macro="" textlink="">
      <xdr:nvSpPr>
        <xdr:cNvPr id="428" name="楕円 427"/>
        <xdr:cNvSpPr/>
      </xdr:nvSpPr>
      <xdr:spPr>
        <a:xfrm>
          <a:off x="1079500" y="174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159476</xdr:rowOff>
    </xdr:from>
    <xdr:to>
      <xdr:col>10</xdr:col>
      <xdr:colOff>114300</xdr:colOff>
      <xdr:row>102</xdr:row>
      <xdr:rowOff>7620</xdr:rowOff>
    </xdr:to>
    <xdr:cxnSp macro="">
      <xdr:nvCxnSpPr>
        <xdr:cNvPr id="429" name="直線コネクタ 428"/>
        <xdr:cNvCxnSpPr/>
      </xdr:nvCxnSpPr>
      <xdr:spPr>
        <a:xfrm>
          <a:off x="1130300" y="174759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87103</xdr:rowOff>
    </xdr:from>
    <xdr:ext cx="405111" cy="259045"/>
    <xdr:sp macro="" textlink="">
      <xdr:nvSpPr>
        <xdr:cNvPr id="430" name="n_1aveValue【市民会館】&#10;有形固定資産減価償却率"/>
        <xdr:cNvSpPr txBox="1"/>
      </xdr:nvSpPr>
      <xdr:spPr>
        <a:xfrm>
          <a:off x="35820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62609</xdr:rowOff>
    </xdr:from>
    <xdr:ext cx="405111" cy="259045"/>
    <xdr:sp macro="" textlink="">
      <xdr:nvSpPr>
        <xdr:cNvPr id="431" name="n_2aveValue【市民会館】&#10;有形固定資産減価償却率"/>
        <xdr:cNvSpPr txBox="1"/>
      </xdr:nvSpPr>
      <xdr:spPr>
        <a:xfrm>
          <a:off x="27057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20156</xdr:rowOff>
    </xdr:from>
    <xdr:ext cx="405111" cy="259045"/>
    <xdr:sp macro="" textlink="">
      <xdr:nvSpPr>
        <xdr:cNvPr id="432" name="n_3aveValue【市民会館】&#10;有形固定資産減価償却率"/>
        <xdr:cNvSpPr txBox="1"/>
      </xdr:nvSpPr>
      <xdr:spPr>
        <a:xfrm>
          <a:off x="1816744" y="1785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109963</xdr:rowOff>
    </xdr:from>
    <xdr:ext cx="405111" cy="259045"/>
    <xdr:sp macro="" textlink="">
      <xdr:nvSpPr>
        <xdr:cNvPr id="433" name="n_4aveValue【市民会館】&#10;有形固定資産減価償却率"/>
        <xdr:cNvSpPr txBox="1"/>
      </xdr:nvSpPr>
      <xdr:spPr>
        <a:xfrm>
          <a:off x="927744" y="1776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156590</xdr:rowOff>
    </xdr:from>
    <xdr:ext cx="405111" cy="259045"/>
    <xdr:sp macro="" textlink="">
      <xdr:nvSpPr>
        <xdr:cNvPr id="434" name="n_1mainValue【市民会館】&#10;有形固定資産減価償却率"/>
        <xdr:cNvSpPr txBox="1"/>
      </xdr:nvSpPr>
      <xdr:spPr>
        <a:xfrm>
          <a:off x="3582044" y="1730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120666</xdr:rowOff>
    </xdr:from>
    <xdr:ext cx="405111" cy="259045"/>
    <xdr:sp macro="" textlink="">
      <xdr:nvSpPr>
        <xdr:cNvPr id="435" name="n_2mainValue【市民会館】&#10;有形固定資産減価償却率"/>
        <xdr:cNvSpPr txBox="1"/>
      </xdr:nvSpPr>
      <xdr:spPr>
        <a:xfrm>
          <a:off x="2705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74947</xdr:rowOff>
    </xdr:from>
    <xdr:ext cx="405111" cy="259045"/>
    <xdr:sp macro="" textlink="">
      <xdr:nvSpPr>
        <xdr:cNvPr id="436" name="n_3mainValue【市民会館】&#10;有形固定資産減価償却率"/>
        <xdr:cNvSpPr txBox="1"/>
      </xdr:nvSpPr>
      <xdr:spPr>
        <a:xfrm>
          <a:off x="18167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55353</xdr:rowOff>
    </xdr:from>
    <xdr:ext cx="405111" cy="259045"/>
    <xdr:sp macro="" textlink="">
      <xdr:nvSpPr>
        <xdr:cNvPr id="437" name="n_4mainValue【市民会館】&#10;有形固定資産減価償却率"/>
        <xdr:cNvSpPr txBox="1"/>
      </xdr:nvSpPr>
      <xdr:spPr>
        <a:xfrm>
          <a:off x="927744" y="1720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144780</xdr:rowOff>
    </xdr:from>
    <xdr:to>
      <xdr:col>54</xdr:col>
      <xdr:colOff>189865</xdr:colOff>
      <xdr:row>108</xdr:row>
      <xdr:rowOff>99061</xdr:rowOff>
    </xdr:to>
    <xdr:cxnSp macro="">
      <xdr:nvCxnSpPr>
        <xdr:cNvPr id="461" name="直線コネクタ 460"/>
        <xdr:cNvCxnSpPr/>
      </xdr:nvCxnSpPr>
      <xdr:spPr>
        <a:xfrm flipV="1">
          <a:off x="10476865" y="172897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62"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63" name="直線コネクタ 462"/>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91457</xdr:rowOff>
    </xdr:from>
    <xdr:ext cx="469744" cy="259045"/>
    <xdr:sp macro="" textlink="">
      <xdr:nvSpPr>
        <xdr:cNvPr id="464" name="【市民会館】&#10;一人当たり面積最大値テキスト"/>
        <xdr:cNvSpPr txBox="1"/>
      </xdr:nvSpPr>
      <xdr:spPr>
        <a:xfrm>
          <a:off x="10515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144780</xdr:rowOff>
    </xdr:from>
    <xdr:to>
      <xdr:col>55</xdr:col>
      <xdr:colOff>88900</xdr:colOff>
      <xdr:row>100</xdr:row>
      <xdr:rowOff>144780</xdr:rowOff>
    </xdr:to>
    <xdr:cxnSp macro="">
      <xdr:nvCxnSpPr>
        <xdr:cNvPr id="465" name="直線コネクタ 464"/>
        <xdr:cNvCxnSpPr/>
      </xdr:nvCxnSpPr>
      <xdr:spPr>
        <a:xfrm>
          <a:off x="10388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121938</xdr:rowOff>
    </xdr:from>
    <xdr:ext cx="469744" cy="259045"/>
    <xdr:sp macro="" textlink="">
      <xdr:nvSpPr>
        <xdr:cNvPr id="466" name="【市民会館】&#10;一人当たり面積平均値テキスト"/>
        <xdr:cNvSpPr txBox="1"/>
      </xdr:nvSpPr>
      <xdr:spPr>
        <a:xfrm>
          <a:off x="10515600" y="18124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67" name="フローチャート: 判断 466"/>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128270</xdr:rowOff>
    </xdr:from>
    <xdr:to>
      <xdr:col>50</xdr:col>
      <xdr:colOff>165100</xdr:colOff>
      <xdr:row>106</xdr:row>
      <xdr:rowOff>58420</xdr:rowOff>
    </xdr:to>
    <xdr:sp macro="" textlink="">
      <xdr:nvSpPr>
        <xdr:cNvPr id="468" name="フローチャート: 判断 467"/>
        <xdr:cNvSpPr/>
      </xdr:nvSpPr>
      <xdr:spPr>
        <a:xfrm>
          <a:off x="958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469" name="フローチャート: 判断 468"/>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70" name="フローチャート: 判断 469"/>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124461</xdr:rowOff>
    </xdr:from>
    <xdr:to>
      <xdr:col>36</xdr:col>
      <xdr:colOff>165100</xdr:colOff>
      <xdr:row>106</xdr:row>
      <xdr:rowOff>54611</xdr:rowOff>
    </xdr:to>
    <xdr:sp macro="" textlink="">
      <xdr:nvSpPr>
        <xdr:cNvPr id="471" name="フローチャート: 判断 470"/>
        <xdr:cNvSpPr/>
      </xdr:nvSpPr>
      <xdr:spPr>
        <a:xfrm>
          <a:off x="6921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48261</xdr:rowOff>
    </xdr:from>
    <xdr:to>
      <xdr:col>55</xdr:col>
      <xdr:colOff>50800</xdr:colOff>
      <xdr:row>102</xdr:row>
      <xdr:rowOff>149861</xdr:rowOff>
    </xdr:to>
    <xdr:sp macro="" textlink="">
      <xdr:nvSpPr>
        <xdr:cNvPr id="477" name="楕円 476"/>
        <xdr:cNvSpPr/>
      </xdr:nvSpPr>
      <xdr:spPr>
        <a:xfrm>
          <a:off x="104267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71138</xdr:rowOff>
    </xdr:from>
    <xdr:ext cx="469744" cy="259045"/>
    <xdr:sp macro="" textlink="">
      <xdr:nvSpPr>
        <xdr:cNvPr id="478" name="【市民会館】&#10;一人当たり面積該当値テキスト"/>
        <xdr:cNvSpPr txBox="1"/>
      </xdr:nvSpPr>
      <xdr:spPr>
        <a:xfrm>
          <a:off x="10515600" y="1738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44450</xdr:rowOff>
    </xdr:from>
    <xdr:to>
      <xdr:col>50</xdr:col>
      <xdr:colOff>165100</xdr:colOff>
      <xdr:row>102</xdr:row>
      <xdr:rowOff>146050</xdr:rowOff>
    </xdr:to>
    <xdr:sp macro="" textlink="">
      <xdr:nvSpPr>
        <xdr:cNvPr id="479" name="楕円 478"/>
        <xdr:cNvSpPr/>
      </xdr:nvSpPr>
      <xdr:spPr>
        <a:xfrm>
          <a:off x="95885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95250</xdr:rowOff>
    </xdr:from>
    <xdr:to>
      <xdr:col>55</xdr:col>
      <xdr:colOff>0</xdr:colOff>
      <xdr:row>102</xdr:row>
      <xdr:rowOff>99061</xdr:rowOff>
    </xdr:to>
    <xdr:cxnSp macro="">
      <xdr:nvCxnSpPr>
        <xdr:cNvPr id="480" name="直線コネクタ 479"/>
        <xdr:cNvCxnSpPr/>
      </xdr:nvCxnSpPr>
      <xdr:spPr>
        <a:xfrm>
          <a:off x="9639300" y="175831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36830</xdr:rowOff>
    </xdr:from>
    <xdr:to>
      <xdr:col>46</xdr:col>
      <xdr:colOff>38100</xdr:colOff>
      <xdr:row>102</xdr:row>
      <xdr:rowOff>138430</xdr:rowOff>
    </xdr:to>
    <xdr:sp macro="" textlink="">
      <xdr:nvSpPr>
        <xdr:cNvPr id="481" name="楕円 480"/>
        <xdr:cNvSpPr/>
      </xdr:nvSpPr>
      <xdr:spPr>
        <a:xfrm>
          <a:off x="86995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87630</xdr:rowOff>
    </xdr:from>
    <xdr:to>
      <xdr:col>50</xdr:col>
      <xdr:colOff>114300</xdr:colOff>
      <xdr:row>102</xdr:row>
      <xdr:rowOff>95250</xdr:rowOff>
    </xdr:to>
    <xdr:cxnSp macro="">
      <xdr:nvCxnSpPr>
        <xdr:cNvPr id="482" name="直線コネクタ 481"/>
        <xdr:cNvCxnSpPr/>
      </xdr:nvCxnSpPr>
      <xdr:spPr>
        <a:xfrm>
          <a:off x="8750300" y="175755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33020</xdr:rowOff>
    </xdr:from>
    <xdr:to>
      <xdr:col>41</xdr:col>
      <xdr:colOff>101600</xdr:colOff>
      <xdr:row>102</xdr:row>
      <xdr:rowOff>134620</xdr:rowOff>
    </xdr:to>
    <xdr:sp macro="" textlink="">
      <xdr:nvSpPr>
        <xdr:cNvPr id="483" name="楕円 482"/>
        <xdr:cNvSpPr/>
      </xdr:nvSpPr>
      <xdr:spPr>
        <a:xfrm>
          <a:off x="78105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83820</xdr:rowOff>
    </xdr:from>
    <xdr:to>
      <xdr:col>45</xdr:col>
      <xdr:colOff>177800</xdr:colOff>
      <xdr:row>102</xdr:row>
      <xdr:rowOff>87630</xdr:rowOff>
    </xdr:to>
    <xdr:cxnSp macro="">
      <xdr:nvCxnSpPr>
        <xdr:cNvPr id="484" name="直線コネクタ 483"/>
        <xdr:cNvCxnSpPr/>
      </xdr:nvCxnSpPr>
      <xdr:spPr>
        <a:xfrm>
          <a:off x="7861300" y="175717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25400</xdr:rowOff>
    </xdr:from>
    <xdr:to>
      <xdr:col>36</xdr:col>
      <xdr:colOff>165100</xdr:colOff>
      <xdr:row>102</xdr:row>
      <xdr:rowOff>127000</xdr:rowOff>
    </xdr:to>
    <xdr:sp macro="" textlink="">
      <xdr:nvSpPr>
        <xdr:cNvPr id="485" name="楕円 484"/>
        <xdr:cNvSpPr/>
      </xdr:nvSpPr>
      <xdr:spPr>
        <a:xfrm>
          <a:off x="6921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76200</xdr:rowOff>
    </xdr:from>
    <xdr:to>
      <xdr:col>41</xdr:col>
      <xdr:colOff>50800</xdr:colOff>
      <xdr:row>102</xdr:row>
      <xdr:rowOff>83820</xdr:rowOff>
    </xdr:to>
    <xdr:cxnSp macro="">
      <xdr:nvCxnSpPr>
        <xdr:cNvPr id="486" name="直線コネクタ 485"/>
        <xdr:cNvCxnSpPr/>
      </xdr:nvCxnSpPr>
      <xdr:spPr>
        <a:xfrm>
          <a:off x="6972300" y="17564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49547</xdr:rowOff>
    </xdr:from>
    <xdr:ext cx="469744" cy="259045"/>
    <xdr:sp macro="" textlink="">
      <xdr:nvSpPr>
        <xdr:cNvPr id="487" name="n_1aveValue【市民会館】&#10;一人当たり面積"/>
        <xdr:cNvSpPr txBox="1"/>
      </xdr:nvSpPr>
      <xdr:spPr>
        <a:xfrm>
          <a:off x="9391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45738</xdr:rowOff>
    </xdr:from>
    <xdr:ext cx="469744" cy="259045"/>
    <xdr:sp macro="" textlink="">
      <xdr:nvSpPr>
        <xdr:cNvPr id="488" name="n_2aveValue【市民会館】&#10;一人当たり面積"/>
        <xdr:cNvSpPr txBox="1"/>
      </xdr:nvSpPr>
      <xdr:spPr>
        <a:xfrm>
          <a:off x="8515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64788</xdr:rowOff>
    </xdr:from>
    <xdr:ext cx="469744" cy="259045"/>
    <xdr:sp macro="" textlink="">
      <xdr:nvSpPr>
        <xdr:cNvPr id="489" name="n_3aveValue【市民会館】&#10;一人当たり面積"/>
        <xdr:cNvSpPr txBox="1"/>
      </xdr:nvSpPr>
      <xdr:spPr>
        <a:xfrm>
          <a:off x="7626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45738</xdr:rowOff>
    </xdr:from>
    <xdr:ext cx="469744" cy="259045"/>
    <xdr:sp macro="" textlink="">
      <xdr:nvSpPr>
        <xdr:cNvPr id="490" name="n_4aveValue【市民会館】&#10;一人当たり面積"/>
        <xdr:cNvSpPr txBox="1"/>
      </xdr:nvSpPr>
      <xdr:spPr>
        <a:xfrm>
          <a:off x="6737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162577</xdr:rowOff>
    </xdr:from>
    <xdr:ext cx="469744" cy="259045"/>
    <xdr:sp macro="" textlink="">
      <xdr:nvSpPr>
        <xdr:cNvPr id="491" name="n_1mainValue【市民会館】&#10;一人当たり面積"/>
        <xdr:cNvSpPr txBox="1"/>
      </xdr:nvSpPr>
      <xdr:spPr>
        <a:xfrm>
          <a:off x="9391727" y="1730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154957</xdr:rowOff>
    </xdr:from>
    <xdr:ext cx="469744" cy="259045"/>
    <xdr:sp macro="" textlink="">
      <xdr:nvSpPr>
        <xdr:cNvPr id="492" name="n_2mainValue【市民会館】&#10;一人当たり面積"/>
        <xdr:cNvSpPr txBox="1"/>
      </xdr:nvSpPr>
      <xdr:spPr>
        <a:xfrm>
          <a:off x="8515427" y="1729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151147</xdr:rowOff>
    </xdr:from>
    <xdr:ext cx="469744" cy="259045"/>
    <xdr:sp macro="" textlink="">
      <xdr:nvSpPr>
        <xdr:cNvPr id="493" name="n_3mainValue【市民会館】&#10;一人当たり面積"/>
        <xdr:cNvSpPr txBox="1"/>
      </xdr:nvSpPr>
      <xdr:spPr>
        <a:xfrm>
          <a:off x="7626427" y="1729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143527</xdr:rowOff>
    </xdr:from>
    <xdr:ext cx="469744" cy="259045"/>
    <xdr:sp macro="" textlink="">
      <xdr:nvSpPr>
        <xdr:cNvPr id="494" name="n_4mainValue【市民会館】&#10;一人当たり面積"/>
        <xdr:cNvSpPr txBox="1"/>
      </xdr:nvSpPr>
      <xdr:spPr>
        <a:xfrm>
          <a:off x="67374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7" name="テキスト ボックス 50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5" name="テキスト ボックス 514"/>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41</xdr:row>
      <xdr:rowOff>110490</xdr:rowOff>
    </xdr:to>
    <xdr:cxnSp macro="">
      <xdr:nvCxnSpPr>
        <xdr:cNvPr id="518" name="直線コネクタ 517"/>
        <xdr:cNvCxnSpPr/>
      </xdr:nvCxnSpPr>
      <xdr:spPr>
        <a:xfrm flipV="1">
          <a:off x="16318864" y="5962650"/>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114317</xdr:rowOff>
    </xdr:from>
    <xdr:ext cx="405111" cy="259045"/>
    <xdr:sp macro="" textlink="">
      <xdr:nvSpPr>
        <xdr:cNvPr id="519" name="【一般廃棄物処理施設】&#10;有形固定資産減価償却率最小値テキスト"/>
        <xdr:cNvSpPr txBox="1"/>
      </xdr:nvSpPr>
      <xdr:spPr>
        <a:xfrm>
          <a:off x="16357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110490</xdr:rowOff>
    </xdr:from>
    <xdr:to>
      <xdr:col>86</xdr:col>
      <xdr:colOff>25400</xdr:colOff>
      <xdr:row>41</xdr:row>
      <xdr:rowOff>110490</xdr:rowOff>
    </xdr:to>
    <xdr:cxnSp macro="">
      <xdr:nvCxnSpPr>
        <xdr:cNvPr id="520" name="直線コネクタ 519"/>
        <xdr:cNvCxnSpPr/>
      </xdr:nvCxnSpPr>
      <xdr:spPr>
        <a:xfrm>
          <a:off x="16230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521" name="【一般廃棄物処理施設】&#10;有形固定資産減価償却率最大値テキスト"/>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522" name="直線コネクタ 521"/>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52087</xdr:rowOff>
    </xdr:from>
    <xdr:ext cx="405111" cy="259045"/>
    <xdr:sp macro="" textlink="">
      <xdr:nvSpPr>
        <xdr:cNvPr id="523" name="【一般廃棄物処理施設】&#10;有形固定資産減価償却率平均値テキスト"/>
        <xdr:cNvSpPr txBox="1"/>
      </xdr:nvSpPr>
      <xdr:spPr>
        <a:xfrm>
          <a:off x="16357600" y="6395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524" name="フローチャート: 判断 523"/>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525" name="フローチャート: 判断 524"/>
        <xdr:cNvSpPr/>
      </xdr:nvSpPr>
      <xdr:spPr>
        <a:xfrm>
          <a:off x="15430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xdr:rowOff>
    </xdr:from>
    <xdr:to>
      <xdr:col>76</xdr:col>
      <xdr:colOff>165100</xdr:colOff>
      <xdr:row>38</xdr:row>
      <xdr:rowOff>106045</xdr:rowOff>
    </xdr:to>
    <xdr:sp macro="" textlink="">
      <xdr:nvSpPr>
        <xdr:cNvPr id="526" name="フローチャート: 判断 525"/>
        <xdr:cNvSpPr/>
      </xdr:nvSpPr>
      <xdr:spPr>
        <a:xfrm>
          <a:off x="14541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97790</xdr:rowOff>
    </xdr:from>
    <xdr:to>
      <xdr:col>72</xdr:col>
      <xdr:colOff>38100</xdr:colOff>
      <xdr:row>39</xdr:row>
      <xdr:rowOff>27940</xdr:rowOff>
    </xdr:to>
    <xdr:sp macro="" textlink="">
      <xdr:nvSpPr>
        <xdr:cNvPr id="527" name="フローチャート: 判断 526"/>
        <xdr:cNvSpPr/>
      </xdr:nvSpPr>
      <xdr:spPr>
        <a:xfrm>
          <a:off x="1365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8255</xdr:rowOff>
    </xdr:from>
    <xdr:to>
      <xdr:col>67</xdr:col>
      <xdr:colOff>101600</xdr:colOff>
      <xdr:row>39</xdr:row>
      <xdr:rowOff>109855</xdr:rowOff>
    </xdr:to>
    <xdr:sp macro="" textlink="">
      <xdr:nvSpPr>
        <xdr:cNvPr id="528" name="フローチャート: 判断 527"/>
        <xdr:cNvSpPr/>
      </xdr:nvSpPr>
      <xdr:spPr>
        <a:xfrm>
          <a:off x="12763500" y="669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31115</xdr:rowOff>
    </xdr:from>
    <xdr:to>
      <xdr:col>85</xdr:col>
      <xdr:colOff>177800</xdr:colOff>
      <xdr:row>39</xdr:row>
      <xdr:rowOff>132715</xdr:rowOff>
    </xdr:to>
    <xdr:sp macro="" textlink="">
      <xdr:nvSpPr>
        <xdr:cNvPr id="534" name="楕円 533"/>
        <xdr:cNvSpPr/>
      </xdr:nvSpPr>
      <xdr:spPr>
        <a:xfrm>
          <a:off x="162687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9542</xdr:rowOff>
    </xdr:from>
    <xdr:ext cx="405111" cy="259045"/>
    <xdr:sp macro="" textlink="">
      <xdr:nvSpPr>
        <xdr:cNvPr id="535" name="【一般廃棄物処理施設】&#10;有形固定資産減価償却率該当値テキスト"/>
        <xdr:cNvSpPr txBox="1"/>
      </xdr:nvSpPr>
      <xdr:spPr>
        <a:xfrm>
          <a:off x="16357600"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2540</xdr:rowOff>
    </xdr:from>
    <xdr:to>
      <xdr:col>81</xdr:col>
      <xdr:colOff>101600</xdr:colOff>
      <xdr:row>39</xdr:row>
      <xdr:rowOff>104140</xdr:rowOff>
    </xdr:to>
    <xdr:sp macro="" textlink="">
      <xdr:nvSpPr>
        <xdr:cNvPr id="536" name="楕円 535"/>
        <xdr:cNvSpPr/>
      </xdr:nvSpPr>
      <xdr:spPr>
        <a:xfrm>
          <a:off x="15430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53340</xdr:rowOff>
    </xdr:from>
    <xdr:to>
      <xdr:col>85</xdr:col>
      <xdr:colOff>127000</xdr:colOff>
      <xdr:row>39</xdr:row>
      <xdr:rowOff>81915</xdr:rowOff>
    </xdr:to>
    <xdr:cxnSp macro="">
      <xdr:nvCxnSpPr>
        <xdr:cNvPr id="537" name="直線コネクタ 536"/>
        <xdr:cNvCxnSpPr/>
      </xdr:nvCxnSpPr>
      <xdr:spPr>
        <a:xfrm>
          <a:off x="15481300" y="673989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145415</xdr:rowOff>
    </xdr:from>
    <xdr:to>
      <xdr:col>76</xdr:col>
      <xdr:colOff>165100</xdr:colOff>
      <xdr:row>39</xdr:row>
      <xdr:rowOff>75565</xdr:rowOff>
    </xdr:to>
    <xdr:sp macro="" textlink="">
      <xdr:nvSpPr>
        <xdr:cNvPr id="538" name="楕円 537"/>
        <xdr:cNvSpPr/>
      </xdr:nvSpPr>
      <xdr:spPr>
        <a:xfrm>
          <a:off x="14541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24765</xdr:rowOff>
    </xdr:from>
    <xdr:to>
      <xdr:col>81</xdr:col>
      <xdr:colOff>50800</xdr:colOff>
      <xdr:row>39</xdr:row>
      <xdr:rowOff>53340</xdr:rowOff>
    </xdr:to>
    <xdr:cxnSp macro="">
      <xdr:nvCxnSpPr>
        <xdr:cNvPr id="539" name="直線コネクタ 538"/>
        <xdr:cNvCxnSpPr/>
      </xdr:nvCxnSpPr>
      <xdr:spPr>
        <a:xfrm>
          <a:off x="14592300" y="67113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107315</xdr:rowOff>
    </xdr:from>
    <xdr:to>
      <xdr:col>72</xdr:col>
      <xdr:colOff>38100</xdr:colOff>
      <xdr:row>39</xdr:row>
      <xdr:rowOff>37465</xdr:rowOff>
    </xdr:to>
    <xdr:sp macro="" textlink="">
      <xdr:nvSpPr>
        <xdr:cNvPr id="540" name="楕円 539"/>
        <xdr:cNvSpPr/>
      </xdr:nvSpPr>
      <xdr:spPr>
        <a:xfrm>
          <a:off x="136525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158115</xdr:rowOff>
    </xdr:from>
    <xdr:to>
      <xdr:col>76</xdr:col>
      <xdr:colOff>114300</xdr:colOff>
      <xdr:row>39</xdr:row>
      <xdr:rowOff>24765</xdr:rowOff>
    </xdr:to>
    <xdr:cxnSp macro="">
      <xdr:nvCxnSpPr>
        <xdr:cNvPr id="541" name="直線コネクタ 540"/>
        <xdr:cNvCxnSpPr/>
      </xdr:nvCxnSpPr>
      <xdr:spPr>
        <a:xfrm>
          <a:off x="13703300" y="66732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153052</xdr:rowOff>
    </xdr:from>
    <xdr:ext cx="405111" cy="259045"/>
    <xdr:sp macro="" textlink="">
      <xdr:nvSpPr>
        <xdr:cNvPr id="542" name="n_1aveValue【一般廃棄物処理施設】&#10;有形固定資産減価償却率"/>
        <xdr:cNvSpPr txBox="1"/>
      </xdr:nvSpPr>
      <xdr:spPr>
        <a:xfrm>
          <a:off x="152660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122572</xdr:rowOff>
    </xdr:from>
    <xdr:ext cx="405111" cy="259045"/>
    <xdr:sp macro="" textlink="">
      <xdr:nvSpPr>
        <xdr:cNvPr id="543" name="n_2aveValue【一般廃棄物処理施設】&#10;有形固定資産減価償却率"/>
        <xdr:cNvSpPr txBox="1"/>
      </xdr:nvSpPr>
      <xdr:spPr>
        <a:xfrm>
          <a:off x="143897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44467</xdr:rowOff>
    </xdr:from>
    <xdr:ext cx="405111" cy="259045"/>
    <xdr:sp macro="" textlink="">
      <xdr:nvSpPr>
        <xdr:cNvPr id="544" name="n_3aveValue【一般廃棄物処理施設】&#10;有形固定資産減価償却率"/>
        <xdr:cNvSpPr txBox="1"/>
      </xdr:nvSpPr>
      <xdr:spPr>
        <a:xfrm>
          <a:off x="13500744" y="638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126382</xdr:rowOff>
    </xdr:from>
    <xdr:ext cx="405111" cy="259045"/>
    <xdr:sp macro="" textlink="">
      <xdr:nvSpPr>
        <xdr:cNvPr id="545" name="n_4aveValue【一般廃棄物処理施設】&#10;有形固定資産減価償却率"/>
        <xdr:cNvSpPr txBox="1"/>
      </xdr:nvSpPr>
      <xdr:spPr>
        <a:xfrm>
          <a:off x="12611744" y="647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95267</xdr:rowOff>
    </xdr:from>
    <xdr:ext cx="405111" cy="259045"/>
    <xdr:sp macro="" textlink="">
      <xdr:nvSpPr>
        <xdr:cNvPr id="546" name="n_1mainValue【一般廃棄物処理施設】&#10;有形固定資産減価償却率"/>
        <xdr:cNvSpPr txBox="1"/>
      </xdr:nvSpPr>
      <xdr:spPr>
        <a:xfrm>
          <a:off x="15266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66692</xdr:rowOff>
    </xdr:from>
    <xdr:ext cx="405111" cy="259045"/>
    <xdr:sp macro="" textlink="">
      <xdr:nvSpPr>
        <xdr:cNvPr id="547" name="n_2mainValue【一般廃棄物処理施設】&#10;有形固定資産減価償却率"/>
        <xdr:cNvSpPr txBox="1"/>
      </xdr:nvSpPr>
      <xdr:spPr>
        <a:xfrm>
          <a:off x="143897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28592</xdr:rowOff>
    </xdr:from>
    <xdr:ext cx="405111" cy="259045"/>
    <xdr:sp macro="" textlink="">
      <xdr:nvSpPr>
        <xdr:cNvPr id="548" name="n_3mainValue【一般廃棄物処理施設】&#10;有形固定資産減価償却率"/>
        <xdr:cNvSpPr txBox="1"/>
      </xdr:nvSpPr>
      <xdr:spPr>
        <a:xfrm>
          <a:off x="13500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9" name="直線コネクタ 55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0" name="テキスト ボックス 55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1" name="直線コネクタ 56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2" name="テキスト ボックス 561"/>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3" name="直線コネクタ 56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4" name="テキスト ボックス 563"/>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5" name="直線コネクタ 56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6" name="テキスト ボックス 565"/>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7" name="直線コネクタ 56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8" name="テキスト ボックス 56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9" name="直線コネクタ 56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0" name="テキスト ボックス 56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38699</xdr:rowOff>
    </xdr:from>
    <xdr:to>
      <xdr:col>116</xdr:col>
      <xdr:colOff>62864</xdr:colOff>
      <xdr:row>42</xdr:row>
      <xdr:rowOff>66109</xdr:rowOff>
    </xdr:to>
    <xdr:cxnSp macro="">
      <xdr:nvCxnSpPr>
        <xdr:cNvPr id="574" name="直線コネクタ 573"/>
        <xdr:cNvCxnSpPr/>
      </xdr:nvCxnSpPr>
      <xdr:spPr>
        <a:xfrm flipV="1">
          <a:off x="22160864" y="5867999"/>
          <a:ext cx="0" cy="1399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69936</xdr:rowOff>
    </xdr:from>
    <xdr:ext cx="469744" cy="259045"/>
    <xdr:sp macro="" textlink="">
      <xdr:nvSpPr>
        <xdr:cNvPr id="575" name="【一般廃棄物処理施設】&#10;一人当たり有形固定資産（償却資産）額最小値テキスト"/>
        <xdr:cNvSpPr txBox="1"/>
      </xdr:nvSpPr>
      <xdr:spPr>
        <a:xfrm>
          <a:off x="22199600" y="727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66109</xdr:rowOff>
    </xdr:from>
    <xdr:to>
      <xdr:col>116</xdr:col>
      <xdr:colOff>152400</xdr:colOff>
      <xdr:row>42</xdr:row>
      <xdr:rowOff>66109</xdr:rowOff>
    </xdr:to>
    <xdr:cxnSp macro="">
      <xdr:nvCxnSpPr>
        <xdr:cNvPr id="576" name="直線コネクタ 575"/>
        <xdr:cNvCxnSpPr/>
      </xdr:nvCxnSpPr>
      <xdr:spPr>
        <a:xfrm>
          <a:off x="22072600" y="726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156826</xdr:rowOff>
    </xdr:from>
    <xdr:ext cx="599010" cy="259045"/>
    <xdr:sp macro="" textlink="">
      <xdr:nvSpPr>
        <xdr:cNvPr id="577" name="【一般廃棄物処理施設】&#10;一人当たり有形固定資産（償却資産）額最大値テキスト"/>
        <xdr:cNvSpPr txBox="1"/>
      </xdr:nvSpPr>
      <xdr:spPr>
        <a:xfrm>
          <a:off x="22199600" y="564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38699</xdr:rowOff>
    </xdr:from>
    <xdr:to>
      <xdr:col>116</xdr:col>
      <xdr:colOff>152400</xdr:colOff>
      <xdr:row>34</xdr:row>
      <xdr:rowOff>38699</xdr:rowOff>
    </xdr:to>
    <xdr:cxnSp macro="">
      <xdr:nvCxnSpPr>
        <xdr:cNvPr id="578" name="直線コネクタ 577"/>
        <xdr:cNvCxnSpPr/>
      </xdr:nvCxnSpPr>
      <xdr:spPr>
        <a:xfrm>
          <a:off x="22072600" y="5867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149873</xdr:rowOff>
    </xdr:from>
    <xdr:ext cx="534377" cy="259045"/>
    <xdr:sp macro="" textlink="">
      <xdr:nvSpPr>
        <xdr:cNvPr id="579" name="【一般廃棄物処理施設】&#10;一人当たり有形固定資産（償却資産）額平均値テキスト"/>
        <xdr:cNvSpPr txBox="1"/>
      </xdr:nvSpPr>
      <xdr:spPr>
        <a:xfrm>
          <a:off x="22199600" y="6493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126996</xdr:rowOff>
    </xdr:from>
    <xdr:to>
      <xdr:col>116</xdr:col>
      <xdr:colOff>114300</xdr:colOff>
      <xdr:row>39</xdr:row>
      <xdr:rowOff>57146</xdr:rowOff>
    </xdr:to>
    <xdr:sp macro="" textlink="">
      <xdr:nvSpPr>
        <xdr:cNvPr id="580" name="フローチャート: 判断 579"/>
        <xdr:cNvSpPr/>
      </xdr:nvSpPr>
      <xdr:spPr>
        <a:xfrm>
          <a:off x="22110700" y="66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162059</xdr:rowOff>
    </xdr:from>
    <xdr:to>
      <xdr:col>112</xdr:col>
      <xdr:colOff>38100</xdr:colOff>
      <xdr:row>39</xdr:row>
      <xdr:rowOff>92209</xdr:rowOff>
    </xdr:to>
    <xdr:sp macro="" textlink="">
      <xdr:nvSpPr>
        <xdr:cNvPr id="581" name="フローチャート: 判断 580"/>
        <xdr:cNvSpPr/>
      </xdr:nvSpPr>
      <xdr:spPr>
        <a:xfrm>
          <a:off x="21272500" y="667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166729</xdr:rowOff>
    </xdr:from>
    <xdr:to>
      <xdr:col>107</xdr:col>
      <xdr:colOff>101600</xdr:colOff>
      <xdr:row>39</xdr:row>
      <xdr:rowOff>96879</xdr:rowOff>
    </xdr:to>
    <xdr:sp macro="" textlink="">
      <xdr:nvSpPr>
        <xdr:cNvPr id="582" name="フローチャート: 判断 581"/>
        <xdr:cNvSpPr/>
      </xdr:nvSpPr>
      <xdr:spPr>
        <a:xfrm>
          <a:off x="20383500" y="668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103842</xdr:rowOff>
    </xdr:from>
    <xdr:to>
      <xdr:col>102</xdr:col>
      <xdr:colOff>165100</xdr:colOff>
      <xdr:row>39</xdr:row>
      <xdr:rowOff>33992</xdr:rowOff>
    </xdr:to>
    <xdr:sp macro="" textlink="">
      <xdr:nvSpPr>
        <xdr:cNvPr id="583" name="フローチャート: 判断 582"/>
        <xdr:cNvSpPr/>
      </xdr:nvSpPr>
      <xdr:spPr>
        <a:xfrm>
          <a:off x="19494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35</xdr:row>
      <xdr:rowOff>114717</xdr:rowOff>
    </xdr:from>
    <xdr:to>
      <xdr:col>98</xdr:col>
      <xdr:colOff>38100</xdr:colOff>
      <xdr:row>36</xdr:row>
      <xdr:rowOff>44867</xdr:rowOff>
    </xdr:to>
    <xdr:sp macro="" textlink="">
      <xdr:nvSpPr>
        <xdr:cNvPr id="584" name="フローチャート: 判断 583"/>
        <xdr:cNvSpPr/>
      </xdr:nvSpPr>
      <xdr:spPr>
        <a:xfrm>
          <a:off x="18605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85326</xdr:rowOff>
    </xdr:from>
    <xdr:to>
      <xdr:col>116</xdr:col>
      <xdr:colOff>114300</xdr:colOff>
      <xdr:row>41</xdr:row>
      <xdr:rowOff>15476</xdr:rowOff>
    </xdr:to>
    <xdr:sp macro="" textlink="">
      <xdr:nvSpPr>
        <xdr:cNvPr id="590" name="楕円 589"/>
        <xdr:cNvSpPr/>
      </xdr:nvSpPr>
      <xdr:spPr>
        <a:xfrm>
          <a:off x="22110700" y="694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63753</xdr:rowOff>
    </xdr:from>
    <xdr:ext cx="534377" cy="259045"/>
    <xdr:sp macro="" textlink="">
      <xdr:nvSpPr>
        <xdr:cNvPr id="591" name="【一般廃棄物処理施設】&#10;一人当たり有形固定資産（償却資産）額該当値テキスト"/>
        <xdr:cNvSpPr txBox="1"/>
      </xdr:nvSpPr>
      <xdr:spPr>
        <a:xfrm>
          <a:off x="22199600" y="692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86785</xdr:rowOff>
    </xdr:from>
    <xdr:to>
      <xdr:col>112</xdr:col>
      <xdr:colOff>38100</xdr:colOff>
      <xdr:row>41</xdr:row>
      <xdr:rowOff>16935</xdr:rowOff>
    </xdr:to>
    <xdr:sp macro="" textlink="">
      <xdr:nvSpPr>
        <xdr:cNvPr id="592" name="楕円 591"/>
        <xdr:cNvSpPr/>
      </xdr:nvSpPr>
      <xdr:spPr>
        <a:xfrm>
          <a:off x="21272500" y="69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136126</xdr:rowOff>
    </xdr:from>
    <xdr:to>
      <xdr:col>116</xdr:col>
      <xdr:colOff>63500</xdr:colOff>
      <xdr:row>40</xdr:row>
      <xdr:rowOff>137585</xdr:rowOff>
    </xdr:to>
    <xdr:cxnSp macro="">
      <xdr:nvCxnSpPr>
        <xdr:cNvPr id="593" name="直線コネクタ 592"/>
        <xdr:cNvCxnSpPr/>
      </xdr:nvCxnSpPr>
      <xdr:spPr>
        <a:xfrm flipV="1">
          <a:off x="21323300" y="6994126"/>
          <a:ext cx="838200" cy="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89713</xdr:rowOff>
    </xdr:from>
    <xdr:to>
      <xdr:col>107</xdr:col>
      <xdr:colOff>101600</xdr:colOff>
      <xdr:row>41</xdr:row>
      <xdr:rowOff>19863</xdr:rowOff>
    </xdr:to>
    <xdr:sp macro="" textlink="">
      <xdr:nvSpPr>
        <xdr:cNvPr id="594" name="楕円 593"/>
        <xdr:cNvSpPr/>
      </xdr:nvSpPr>
      <xdr:spPr>
        <a:xfrm>
          <a:off x="20383500" y="69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137585</xdr:rowOff>
    </xdr:from>
    <xdr:to>
      <xdr:col>111</xdr:col>
      <xdr:colOff>177800</xdr:colOff>
      <xdr:row>40</xdr:row>
      <xdr:rowOff>140513</xdr:rowOff>
    </xdr:to>
    <xdr:cxnSp macro="">
      <xdr:nvCxnSpPr>
        <xdr:cNvPr id="595" name="直線コネクタ 594"/>
        <xdr:cNvCxnSpPr/>
      </xdr:nvCxnSpPr>
      <xdr:spPr>
        <a:xfrm flipV="1">
          <a:off x="20434300" y="6995585"/>
          <a:ext cx="889000" cy="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88733</xdr:rowOff>
    </xdr:from>
    <xdr:to>
      <xdr:col>102</xdr:col>
      <xdr:colOff>165100</xdr:colOff>
      <xdr:row>41</xdr:row>
      <xdr:rowOff>18883</xdr:rowOff>
    </xdr:to>
    <xdr:sp macro="" textlink="">
      <xdr:nvSpPr>
        <xdr:cNvPr id="596" name="楕円 595"/>
        <xdr:cNvSpPr/>
      </xdr:nvSpPr>
      <xdr:spPr>
        <a:xfrm>
          <a:off x="19494500" y="694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139533</xdr:rowOff>
    </xdr:from>
    <xdr:to>
      <xdr:col>107</xdr:col>
      <xdr:colOff>50800</xdr:colOff>
      <xdr:row>40</xdr:row>
      <xdr:rowOff>140513</xdr:rowOff>
    </xdr:to>
    <xdr:cxnSp macro="">
      <xdr:nvCxnSpPr>
        <xdr:cNvPr id="597" name="直線コネクタ 596"/>
        <xdr:cNvCxnSpPr/>
      </xdr:nvCxnSpPr>
      <xdr:spPr>
        <a:xfrm>
          <a:off x="19545300" y="699753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108736</xdr:rowOff>
    </xdr:from>
    <xdr:ext cx="534377" cy="259045"/>
    <xdr:sp macro="" textlink="">
      <xdr:nvSpPr>
        <xdr:cNvPr id="598" name="n_1aveValue【一般廃棄物処理施設】&#10;一人当たり有形固定資産（償却資産）額"/>
        <xdr:cNvSpPr txBox="1"/>
      </xdr:nvSpPr>
      <xdr:spPr>
        <a:xfrm>
          <a:off x="21043411" y="645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113406</xdr:rowOff>
    </xdr:from>
    <xdr:ext cx="534377" cy="259045"/>
    <xdr:sp macro="" textlink="">
      <xdr:nvSpPr>
        <xdr:cNvPr id="599" name="n_2aveValue【一般廃棄物処理施設】&#10;一人当たり有形固定資産（償却資産）額"/>
        <xdr:cNvSpPr txBox="1"/>
      </xdr:nvSpPr>
      <xdr:spPr>
        <a:xfrm>
          <a:off x="20167111" y="645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50519</xdr:rowOff>
    </xdr:from>
    <xdr:ext cx="534377" cy="259045"/>
    <xdr:sp macro="" textlink="">
      <xdr:nvSpPr>
        <xdr:cNvPr id="600" name="n_3aveValue【一般廃棄物処理施設】&#10;一人当たり有形固定資産（償却資産）額"/>
        <xdr:cNvSpPr txBox="1"/>
      </xdr:nvSpPr>
      <xdr:spPr>
        <a:xfrm>
          <a:off x="19278111" y="63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61394</xdr:rowOff>
    </xdr:from>
    <xdr:ext cx="599010" cy="259045"/>
    <xdr:sp macro="" textlink="">
      <xdr:nvSpPr>
        <xdr:cNvPr id="601" name="n_4aveValue【一般廃棄物処理施設】&#10;一人当たり有形固定資産（償却資産）額"/>
        <xdr:cNvSpPr txBox="1"/>
      </xdr:nvSpPr>
      <xdr:spPr>
        <a:xfrm>
          <a:off x="18356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8062</xdr:rowOff>
    </xdr:from>
    <xdr:ext cx="534377" cy="259045"/>
    <xdr:sp macro="" textlink="">
      <xdr:nvSpPr>
        <xdr:cNvPr id="602" name="n_1mainValue【一般廃棄物処理施設】&#10;一人当たり有形固定資産（償却資産）額"/>
        <xdr:cNvSpPr txBox="1"/>
      </xdr:nvSpPr>
      <xdr:spPr>
        <a:xfrm>
          <a:off x="21043411" y="70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10990</xdr:rowOff>
    </xdr:from>
    <xdr:ext cx="534377" cy="259045"/>
    <xdr:sp macro="" textlink="">
      <xdr:nvSpPr>
        <xdr:cNvPr id="603" name="n_2mainValue【一般廃棄物処理施設】&#10;一人当たり有形固定資産（償却資産）額"/>
        <xdr:cNvSpPr txBox="1"/>
      </xdr:nvSpPr>
      <xdr:spPr>
        <a:xfrm>
          <a:off x="20167111" y="704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10010</xdr:rowOff>
    </xdr:from>
    <xdr:ext cx="534377" cy="259045"/>
    <xdr:sp macro="" textlink="">
      <xdr:nvSpPr>
        <xdr:cNvPr id="604" name="n_3mainValue【一般廃棄物処理施設】&#10;一人当たり有形固定資産（償却資産）額"/>
        <xdr:cNvSpPr txBox="1"/>
      </xdr:nvSpPr>
      <xdr:spPr>
        <a:xfrm>
          <a:off x="19278111" y="703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7" name="テキスト ボックス 6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5" name="テキスト ボックス 624"/>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58</xdr:row>
      <xdr:rowOff>93345</xdr:rowOff>
    </xdr:from>
    <xdr:to>
      <xdr:col>85</xdr:col>
      <xdr:colOff>126364</xdr:colOff>
      <xdr:row>63</xdr:row>
      <xdr:rowOff>129540</xdr:rowOff>
    </xdr:to>
    <xdr:cxnSp macro="">
      <xdr:nvCxnSpPr>
        <xdr:cNvPr id="628" name="直線コネクタ 627"/>
        <xdr:cNvCxnSpPr/>
      </xdr:nvCxnSpPr>
      <xdr:spPr>
        <a:xfrm flipV="1">
          <a:off x="16318864" y="10037445"/>
          <a:ext cx="0" cy="89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133367</xdr:rowOff>
    </xdr:from>
    <xdr:ext cx="405111" cy="259045"/>
    <xdr:sp macro="" textlink="">
      <xdr:nvSpPr>
        <xdr:cNvPr id="629" name="【保健センター・保健所】&#10;有形固定資産減価償却率最小値テキスト"/>
        <xdr:cNvSpPr txBox="1"/>
      </xdr:nvSpPr>
      <xdr:spPr>
        <a:xfrm>
          <a:off x="16357600"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129540</xdr:rowOff>
    </xdr:from>
    <xdr:to>
      <xdr:col>86</xdr:col>
      <xdr:colOff>25400</xdr:colOff>
      <xdr:row>63</xdr:row>
      <xdr:rowOff>129540</xdr:rowOff>
    </xdr:to>
    <xdr:cxnSp macro="">
      <xdr:nvCxnSpPr>
        <xdr:cNvPr id="630" name="直線コネクタ 629"/>
        <xdr:cNvCxnSpPr/>
      </xdr:nvCxnSpPr>
      <xdr:spPr>
        <a:xfrm>
          <a:off x="16230600" y="1093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40022</xdr:rowOff>
    </xdr:from>
    <xdr:ext cx="405111" cy="259045"/>
    <xdr:sp macro="" textlink="">
      <xdr:nvSpPr>
        <xdr:cNvPr id="631" name="【保健センター・保健所】&#10;有形固定資産減価償却率最大値テキスト"/>
        <xdr:cNvSpPr txBox="1"/>
      </xdr:nvSpPr>
      <xdr:spPr>
        <a:xfrm>
          <a:off x="16357600" y="9812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93345</xdr:rowOff>
    </xdr:from>
    <xdr:to>
      <xdr:col>86</xdr:col>
      <xdr:colOff>25400</xdr:colOff>
      <xdr:row>58</xdr:row>
      <xdr:rowOff>93345</xdr:rowOff>
    </xdr:to>
    <xdr:cxnSp macro="">
      <xdr:nvCxnSpPr>
        <xdr:cNvPr id="632" name="直線コネクタ 631"/>
        <xdr:cNvCxnSpPr/>
      </xdr:nvCxnSpPr>
      <xdr:spPr>
        <a:xfrm>
          <a:off x="16230600" y="1003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167657</xdr:rowOff>
    </xdr:from>
    <xdr:ext cx="405111" cy="259045"/>
    <xdr:sp macro="" textlink="">
      <xdr:nvSpPr>
        <xdr:cNvPr id="633" name="【保健センター・保健所】&#10;有形固定資産減価償却率平均値テキスト"/>
        <xdr:cNvSpPr txBox="1"/>
      </xdr:nvSpPr>
      <xdr:spPr>
        <a:xfrm>
          <a:off x="16357600" y="1045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17780</xdr:rowOff>
    </xdr:from>
    <xdr:to>
      <xdr:col>85</xdr:col>
      <xdr:colOff>177800</xdr:colOff>
      <xdr:row>61</xdr:row>
      <xdr:rowOff>119380</xdr:rowOff>
    </xdr:to>
    <xdr:sp macro="" textlink="">
      <xdr:nvSpPr>
        <xdr:cNvPr id="634" name="フローチャート: 判断 633"/>
        <xdr:cNvSpPr/>
      </xdr:nvSpPr>
      <xdr:spPr>
        <a:xfrm>
          <a:off x="16268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15875</xdr:rowOff>
    </xdr:from>
    <xdr:to>
      <xdr:col>81</xdr:col>
      <xdr:colOff>101600</xdr:colOff>
      <xdr:row>61</xdr:row>
      <xdr:rowOff>117475</xdr:rowOff>
    </xdr:to>
    <xdr:sp macro="" textlink="">
      <xdr:nvSpPr>
        <xdr:cNvPr id="635" name="フローチャート: 判断 634"/>
        <xdr:cNvSpPr/>
      </xdr:nvSpPr>
      <xdr:spPr>
        <a:xfrm>
          <a:off x="15430500" y="1047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120650</xdr:rowOff>
    </xdr:from>
    <xdr:to>
      <xdr:col>76</xdr:col>
      <xdr:colOff>165100</xdr:colOff>
      <xdr:row>61</xdr:row>
      <xdr:rowOff>50800</xdr:rowOff>
    </xdr:to>
    <xdr:sp macro="" textlink="">
      <xdr:nvSpPr>
        <xdr:cNvPr id="636" name="フローチャート: 判断 635"/>
        <xdr:cNvSpPr/>
      </xdr:nvSpPr>
      <xdr:spPr>
        <a:xfrm>
          <a:off x="14541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82550</xdr:rowOff>
    </xdr:from>
    <xdr:to>
      <xdr:col>72</xdr:col>
      <xdr:colOff>38100</xdr:colOff>
      <xdr:row>61</xdr:row>
      <xdr:rowOff>12700</xdr:rowOff>
    </xdr:to>
    <xdr:sp macro="" textlink="">
      <xdr:nvSpPr>
        <xdr:cNvPr id="637" name="フローチャート: 判断 636"/>
        <xdr:cNvSpPr/>
      </xdr:nvSpPr>
      <xdr:spPr>
        <a:xfrm>
          <a:off x="13652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33020</xdr:rowOff>
    </xdr:from>
    <xdr:to>
      <xdr:col>67</xdr:col>
      <xdr:colOff>101600</xdr:colOff>
      <xdr:row>60</xdr:row>
      <xdr:rowOff>134620</xdr:rowOff>
    </xdr:to>
    <xdr:sp macro="" textlink="">
      <xdr:nvSpPr>
        <xdr:cNvPr id="638" name="フローチャート: 判断 637"/>
        <xdr:cNvSpPr/>
      </xdr:nvSpPr>
      <xdr:spPr>
        <a:xfrm>
          <a:off x="12763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42545</xdr:rowOff>
    </xdr:from>
    <xdr:to>
      <xdr:col>85</xdr:col>
      <xdr:colOff>177800</xdr:colOff>
      <xdr:row>58</xdr:row>
      <xdr:rowOff>144145</xdr:rowOff>
    </xdr:to>
    <xdr:sp macro="" textlink="">
      <xdr:nvSpPr>
        <xdr:cNvPr id="644" name="楕円 643"/>
        <xdr:cNvSpPr/>
      </xdr:nvSpPr>
      <xdr:spPr>
        <a:xfrm>
          <a:off x="162687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167022</xdr:rowOff>
    </xdr:from>
    <xdr:ext cx="405111" cy="259045"/>
    <xdr:sp macro="" textlink="">
      <xdr:nvSpPr>
        <xdr:cNvPr id="645" name="【保健センター・保健所】&#10;有形固定資産減価償却率該当値テキスト"/>
        <xdr:cNvSpPr txBox="1"/>
      </xdr:nvSpPr>
      <xdr:spPr>
        <a:xfrm>
          <a:off x="16357600" y="993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154940</xdr:rowOff>
    </xdr:from>
    <xdr:to>
      <xdr:col>81</xdr:col>
      <xdr:colOff>101600</xdr:colOff>
      <xdr:row>58</xdr:row>
      <xdr:rowOff>85090</xdr:rowOff>
    </xdr:to>
    <xdr:sp macro="" textlink="">
      <xdr:nvSpPr>
        <xdr:cNvPr id="646" name="楕円 645"/>
        <xdr:cNvSpPr/>
      </xdr:nvSpPr>
      <xdr:spPr>
        <a:xfrm>
          <a:off x="15430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34290</xdr:rowOff>
    </xdr:from>
    <xdr:to>
      <xdr:col>85</xdr:col>
      <xdr:colOff>127000</xdr:colOff>
      <xdr:row>58</xdr:row>
      <xdr:rowOff>93345</xdr:rowOff>
    </xdr:to>
    <xdr:cxnSp macro="">
      <xdr:nvCxnSpPr>
        <xdr:cNvPr id="647" name="直線コネクタ 646"/>
        <xdr:cNvCxnSpPr/>
      </xdr:nvCxnSpPr>
      <xdr:spPr>
        <a:xfrm>
          <a:off x="15481300" y="997839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93980</xdr:rowOff>
    </xdr:from>
    <xdr:to>
      <xdr:col>76</xdr:col>
      <xdr:colOff>165100</xdr:colOff>
      <xdr:row>58</xdr:row>
      <xdr:rowOff>24130</xdr:rowOff>
    </xdr:to>
    <xdr:sp macro="" textlink="">
      <xdr:nvSpPr>
        <xdr:cNvPr id="648" name="楕円 647"/>
        <xdr:cNvSpPr/>
      </xdr:nvSpPr>
      <xdr:spPr>
        <a:xfrm>
          <a:off x="14541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144780</xdr:rowOff>
    </xdr:from>
    <xdr:to>
      <xdr:col>81</xdr:col>
      <xdr:colOff>50800</xdr:colOff>
      <xdr:row>58</xdr:row>
      <xdr:rowOff>34290</xdr:rowOff>
    </xdr:to>
    <xdr:cxnSp macro="">
      <xdr:nvCxnSpPr>
        <xdr:cNvPr id="649" name="直線コネクタ 648"/>
        <xdr:cNvCxnSpPr/>
      </xdr:nvCxnSpPr>
      <xdr:spPr>
        <a:xfrm>
          <a:off x="14592300" y="991743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34925</xdr:rowOff>
    </xdr:from>
    <xdr:to>
      <xdr:col>72</xdr:col>
      <xdr:colOff>38100</xdr:colOff>
      <xdr:row>57</xdr:row>
      <xdr:rowOff>136525</xdr:rowOff>
    </xdr:to>
    <xdr:sp macro="" textlink="">
      <xdr:nvSpPr>
        <xdr:cNvPr id="650" name="楕円 649"/>
        <xdr:cNvSpPr/>
      </xdr:nvSpPr>
      <xdr:spPr>
        <a:xfrm>
          <a:off x="136525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85725</xdr:rowOff>
    </xdr:from>
    <xdr:to>
      <xdr:col>76</xdr:col>
      <xdr:colOff>114300</xdr:colOff>
      <xdr:row>57</xdr:row>
      <xdr:rowOff>144780</xdr:rowOff>
    </xdr:to>
    <xdr:cxnSp macro="">
      <xdr:nvCxnSpPr>
        <xdr:cNvPr id="651" name="直線コネクタ 650"/>
        <xdr:cNvCxnSpPr/>
      </xdr:nvCxnSpPr>
      <xdr:spPr>
        <a:xfrm>
          <a:off x="13703300" y="985837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25400</xdr:rowOff>
    </xdr:from>
    <xdr:to>
      <xdr:col>67</xdr:col>
      <xdr:colOff>101600</xdr:colOff>
      <xdr:row>56</xdr:row>
      <xdr:rowOff>127000</xdr:rowOff>
    </xdr:to>
    <xdr:sp macro="" textlink="">
      <xdr:nvSpPr>
        <xdr:cNvPr id="652" name="楕円 651"/>
        <xdr:cNvSpPr/>
      </xdr:nvSpPr>
      <xdr:spPr>
        <a:xfrm>
          <a:off x="127635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76200</xdr:rowOff>
    </xdr:from>
    <xdr:to>
      <xdr:col>71</xdr:col>
      <xdr:colOff>177800</xdr:colOff>
      <xdr:row>57</xdr:row>
      <xdr:rowOff>85725</xdr:rowOff>
    </xdr:to>
    <xdr:cxnSp macro="">
      <xdr:nvCxnSpPr>
        <xdr:cNvPr id="653" name="直線コネクタ 652"/>
        <xdr:cNvCxnSpPr/>
      </xdr:nvCxnSpPr>
      <xdr:spPr>
        <a:xfrm>
          <a:off x="12814300" y="967740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108602</xdr:rowOff>
    </xdr:from>
    <xdr:ext cx="405111" cy="259045"/>
    <xdr:sp macro="" textlink="">
      <xdr:nvSpPr>
        <xdr:cNvPr id="654" name="n_1aveValue【保健センター・保健所】&#10;有形固定資産減価償却率"/>
        <xdr:cNvSpPr txBox="1"/>
      </xdr:nvSpPr>
      <xdr:spPr>
        <a:xfrm>
          <a:off x="15266044"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41927</xdr:rowOff>
    </xdr:from>
    <xdr:ext cx="405111" cy="259045"/>
    <xdr:sp macro="" textlink="">
      <xdr:nvSpPr>
        <xdr:cNvPr id="655" name="n_2aveValue【保健センター・保健所】&#10;有形固定資産減価償却率"/>
        <xdr:cNvSpPr txBox="1"/>
      </xdr:nvSpPr>
      <xdr:spPr>
        <a:xfrm>
          <a:off x="14389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3827</xdr:rowOff>
    </xdr:from>
    <xdr:ext cx="405111" cy="259045"/>
    <xdr:sp macro="" textlink="">
      <xdr:nvSpPr>
        <xdr:cNvPr id="656" name="n_3aveValue【保健センター・保健所】&#10;有形固定資産減価償却率"/>
        <xdr:cNvSpPr txBox="1"/>
      </xdr:nvSpPr>
      <xdr:spPr>
        <a:xfrm>
          <a:off x="13500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125747</xdr:rowOff>
    </xdr:from>
    <xdr:ext cx="405111" cy="259045"/>
    <xdr:sp macro="" textlink="">
      <xdr:nvSpPr>
        <xdr:cNvPr id="657" name="n_4aveValue【保健センター・保健所】&#10;有形固定資産減価償却率"/>
        <xdr:cNvSpPr txBox="1"/>
      </xdr:nvSpPr>
      <xdr:spPr>
        <a:xfrm>
          <a:off x="12611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101617</xdr:rowOff>
    </xdr:from>
    <xdr:ext cx="405111" cy="259045"/>
    <xdr:sp macro="" textlink="">
      <xdr:nvSpPr>
        <xdr:cNvPr id="658" name="n_1mainValue【保健センター・保健所】&#10;有形固定資産減価償却率"/>
        <xdr:cNvSpPr txBox="1"/>
      </xdr:nvSpPr>
      <xdr:spPr>
        <a:xfrm>
          <a:off x="152660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40657</xdr:rowOff>
    </xdr:from>
    <xdr:ext cx="405111" cy="259045"/>
    <xdr:sp macro="" textlink="">
      <xdr:nvSpPr>
        <xdr:cNvPr id="659" name="n_2mainValue【保健センター・保健所】&#10;有形固定資産減価償却率"/>
        <xdr:cNvSpPr txBox="1"/>
      </xdr:nvSpPr>
      <xdr:spPr>
        <a:xfrm>
          <a:off x="1438974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153052</xdr:rowOff>
    </xdr:from>
    <xdr:ext cx="405111" cy="259045"/>
    <xdr:sp macro="" textlink="">
      <xdr:nvSpPr>
        <xdr:cNvPr id="660" name="n_3mainValue【保健センター・保健所】&#10;有形固定資産減価償却率"/>
        <xdr:cNvSpPr txBox="1"/>
      </xdr:nvSpPr>
      <xdr:spPr>
        <a:xfrm>
          <a:off x="13500744" y="958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54</xdr:row>
      <xdr:rowOff>143527</xdr:rowOff>
    </xdr:from>
    <xdr:ext cx="340478" cy="259045"/>
    <xdr:sp macro="" textlink="">
      <xdr:nvSpPr>
        <xdr:cNvPr id="661" name="n_4mainValue【保健センター・保健所】&#10;有形固定資産減価償却率"/>
        <xdr:cNvSpPr txBox="1"/>
      </xdr:nvSpPr>
      <xdr:spPr>
        <a:xfrm>
          <a:off x="12644061" y="9401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2" name="直線コネクタ 67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3" name="テキスト ボックス 67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4" name="直線コネクタ 67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5" name="テキスト ボックス 67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6" name="直線コネクタ 67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7" name="テキスト ボックス 67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8" name="直線コネクタ 67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9" name="テキスト ボックス 67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83" name="直線コネクタ 682"/>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84"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85" name="直線コネクタ 684"/>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86"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87" name="直線コネクタ 686"/>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688" name="【保健センター・保健所】&#10;一人当たり面積平均値テキスト"/>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89" name="フローチャート: 判断 688"/>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90" name="フローチャート: 判断 689"/>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109220</xdr:rowOff>
    </xdr:from>
    <xdr:to>
      <xdr:col>107</xdr:col>
      <xdr:colOff>101600</xdr:colOff>
      <xdr:row>61</xdr:row>
      <xdr:rowOff>39370</xdr:rowOff>
    </xdr:to>
    <xdr:sp macro="" textlink="">
      <xdr:nvSpPr>
        <xdr:cNvPr id="691" name="フローチャート: 判断 690"/>
        <xdr:cNvSpPr/>
      </xdr:nvSpPr>
      <xdr:spPr>
        <a:xfrm>
          <a:off x="2038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17780</xdr:rowOff>
    </xdr:from>
    <xdr:to>
      <xdr:col>102</xdr:col>
      <xdr:colOff>165100</xdr:colOff>
      <xdr:row>60</xdr:row>
      <xdr:rowOff>119380</xdr:rowOff>
    </xdr:to>
    <xdr:sp macro="" textlink="">
      <xdr:nvSpPr>
        <xdr:cNvPr id="692" name="フローチャート: 判断 691"/>
        <xdr:cNvSpPr/>
      </xdr:nvSpPr>
      <xdr:spPr>
        <a:xfrm>
          <a:off x="19494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63500</xdr:rowOff>
    </xdr:from>
    <xdr:to>
      <xdr:col>98</xdr:col>
      <xdr:colOff>38100</xdr:colOff>
      <xdr:row>60</xdr:row>
      <xdr:rowOff>165100</xdr:rowOff>
    </xdr:to>
    <xdr:sp macro="" textlink="">
      <xdr:nvSpPr>
        <xdr:cNvPr id="693" name="フローチャート: 判断 692"/>
        <xdr:cNvSpPr/>
      </xdr:nvSpPr>
      <xdr:spPr>
        <a:xfrm>
          <a:off x="18605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29210</xdr:rowOff>
    </xdr:from>
    <xdr:to>
      <xdr:col>116</xdr:col>
      <xdr:colOff>114300</xdr:colOff>
      <xdr:row>61</xdr:row>
      <xdr:rowOff>130810</xdr:rowOff>
    </xdr:to>
    <xdr:sp macro="" textlink="">
      <xdr:nvSpPr>
        <xdr:cNvPr id="699" name="楕円 698"/>
        <xdr:cNvSpPr/>
      </xdr:nvSpPr>
      <xdr:spPr>
        <a:xfrm>
          <a:off x="22110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7637</xdr:rowOff>
    </xdr:from>
    <xdr:ext cx="469744" cy="259045"/>
    <xdr:sp macro="" textlink="">
      <xdr:nvSpPr>
        <xdr:cNvPr id="700" name="【保健センター・保健所】&#10;一人当たり面積該当値テキスト"/>
        <xdr:cNvSpPr txBox="1"/>
      </xdr:nvSpPr>
      <xdr:spPr>
        <a:xfrm>
          <a:off x="22199600"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29210</xdr:rowOff>
    </xdr:from>
    <xdr:to>
      <xdr:col>112</xdr:col>
      <xdr:colOff>38100</xdr:colOff>
      <xdr:row>61</xdr:row>
      <xdr:rowOff>130810</xdr:rowOff>
    </xdr:to>
    <xdr:sp macro="" textlink="">
      <xdr:nvSpPr>
        <xdr:cNvPr id="701" name="楕円 700"/>
        <xdr:cNvSpPr/>
      </xdr:nvSpPr>
      <xdr:spPr>
        <a:xfrm>
          <a:off x="2127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80010</xdr:rowOff>
    </xdr:from>
    <xdr:to>
      <xdr:col>116</xdr:col>
      <xdr:colOff>63500</xdr:colOff>
      <xdr:row>61</xdr:row>
      <xdr:rowOff>80010</xdr:rowOff>
    </xdr:to>
    <xdr:cxnSp macro="">
      <xdr:nvCxnSpPr>
        <xdr:cNvPr id="702" name="直線コネクタ 701"/>
        <xdr:cNvCxnSpPr/>
      </xdr:nvCxnSpPr>
      <xdr:spPr>
        <a:xfrm>
          <a:off x="21323300" y="10538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29210</xdr:rowOff>
    </xdr:from>
    <xdr:to>
      <xdr:col>107</xdr:col>
      <xdr:colOff>101600</xdr:colOff>
      <xdr:row>61</xdr:row>
      <xdr:rowOff>130810</xdr:rowOff>
    </xdr:to>
    <xdr:sp macro="" textlink="">
      <xdr:nvSpPr>
        <xdr:cNvPr id="703" name="楕円 702"/>
        <xdr:cNvSpPr/>
      </xdr:nvSpPr>
      <xdr:spPr>
        <a:xfrm>
          <a:off x="20383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80010</xdr:rowOff>
    </xdr:from>
    <xdr:to>
      <xdr:col>111</xdr:col>
      <xdr:colOff>177800</xdr:colOff>
      <xdr:row>61</xdr:row>
      <xdr:rowOff>80010</xdr:rowOff>
    </xdr:to>
    <xdr:cxnSp macro="">
      <xdr:nvCxnSpPr>
        <xdr:cNvPr id="704" name="直線コネクタ 703"/>
        <xdr:cNvCxnSpPr/>
      </xdr:nvCxnSpPr>
      <xdr:spPr>
        <a:xfrm>
          <a:off x="20434300" y="1053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705" name="楕円 704"/>
        <xdr:cNvSpPr/>
      </xdr:nvSpPr>
      <xdr:spPr>
        <a:xfrm>
          <a:off x="19494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57150</xdr:rowOff>
    </xdr:from>
    <xdr:to>
      <xdr:col>107</xdr:col>
      <xdr:colOff>50800</xdr:colOff>
      <xdr:row>61</xdr:row>
      <xdr:rowOff>80010</xdr:rowOff>
    </xdr:to>
    <xdr:cxnSp macro="">
      <xdr:nvCxnSpPr>
        <xdr:cNvPr id="706" name="直線コネクタ 705"/>
        <xdr:cNvCxnSpPr/>
      </xdr:nvCxnSpPr>
      <xdr:spPr>
        <a:xfrm>
          <a:off x="19545300" y="10515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7" name="楕円 706"/>
        <xdr:cNvSpPr/>
      </xdr:nvSpPr>
      <xdr:spPr>
        <a:xfrm>
          <a:off x="18605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57150</xdr:rowOff>
    </xdr:from>
    <xdr:to>
      <xdr:col>102</xdr:col>
      <xdr:colOff>114300</xdr:colOff>
      <xdr:row>61</xdr:row>
      <xdr:rowOff>57150</xdr:rowOff>
    </xdr:to>
    <xdr:cxnSp macro="">
      <xdr:nvCxnSpPr>
        <xdr:cNvPr id="708" name="直線コネクタ 707"/>
        <xdr:cNvCxnSpPr/>
      </xdr:nvCxnSpPr>
      <xdr:spPr>
        <a:xfrm>
          <a:off x="18656300" y="1051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78757</xdr:rowOff>
    </xdr:from>
    <xdr:ext cx="469744" cy="259045"/>
    <xdr:sp macro="" textlink="">
      <xdr:nvSpPr>
        <xdr:cNvPr id="709" name="n_1ave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55897</xdr:rowOff>
    </xdr:from>
    <xdr:ext cx="469744" cy="259045"/>
    <xdr:sp macro="" textlink="">
      <xdr:nvSpPr>
        <xdr:cNvPr id="710" name="n_2aveValue【保健センター・保健所】&#10;一人当たり面積"/>
        <xdr:cNvSpPr txBox="1"/>
      </xdr:nvSpPr>
      <xdr:spPr>
        <a:xfrm>
          <a:off x="20199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135907</xdr:rowOff>
    </xdr:from>
    <xdr:ext cx="469744" cy="259045"/>
    <xdr:sp macro="" textlink="">
      <xdr:nvSpPr>
        <xdr:cNvPr id="711" name="n_3aveValue【保健センター・保健所】&#10;一人当たり面積"/>
        <xdr:cNvSpPr txBox="1"/>
      </xdr:nvSpPr>
      <xdr:spPr>
        <a:xfrm>
          <a:off x="19310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10177</xdr:rowOff>
    </xdr:from>
    <xdr:ext cx="469744" cy="259045"/>
    <xdr:sp macro="" textlink="">
      <xdr:nvSpPr>
        <xdr:cNvPr id="712" name="n_4aveValue【保健センター・保健所】&#10;一人当たり面積"/>
        <xdr:cNvSpPr txBox="1"/>
      </xdr:nvSpPr>
      <xdr:spPr>
        <a:xfrm>
          <a:off x="18421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121937</xdr:rowOff>
    </xdr:from>
    <xdr:ext cx="469744" cy="259045"/>
    <xdr:sp macro="" textlink="">
      <xdr:nvSpPr>
        <xdr:cNvPr id="713" name="n_1mainValue【保健センター・保健所】&#10;一人当たり面積"/>
        <xdr:cNvSpPr txBox="1"/>
      </xdr:nvSpPr>
      <xdr:spPr>
        <a:xfrm>
          <a:off x="21075727"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121937</xdr:rowOff>
    </xdr:from>
    <xdr:ext cx="469744" cy="259045"/>
    <xdr:sp macro="" textlink="">
      <xdr:nvSpPr>
        <xdr:cNvPr id="714" name="n_2mainValue【保健センター・保健所】&#10;一人当たり面積"/>
        <xdr:cNvSpPr txBox="1"/>
      </xdr:nvSpPr>
      <xdr:spPr>
        <a:xfrm>
          <a:off x="20199427"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715" name="n_3mainValue【保健センター・保健所】&#10;一人当たり面積"/>
        <xdr:cNvSpPr txBox="1"/>
      </xdr:nvSpPr>
      <xdr:spPr>
        <a:xfrm>
          <a:off x="19310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99077</xdr:rowOff>
    </xdr:from>
    <xdr:ext cx="469744" cy="259045"/>
    <xdr:sp macro="" textlink="">
      <xdr:nvSpPr>
        <xdr:cNvPr id="716" name="n_4mainValue【保健センター・保健所】&#10;一人当たり面積"/>
        <xdr:cNvSpPr txBox="1"/>
      </xdr:nvSpPr>
      <xdr:spPr>
        <a:xfrm>
          <a:off x="18421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8" name="直線コネクタ 72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29" name="テキスト ボックス 72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0" name="直線コネクタ 72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1" name="テキスト ボックス 73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2" name="直線コネクタ 73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3" name="テキスト ボックス 73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4" name="直線コネクタ 73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5" name="テキスト ボックス 73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7" name="テキスト ボックス 73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81535</xdr:rowOff>
    </xdr:from>
    <xdr:to>
      <xdr:col>85</xdr:col>
      <xdr:colOff>126364</xdr:colOff>
      <xdr:row>85</xdr:row>
      <xdr:rowOff>159258</xdr:rowOff>
    </xdr:to>
    <xdr:cxnSp macro="">
      <xdr:nvCxnSpPr>
        <xdr:cNvPr id="739" name="直線コネクタ 738"/>
        <xdr:cNvCxnSpPr/>
      </xdr:nvCxnSpPr>
      <xdr:spPr>
        <a:xfrm flipV="1">
          <a:off x="16318864" y="13283185"/>
          <a:ext cx="0" cy="144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163085</xdr:rowOff>
    </xdr:from>
    <xdr:ext cx="405111" cy="259045"/>
    <xdr:sp macro="" textlink="">
      <xdr:nvSpPr>
        <xdr:cNvPr id="740" name="【消防施設】&#10;有形固定資産減価償却率最小値テキスト"/>
        <xdr:cNvSpPr txBox="1"/>
      </xdr:nvSpPr>
      <xdr:spPr>
        <a:xfrm>
          <a:off x="163576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159258</xdr:rowOff>
    </xdr:from>
    <xdr:to>
      <xdr:col>86</xdr:col>
      <xdr:colOff>25400</xdr:colOff>
      <xdr:row>85</xdr:row>
      <xdr:rowOff>159258</xdr:rowOff>
    </xdr:to>
    <xdr:cxnSp macro="">
      <xdr:nvCxnSpPr>
        <xdr:cNvPr id="741" name="直線コネクタ 740"/>
        <xdr:cNvCxnSpPr/>
      </xdr:nvCxnSpPr>
      <xdr:spPr>
        <a:xfrm>
          <a:off x="16230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28212</xdr:rowOff>
    </xdr:from>
    <xdr:ext cx="405111" cy="259045"/>
    <xdr:sp macro="" textlink="">
      <xdr:nvSpPr>
        <xdr:cNvPr id="742" name="【消防施設】&#10;有形固定資産減価償却率最大値テキスト"/>
        <xdr:cNvSpPr txBox="1"/>
      </xdr:nvSpPr>
      <xdr:spPr>
        <a:xfrm>
          <a:off x="16357600" y="1305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81535</xdr:rowOff>
    </xdr:from>
    <xdr:to>
      <xdr:col>86</xdr:col>
      <xdr:colOff>25400</xdr:colOff>
      <xdr:row>77</xdr:row>
      <xdr:rowOff>81535</xdr:rowOff>
    </xdr:to>
    <xdr:cxnSp macro="">
      <xdr:nvCxnSpPr>
        <xdr:cNvPr id="743" name="直線コネクタ 742"/>
        <xdr:cNvCxnSpPr/>
      </xdr:nvCxnSpPr>
      <xdr:spPr>
        <a:xfrm>
          <a:off x="16230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23892</xdr:rowOff>
    </xdr:from>
    <xdr:ext cx="405111" cy="259045"/>
    <xdr:sp macro="" textlink="">
      <xdr:nvSpPr>
        <xdr:cNvPr id="744" name="【消防施設】&#10;有形固定資産減価償却率平均値テキスト"/>
        <xdr:cNvSpPr txBox="1"/>
      </xdr:nvSpPr>
      <xdr:spPr>
        <a:xfrm>
          <a:off x="16357600" y="13911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1015</xdr:rowOff>
    </xdr:from>
    <xdr:to>
      <xdr:col>85</xdr:col>
      <xdr:colOff>177800</xdr:colOff>
      <xdr:row>82</xdr:row>
      <xdr:rowOff>102615</xdr:rowOff>
    </xdr:to>
    <xdr:sp macro="" textlink="">
      <xdr:nvSpPr>
        <xdr:cNvPr id="745" name="フローチャート: 判断 744"/>
        <xdr:cNvSpPr/>
      </xdr:nvSpPr>
      <xdr:spPr>
        <a:xfrm>
          <a:off x="16268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119887</xdr:rowOff>
    </xdr:from>
    <xdr:to>
      <xdr:col>81</xdr:col>
      <xdr:colOff>101600</xdr:colOff>
      <xdr:row>83</xdr:row>
      <xdr:rowOff>50037</xdr:rowOff>
    </xdr:to>
    <xdr:sp macro="" textlink="">
      <xdr:nvSpPr>
        <xdr:cNvPr id="746" name="フローチャート: 判断 745"/>
        <xdr:cNvSpPr/>
      </xdr:nvSpPr>
      <xdr:spPr>
        <a:xfrm>
          <a:off x="15430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83313</xdr:rowOff>
    </xdr:from>
    <xdr:to>
      <xdr:col>76</xdr:col>
      <xdr:colOff>165100</xdr:colOff>
      <xdr:row>83</xdr:row>
      <xdr:rowOff>13463</xdr:rowOff>
    </xdr:to>
    <xdr:sp macro="" textlink="">
      <xdr:nvSpPr>
        <xdr:cNvPr id="747" name="フローチャート: 判断 746"/>
        <xdr:cNvSpPr/>
      </xdr:nvSpPr>
      <xdr:spPr>
        <a:xfrm>
          <a:off x="14541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145035</xdr:rowOff>
    </xdr:from>
    <xdr:to>
      <xdr:col>72</xdr:col>
      <xdr:colOff>38100</xdr:colOff>
      <xdr:row>82</xdr:row>
      <xdr:rowOff>75185</xdr:rowOff>
    </xdr:to>
    <xdr:sp macro="" textlink="">
      <xdr:nvSpPr>
        <xdr:cNvPr id="748" name="フローチャート: 判断 747"/>
        <xdr:cNvSpPr/>
      </xdr:nvSpPr>
      <xdr:spPr>
        <a:xfrm>
          <a:off x="13652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23876</xdr:rowOff>
    </xdr:from>
    <xdr:to>
      <xdr:col>67</xdr:col>
      <xdr:colOff>101600</xdr:colOff>
      <xdr:row>82</xdr:row>
      <xdr:rowOff>125476</xdr:rowOff>
    </xdr:to>
    <xdr:sp macro="" textlink="">
      <xdr:nvSpPr>
        <xdr:cNvPr id="749" name="フローチャート: 判断 748"/>
        <xdr:cNvSpPr/>
      </xdr:nvSpPr>
      <xdr:spPr>
        <a:xfrm>
          <a:off x="127635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135889</xdr:rowOff>
    </xdr:from>
    <xdr:to>
      <xdr:col>85</xdr:col>
      <xdr:colOff>177800</xdr:colOff>
      <xdr:row>85</xdr:row>
      <xdr:rowOff>66039</xdr:rowOff>
    </xdr:to>
    <xdr:sp macro="" textlink="">
      <xdr:nvSpPr>
        <xdr:cNvPr id="755" name="楕円 754"/>
        <xdr:cNvSpPr/>
      </xdr:nvSpPr>
      <xdr:spPr>
        <a:xfrm>
          <a:off x="162687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114316</xdr:rowOff>
    </xdr:from>
    <xdr:ext cx="405111" cy="259045"/>
    <xdr:sp macro="" textlink="">
      <xdr:nvSpPr>
        <xdr:cNvPr id="756" name="【消防施設】&#10;有形固定資産減価償却率該当値テキスト"/>
        <xdr:cNvSpPr txBox="1"/>
      </xdr:nvSpPr>
      <xdr:spPr>
        <a:xfrm>
          <a:off x="16357600"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126746</xdr:rowOff>
    </xdr:from>
    <xdr:to>
      <xdr:col>81</xdr:col>
      <xdr:colOff>101600</xdr:colOff>
      <xdr:row>85</xdr:row>
      <xdr:rowOff>56896</xdr:rowOff>
    </xdr:to>
    <xdr:sp macro="" textlink="">
      <xdr:nvSpPr>
        <xdr:cNvPr id="757" name="楕円 756"/>
        <xdr:cNvSpPr/>
      </xdr:nvSpPr>
      <xdr:spPr>
        <a:xfrm>
          <a:off x="15430500" y="1452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6096</xdr:rowOff>
    </xdr:from>
    <xdr:to>
      <xdr:col>85</xdr:col>
      <xdr:colOff>127000</xdr:colOff>
      <xdr:row>85</xdr:row>
      <xdr:rowOff>15239</xdr:rowOff>
    </xdr:to>
    <xdr:cxnSp macro="">
      <xdr:nvCxnSpPr>
        <xdr:cNvPr id="758" name="直線コネクタ 757"/>
        <xdr:cNvCxnSpPr/>
      </xdr:nvCxnSpPr>
      <xdr:spPr>
        <a:xfrm>
          <a:off x="15481300" y="1457934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97028</xdr:rowOff>
    </xdr:from>
    <xdr:to>
      <xdr:col>76</xdr:col>
      <xdr:colOff>165100</xdr:colOff>
      <xdr:row>85</xdr:row>
      <xdr:rowOff>27178</xdr:rowOff>
    </xdr:to>
    <xdr:sp macro="" textlink="">
      <xdr:nvSpPr>
        <xdr:cNvPr id="759" name="楕円 758"/>
        <xdr:cNvSpPr/>
      </xdr:nvSpPr>
      <xdr:spPr>
        <a:xfrm>
          <a:off x="14541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147828</xdr:rowOff>
    </xdr:from>
    <xdr:to>
      <xdr:col>81</xdr:col>
      <xdr:colOff>50800</xdr:colOff>
      <xdr:row>85</xdr:row>
      <xdr:rowOff>6096</xdr:rowOff>
    </xdr:to>
    <xdr:cxnSp macro="">
      <xdr:nvCxnSpPr>
        <xdr:cNvPr id="760" name="直線コネクタ 759"/>
        <xdr:cNvCxnSpPr/>
      </xdr:nvCxnSpPr>
      <xdr:spPr>
        <a:xfrm>
          <a:off x="14592300" y="1454962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103887</xdr:rowOff>
    </xdr:from>
    <xdr:to>
      <xdr:col>72</xdr:col>
      <xdr:colOff>38100</xdr:colOff>
      <xdr:row>85</xdr:row>
      <xdr:rowOff>34037</xdr:rowOff>
    </xdr:to>
    <xdr:sp macro="" textlink="">
      <xdr:nvSpPr>
        <xdr:cNvPr id="761" name="楕円 760"/>
        <xdr:cNvSpPr/>
      </xdr:nvSpPr>
      <xdr:spPr>
        <a:xfrm>
          <a:off x="13652500" y="145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147828</xdr:rowOff>
    </xdr:from>
    <xdr:to>
      <xdr:col>76</xdr:col>
      <xdr:colOff>114300</xdr:colOff>
      <xdr:row>84</xdr:row>
      <xdr:rowOff>154687</xdr:rowOff>
    </xdr:to>
    <xdr:cxnSp macro="">
      <xdr:nvCxnSpPr>
        <xdr:cNvPr id="762" name="直線コネクタ 761"/>
        <xdr:cNvCxnSpPr/>
      </xdr:nvCxnSpPr>
      <xdr:spPr>
        <a:xfrm flipV="1">
          <a:off x="13703300" y="14549628"/>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167894</xdr:rowOff>
    </xdr:from>
    <xdr:to>
      <xdr:col>67</xdr:col>
      <xdr:colOff>101600</xdr:colOff>
      <xdr:row>82</xdr:row>
      <xdr:rowOff>98044</xdr:rowOff>
    </xdr:to>
    <xdr:sp macro="" textlink="">
      <xdr:nvSpPr>
        <xdr:cNvPr id="763" name="楕円 762"/>
        <xdr:cNvSpPr/>
      </xdr:nvSpPr>
      <xdr:spPr>
        <a:xfrm>
          <a:off x="12763500" y="14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47244</xdr:rowOff>
    </xdr:from>
    <xdr:to>
      <xdr:col>71</xdr:col>
      <xdr:colOff>177800</xdr:colOff>
      <xdr:row>84</xdr:row>
      <xdr:rowOff>154687</xdr:rowOff>
    </xdr:to>
    <xdr:cxnSp macro="">
      <xdr:nvCxnSpPr>
        <xdr:cNvPr id="764" name="直線コネクタ 763"/>
        <xdr:cNvCxnSpPr/>
      </xdr:nvCxnSpPr>
      <xdr:spPr>
        <a:xfrm>
          <a:off x="12814300" y="14106144"/>
          <a:ext cx="889000" cy="45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66564</xdr:rowOff>
    </xdr:from>
    <xdr:ext cx="405111" cy="259045"/>
    <xdr:sp macro="" textlink="">
      <xdr:nvSpPr>
        <xdr:cNvPr id="765" name="n_1aveValue【消防施設】&#10;有形固定資産減価償却率"/>
        <xdr:cNvSpPr txBox="1"/>
      </xdr:nvSpPr>
      <xdr:spPr>
        <a:xfrm>
          <a:off x="15266044" y="1395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29990</xdr:rowOff>
    </xdr:from>
    <xdr:ext cx="405111" cy="259045"/>
    <xdr:sp macro="" textlink="">
      <xdr:nvSpPr>
        <xdr:cNvPr id="766" name="n_2aveValue【消防施設】&#10;有形固定資産減価償却率"/>
        <xdr:cNvSpPr txBox="1"/>
      </xdr:nvSpPr>
      <xdr:spPr>
        <a:xfrm>
          <a:off x="14389744" y="1391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91712</xdr:rowOff>
    </xdr:from>
    <xdr:ext cx="405111" cy="259045"/>
    <xdr:sp macro="" textlink="">
      <xdr:nvSpPr>
        <xdr:cNvPr id="767" name="n_3aveValue【消防施設】&#10;有形固定資産減価償却率"/>
        <xdr:cNvSpPr txBox="1"/>
      </xdr:nvSpPr>
      <xdr:spPr>
        <a:xfrm>
          <a:off x="13500744" y="1380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116603</xdr:rowOff>
    </xdr:from>
    <xdr:ext cx="405111" cy="259045"/>
    <xdr:sp macro="" textlink="">
      <xdr:nvSpPr>
        <xdr:cNvPr id="768" name="n_4aveValue【消防施設】&#10;有形固定資産減価償却率"/>
        <xdr:cNvSpPr txBox="1"/>
      </xdr:nvSpPr>
      <xdr:spPr>
        <a:xfrm>
          <a:off x="12611744" y="1417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48023</xdr:rowOff>
    </xdr:from>
    <xdr:ext cx="405111" cy="259045"/>
    <xdr:sp macro="" textlink="">
      <xdr:nvSpPr>
        <xdr:cNvPr id="769" name="n_1mainValue【消防施設】&#10;有形固定資産減価償却率"/>
        <xdr:cNvSpPr txBox="1"/>
      </xdr:nvSpPr>
      <xdr:spPr>
        <a:xfrm>
          <a:off x="15266044" y="14621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18305</xdr:rowOff>
    </xdr:from>
    <xdr:ext cx="405111" cy="259045"/>
    <xdr:sp macro="" textlink="">
      <xdr:nvSpPr>
        <xdr:cNvPr id="770" name="n_2mainValue【消防施設】&#10;有形固定資産減価償却率"/>
        <xdr:cNvSpPr txBox="1"/>
      </xdr:nvSpPr>
      <xdr:spPr>
        <a:xfrm>
          <a:off x="14389744" y="1459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25164</xdr:rowOff>
    </xdr:from>
    <xdr:ext cx="405111" cy="259045"/>
    <xdr:sp macro="" textlink="">
      <xdr:nvSpPr>
        <xdr:cNvPr id="771" name="n_3mainValue【消防施設】&#10;有形固定資産減価償却率"/>
        <xdr:cNvSpPr txBox="1"/>
      </xdr:nvSpPr>
      <xdr:spPr>
        <a:xfrm>
          <a:off x="13500744" y="1459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114571</xdr:rowOff>
    </xdr:from>
    <xdr:ext cx="405111" cy="259045"/>
    <xdr:sp macro="" textlink="">
      <xdr:nvSpPr>
        <xdr:cNvPr id="772" name="n_4mainValue【消防施設】&#10;有形固定資産減価償却率"/>
        <xdr:cNvSpPr txBox="1"/>
      </xdr:nvSpPr>
      <xdr:spPr>
        <a:xfrm>
          <a:off x="12611744" y="1383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3" name="直線コネクタ 78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4" name="テキスト ボックス 78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5" name="直線コネクタ 78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6" name="テキスト ボックス 78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7" name="直線コネクタ 78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8" name="テキスト ボックス 78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9" name="直線コネクタ 78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0" name="テキスト ボックス 78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1" name="直線コネクタ 79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2" name="テキスト ボックス 79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4" name="テキスト ボックス 7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140970</xdr:rowOff>
    </xdr:to>
    <xdr:cxnSp macro="">
      <xdr:nvCxnSpPr>
        <xdr:cNvPr id="796" name="直線コネクタ 795"/>
        <xdr:cNvCxnSpPr/>
      </xdr:nvCxnSpPr>
      <xdr:spPr>
        <a:xfrm flipV="1">
          <a:off x="22160864" y="135178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97"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98" name="直線コネクタ 797"/>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799" name="【消防施設】&#10;一人当たり面積最大値テキスト"/>
        <xdr:cNvSpPr txBox="1"/>
      </xdr:nvSpPr>
      <xdr:spPr>
        <a:xfrm>
          <a:off x="22199600"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800" name="直線コネクタ 799"/>
        <xdr:cNvCxnSpPr/>
      </xdr:nvCxnSpPr>
      <xdr:spPr>
        <a:xfrm>
          <a:off x="22072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82566</xdr:rowOff>
    </xdr:from>
    <xdr:ext cx="469744" cy="259045"/>
    <xdr:sp macro="" textlink="">
      <xdr:nvSpPr>
        <xdr:cNvPr id="801" name="【消防施設】&#10;一人当たり面積平均値テキスト"/>
        <xdr:cNvSpPr txBox="1"/>
      </xdr:nvSpPr>
      <xdr:spPr>
        <a:xfrm>
          <a:off x="22199600" y="14141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802" name="フローチャート: 判断 801"/>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803" name="フローチャート: 判断 802"/>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04" name="フローチャート: 判断 803"/>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52070</xdr:rowOff>
    </xdr:from>
    <xdr:to>
      <xdr:col>102</xdr:col>
      <xdr:colOff>165100</xdr:colOff>
      <xdr:row>83</xdr:row>
      <xdr:rowOff>153670</xdr:rowOff>
    </xdr:to>
    <xdr:sp macro="" textlink="">
      <xdr:nvSpPr>
        <xdr:cNvPr id="805" name="フローチャート: 判断 804"/>
        <xdr:cNvSpPr/>
      </xdr:nvSpPr>
      <xdr:spPr>
        <a:xfrm>
          <a:off x="19494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806" name="フローチャート: 判断 805"/>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7" name="テキスト ボックス 8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8" name="テキスト ボックス 8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9" name="テキスト ボックス 8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0" name="テキスト ボックス 8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1" name="テキスト ボックス 8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812" name="楕円 811"/>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813" name="【消防施設】&#10;一人当たり面積該当値テキスト"/>
        <xdr:cNvSpPr txBox="1"/>
      </xdr:nvSpPr>
      <xdr:spPr>
        <a:xfrm>
          <a:off x="22199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814" name="楕円 813"/>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106680</xdr:rowOff>
    </xdr:to>
    <xdr:cxnSp macro="">
      <xdr:nvCxnSpPr>
        <xdr:cNvPr id="815" name="直線コネクタ 814"/>
        <xdr:cNvCxnSpPr/>
      </xdr:nvCxnSpPr>
      <xdr:spPr>
        <a:xfrm>
          <a:off x="21323300" y="1450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816" name="楕円 815"/>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106680</xdr:rowOff>
    </xdr:to>
    <xdr:cxnSp macro="">
      <xdr:nvCxnSpPr>
        <xdr:cNvPr id="817" name="直線コネクタ 816"/>
        <xdr:cNvCxnSpPr/>
      </xdr:nvCxnSpPr>
      <xdr:spPr>
        <a:xfrm>
          <a:off x="20434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818" name="楕円 817"/>
        <xdr:cNvSpPr/>
      </xdr:nvSpPr>
      <xdr:spPr>
        <a:xfrm>
          <a:off x="19494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106680</xdr:rowOff>
    </xdr:from>
    <xdr:to>
      <xdr:col>107</xdr:col>
      <xdr:colOff>50800</xdr:colOff>
      <xdr:row>84</xdr:row>
      <xdr:rowOff>114300</xdr:rowOff>
    </xdr:to>
    <xdr:cxnSp macro="">
      <xdr:nvCxnSpPr>
        <xdr:cNvPr id="819" name="直線コネクタ 818"/>
        <xdr:cNvCxnSpPr/>
      </xdr:nvCxnSpPr>
      <xdr:spPr>
        <a:xfrm flipV="1">
          <a:off x="19545300" y="14508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2539</xdr:rowOff>
    </xdr:from>
    <xdr:to>
      <xdr:col>98</xdr:col>
      <xdr:colOff>38100</xdr:colOff>
      <xdr:row>84</xdr:row>
      <xdr:rowOff>104139</xdr:rowOff>
    </xdr:to>
    <xdr:sp macro="" textlink="">
      <xdr:nvSpPr>
        <xdr:cNvPr id="820" name="楕円 819"/>
        <xdr:cNvSpPr/>
      </xdr:nvSpPr>
      <xdr:spPr>
        <a:xfrm>
          <a:off x="18605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53339</xdr:rowOff>
    </xdr:from>
    <xdr:to>
      <xdr:col>102</xdr:col>
      <xdr:colOff>114300</xdr:colOff>
      <xdr:row>84</xdr:row>
      <xdr:rowOff>114300</xdr:rowOff>
    </xdr:to>
    <xdr:cxnSp macro="">
      <xdr:nvCxnSpPr>
        <xdr:cNvPr id="821" name="直線コネクタ 820"/>
        <xdr:cNvCxnSpPr/>
      </xdr:nvCxnSpPr>
      <xdr:spPr>
        <a:xfrm>
          <a:off x="18656300" y="144551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822" name="n_1aveValue【消防施設】&#10;一人当たり面積"/>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23"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170197</xdr:rowOff>
    </xdr:from>
    <xdr:ext cx="469744" cy="259045"/>
    <xdr:sp macro="" textlink="">
      <xdr:nvSpPr>
        <xdr:cNvPr id="824" name="n_3aveValue【消防施設】&#10;一人当たり面積"/>
        <xdr:cNvSpPr txBox="1"/>
      </xdr:nvSpPr>
      <xdr:spPr>
        <a:xfrm>
          <a:off x="193104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825" name="n_4aveValue【消防施設】&#10;一人当たり面積"/>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148607</xdr:rowOff>
    </xdr:from>
    <xdr:ext cx="469744" cy="259045"/>
    <xdr:sp macro="" textlink="">
      <xdr:nvSpPr>
        <xdr:cNvPr id="826" name="n_1mainValue【消防施設】&#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827" name="n_2mainValue【消防施設】&#10;一人当たり面積"/>
        <xdr:cNvSpPr txBox="1"/>
      </xdr:nvSpPr>
      <xdr:spPr>
        <a:xfrm>
          <a:off x="20199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156227</xdr:rowOff>
    </xdr:from>
    <xdr:ext cx="469744" cy="259045"/>
    <xdr:sp macro="" textlink="">
      <xdr:nvSpPr>
        <xdr:cNvPr id="828" name="n_3mainValue【消防施設】&#10;一人当たり面積"/>
        <xdr:cNvSpPr txBox="1"/>
      </xdr:nvSpPr>
      <xdr:spPr>
        <a:xfrm>
          <a:off x="19310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95266</xdr:rowOff>
    </xdr:from>
    <xdr:ext cx="469744" cy="259045"/>
    <xdr:sp macro="" textlink="">
      <xdr:nvSpPr>
        <xdr:cNvPr id="829" name="n_4mainValue【消防施設】&#10;一人当たり面積"/>
        <xdr:cNvSpPr txBox="1"/>
      </xdr:nvSpPr>
      <xdr:spPr>
        <a:xfrm>
          <a:off x="184214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0" name="正方形/長方形 8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1" name="正方形/長方形 8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2" name="正方形/長方形 8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3" name="正方形/長方形 8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4" name="正方形/長方形 8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5" name="正方形/長方形 8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6" name="正方形/長方形 8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正方形/長方形 8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8" name="テキスト ボックス 8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9" name="直線コネクタ 8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0" name="テキスト ボックス 8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1" name="直線コネクタ 8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2" name="テキスト ボックス 84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3" name="直線コネクタ 8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4" name="テキスト ボックス 8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5" name="直線コネクタ 8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6" name="テキスト ボックス 8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7" name="直線コネクタ 8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8" name="テキスト ボックス 8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9" name="直線コネクタ 8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0" name="テキスト ボックス 8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1" name="直線コネクタ 8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2" name="テキスト ボックス 85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66402</xdr:rowOff>
    </xdr:from>
    <xdr:to>
      <xdr:col>85</xdr:col>
      <xdr:colOff>126364</xdr:colOff>
      <xdr:row>108</xdr:row>
      <xdr:rowOff>156211</xdr:rowOff>
    </xdr:to>
    <xdr:cxnSp macro="">
      <xdr:nvCxnSpPr>
        <xdr:cNvPr id="855" name="直線コネクタ 854"/>
        <xdr:cNvCxnSpPr/>
      </xdr:nvCxnSpPr>
      <xdr:spPr>
        <a:xfrm flipV="1">
          <a:off x="16318864" y="17211402"/>
          <a:ext cx="0" cy="1461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856" name="【庁舎】&#10;有形固定資産減価償却率最小値テキスト"/>
        <xdr:cNvSpPr txBox="1"/>
      </xdr:nvSpPr>
      <xdr:spPr>
        <a:xfrm>
          <a:off x="16357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857" name="直線コネクタ 856"/>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13079</xdr:rowOff>
    </xdr:from>
    <xdr:ext cx="340478" cy="259045"/>
    <xdr:sp macro="" textlink="">
      <xdr:nvSpPr>
        <xdr:cNvPr id="858" name="【庁舎】&#10;有形固定資産減価償却率最大値テキスト"/>
        <xdr:cNvSpPr txBox="1"/>
      </xdr:nvSpPr>
      <xdr:spPr>
        <a:xfrm>
          <a:off x="16357600" y="1698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66402</xdr:rowOff>
    </xdr:from>
    <xdr:to>
      <xdr:col>86</xdr:col>
      <xdr:colOff>25400</xdr:colOff>
      <xdr:row>100</xdr:row>
      <xdr:rowOff>66402</xdr:rowOff>
    </xdr:to>
    <xdr:cxnSp macro="">
      <xdr:nvCxnSpPr>
        <xdr:cNvPr id="859" name="直線コネクタ 858"/>
        <xdr:cNvCxnSpPr/>
      </xdr:nvCxnSpPr>
      <xdr:spPr>
        <a:xfrm>
          <a:off x="16230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860" name="【庁舎】&#10;有形固定資産減価償却率平均値テキスト"/>
        <xdr:cNvSpPr txBox="1"/>
      </xdr:nvSpPr>
      <xdr:spPr>
        <a:xfrm>
          <a:off x="16357600" y="1784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61" name="フローチャート: 判断 860"/>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51526</xdr:rowOff>
    </xdr:from>
    <xdr:to>
      <xdr:col>81</xdr:col>
      <xdr:colOff>101600</xdr:colOff>
      <xdr:row>104</xdr:row>
      <xdr:rowOff>153126</xdr:rowOff>
    </xdr:to>
    <xdr:sp macro="" textlink="">
      <xdr:nvSpPr>
        <xdr:cNvPr id="862" name="フローチャート: 判断 861"/>
        <xdr:cNvSpPr/>
      </xdr:nvSpPr>
      <xdr:spPr>
        <a:xfrm>
          <a:off x="15430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89081</xdr:rowOff>
    </xdr:from>
    <xdr:to>
      <xdr:col>76</xdr:col>
      <xdr:colOff>165100</xdr:colOff>
      <xdr:row>105</xdr:row>
      <xdr:rowOff>19231</xdr:rowOff>
    </xdr:to>
    <xdr:sp macro="" textlink="">
      <xdr:nvSpPr>
        <xdr:cNvPr id="863" name="フローチャート: 判断 862"/>
        <xdr:cNvSpPr/>
      </xdr:nvSpPr>
      <xdr:spPr>
        <a:xfrm>
          <a:off x="14541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64" name="フローチャート: 判断 863"/>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40095</xdr:rowOff>
    </xdr:from>
    <xdr:to>
      <xdr:col>67</xdr:col>
      <xdr:colOff>101600</xdr:colOff>
      <xdr:row>104</xdr:row>
      <xdr:rowOff>141695</xdr:rowOff>
    </xdr:to>
    <xdr:sp macro="" textlink="">
      <xdr:nvSpPr>
        <xdr:cNvPr id="865" name="フローチャート: 判断 864"/>
        <xdr:cNvSpPr/>
      </xdr:nvSpPr>
      <xdr:spPr>
        <a:xfrm>
          <a:off x="12763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6" name="テキスト ボックス 8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7" name="テキスト ボックス 8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8" name="テキスト ボックス 8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9" name="テキスト ボックス 8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0" name="テキスト ボックス 8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67855</xdr:rowOff>
    </xdr:from>
    <xdr:to>
      <xdr:col>85</xdr:col>
      <xdr:colOff>177800</xdr:colOff>
      <xdr:row>102</xdr:row>
      <xdr:rowOff>169455</xdr:rowOff>
    </xdr:to>
    <xdr:sp macro="" textlink="">
      <xdr:nvSpPr>
        <xdr:cNvPr id="871" name="楕円 870"/>
        <xdr:cNvSpPr/>
      </xdr:nvSpPr>
      <xdr:spPr>
        <a:xfrm>
          <a:off x="162687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90732</xdr:rowOff>
    </xdr:from>
    <xdr:ext cx="405111" cy="259045"/>
    <xdr:sp macro="" textlink="">
      <xdr:nvSpPr>
        <xdr:cNvPr id="872" name="【庁舎】&#10;有形固定資産減価償却率該当値テキスト"/>
        <xdr:cNvSpPr txBox="1"/>
      </xdr:nvSpPr>
      <xdr:spPr>
        <a:xfrm>
          <a:off x="16357600" y="1740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12337</xdr:rowOff>
    </xdr:from>
    <xdr:to>
      <xdr:col>81</xdr:col>
      <xdr:colOff>101600</xdr:colOff>
      <xdr:row>102</xdr:row>
      <xdr:rowOff>113937</xdr:rowOff>
    </xdr:to>
    <xdr:sp macro="" textlink="">
      <xdr:nvSpPr>
        <xdr:cNvPr id="873" name="楕円 872"/>
        <xdr:cNvSpPr/>
      </xdr:nvSpPr>
      <xdr:spPr>
        <a:xfrm>
          <a:off x="15430500" y="1750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63137</xdr:rowOff>
    </xdr:from>
    <xdr:to>
      <xdr:col>85</xdr:col>
      <xdr:colOff>127000</xdr:colOff>
      <xdr:row>102</xdr:row>
      <xdr:rowOff>118655</xdr:rowOff>
    </xdr:to>
    <xdr:cxnSp macro="">
      <xdr:nvCxnSpPr>
        <xdr:cNvPr id="874" name="直線コネクタ 873"/>
        <xdr:cNvCxnSpPr/>
      </xdr:nvCxnSpPr>
      <xdr:spPr>
        <a:xfrm>
          <a:off x="15481300" y="17551037"/>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126637</xdr:rowOff>
    </xdr:from>
    <xdr:to>
      <xdr:col>76</xdr:col>
      <xdr:colOff>165100</xdr:colOff>
      <xdr:row>102</xdr:row>
      <xdr:rowOff>56787</xdr:rowOff>
    </xdr:to>
    <xdr:sp macro="" textlink="">
      <xdr:nvSpPr>
        <xdr:cNvPr id="875" name="楕円 874"/>
        <xdr:cNvSpPr/>
      </xdr:nvSpPr>
      <xdr:spPr>
        <a:xfrm>
          <a:off x="14541500" y="174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5987</xdr:rowOff>
    </xdr:from>
    <xdr:to>
      <xdr:col>81</xdr:col>
      <xdr:colOff>50800</xdr:colOff>
      <xdr:row>102</xdr:row>
      <xdr:rowOff>63137</xdr:rowOff>
    </xdr:to>
    <xdr:cxnSp macro="">
      <xdr:nvCxnSpPr>
        <xdr:cNvPr id="876" name="直線コネクタ 875"/>
        <xdr:cNvCxnSpPr/>
      </xdr:nvCxnSpPr>
      <xdr:spPr>
        <a:xfrm>
          <a:off x="14592300" y="1749388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59689</xdr:rowOff>
    </xdr:from>
    <xdr:to>
      <xdr:col>72</xdr:col>
      <xdr:colOff>38100</xdr:colOff>
      <xdr:row>101</xdr:row>
      <xdr:rowOff>161289</xdr:rowOff>
    </xdr:to>
    <xdr:sp macro="" textlink="">
      <xdr:nvSpPr>
        <xdr:cNvPr id="877" name="楕円 876"/>
        <xdr:cNvSpPr/>
      </xdr:nvSpPr>
      <xdr:spPr>
        <a:xfrm>
          <a:off x="13652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110489</xdr:rowOff>
    </xdr:from>
    <xdr:to>
      <xdr:col>76</xdr:col>
      <xdr:colOff>114300</xdr:colOff>
      <xdr:row>102</xdr:row>
      <xdr:rowOff>5987</xdr:rowOff>
    </xdr:to>
    <xdr:cxnSp macro="">
      <xdr:nvCxnSpPr>
        <xdr:cNvPr id="878" name="直線コネクタ 877"/>
        <xdr:cNvCxnSpPr/>
      </xdr:nvCxnSpPr>
      <xdr:spPr>
        <a:xfrm>
          <a:off x="13703300" y="17426939"/>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82550</xdr:rowOff>
    </xdr:from>
    <xdr:to>
      <xdr:col>67</xdr:col>
      <xdr:colOff>101600</xdr:colOff>
      <xdr:row>101</xdr:row>
      <xdr:rowOff>12700</xdr:rowOff>
    </xdr:to>
    <xdr:sp macro="" textlink="">
      <xdr:nvSpPr>
        <xdr:cNvPr id="879" name="楕円 878"/>
        <xdr:cNvSpPr/>
      </xdr:nvSpPr>
      <xdr:spPr>
        <a:xfrm>
          <a:off x="127635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133350</xdr:rowOff>
    </xdr:from>
    <xdr:to>
      <xdr:col>71</xdr:col>
      <xdr:colOff>177800</xdr:colOff>
      <xdr:row>101</xdr:row>
      <xdr:rowOff>110489</xdr:rowOff>
    </xdr:to>
    <xdr:cxnSp macro="">
      <xdr:nvCxnSpPr>
        <xdr:cNvPr id="880" name="直線コネクタ 879"/>
        <xdr:cNvCxnSpPr/>
      </xdr:nvCxnSpPr>
      <xdr:spPr>
        <a:xfrm>
          <a:off x="12814300" y="17278350"/>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144253</xdr:rowOff>
    </xdr:from>
    <xdr:ext cx="405111" cy="259045"/>
    <xdr:sp macro="" textlink="">
      <xdr:nvSpPr>
        <xdr:cNvPr id="881" name="n_1aveValue【庁舎】&#10;有形固定資産減価償却率"/>
        <xdr:cNvSpPr txBox="1"/>
      </xdr:nvSpPr>
      <xdr:spPr>
        <a:xfrm>
          <a:off x="152660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10358</xdr:rowOff>
    </xdr:from>
    <xdr:ext cx="405111" cy="259045"/>
    <xdr:sp macro="" textlink="">
      <xdr:nvSpPr>
        <xdr:cNvPr id="882" name="n_2aveValue【庁舎】&#10;有形固定資産減価償却率"/>
        <xdr:cNvSpPr txBox="1"/>
      </xdr:nvSpPr>
      <xdr:spPr>
        <a:xfrm>
          <a:off x="14389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121393</xdr:rowOff>
    </xdr:from>
    <xdr:ext cx="405111" cy="259045"/>
    <xdr:sp macro="" textlink="">
      <xdr:nvSpPr>
        <xdr:cNvPr id="883" name="n_3aveValue【庁舎】&#10;有形固定資産減価償却率"/>
        <xdr:cNvSpPr txBox="1"/>
      </xdr:nvSpPr>
      <xdr:spPr>
        <a:xfrm>
          <a:off x="13500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132822</xdr:rowOff>
    </xdr:from>
    <xdr:ext cx="405111" cy="259045"/>
    <xdr:sp macro="" textlink="">
      <xdr:nvSpPr>
        <xdr:cNvPr id="884" name="n_4aveValue【庁舎】&#10;有形固定資産減価償却率"/>
        <xdr:cNvSpPr txBox="1"/>
      </xdr:nvSpPr>
      <xdr:spPr>
        <a:xfrm>
          <a:off x="126117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130464</xdr:rowOff>
    </xdr:from>
    <xdr:ext cx="405111" cy="259045"/>
    <xdr:sp macro="" textlink="">
      <xdr:nvSpPr>
        <xdr:cNvPr id="885" name="n_1mainValue【庁舎】&#10;有形固定資産減価償却率"/>
        <xdr:cNvSpPr txBox="1"/>
      </xdr:nvSpPr>
      <xdr:spPr>
        <a:xfrm>
          <a:off x="15266044" y="1727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73314</xdr:rowOff>
    </xdr:from>
    <xdr:ext cx="405111" cy="259045"/>
    <xdr:sp macro="" textlink="">
      <xdr:nvSpPr>
        <xdr:cNvPr id="886" name="n_2mainValue【庁舎】&#10;有形固定資産減価償却率"/>
        <xdr:cNvSpPr txBox="1"/>
      </xdr:nvSpPr>
      <xdr:spPr>
        <a:xfrm>
          <a:off x="14389744" y="1721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6366</xdr:rowOff>
    </xdr:from>
    <xdr:ext cx="405111" cy="259045"/>
    <xdr:sp macro="" textlink="">
      <xdr:nvSpPr>
        <xdr:cNvPr id="887" name="n_3mainValue【庁舎】&#10;有形固定資産減価償却率"/>
        <xdr:cNvSpPr txBox="1"/>
      </xdr:nvSpPr>
      <xdr:spPr>
        <a:xfrm>
          <a:off x="135007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29227</xdr:rowOff>
    </xdr:from>
    <xdr:ext cx="405111" cy="259045"/>
    <xdr:sp macro="" textlink="">
      <xdr:nvSpPr>
        <xdr:cNvPr id="888" name="n_4mainValue【庁舎】&#10;有形固定資産減価償却率"/>
        <xdr:cNvSpPr txBox="1"/>
      </xdr:nvSpPr>
      <xdr:spPr>
        <a:xfrm>
          <a:off x="12611744" y="1700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9" name="正方形/長方形 8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0" name="正方形/長方形 8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1" name="正方形/長方形 8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2" name="正方形/長方形 8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3" name="正方形/長方形 8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4" name="正方形/長方形 8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5" name="正方形/長方形 8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6" name="正方形/長方形 8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7" name="テキスト ボックス 8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8" name="直線コネクタ 8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9" name="直線コネクタ 89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0" name="テキスト ボックス 89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1" name="直線コネクタ 90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2" name="テキスト ボックス 90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3" name="直線コネクタ 90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4" name="テキスト ボックス 90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5" name="直線コネクタ 90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6" name="テキスト ボックス 90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7" name="直線コネクタ 9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8" name="テキスト ボックス 9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35052</xdr:rowOff>
    </xdr:from>
    <xdr:to>
      <xdr:col>116</xdr:col>
      <xdr:colOff>62864</xdr:colOff>
      <xdr:row>107</xdr:row>
      <xdr:rowOff>69342</xdr:rowOff>
    </xdr:to>
    <xdr:cxnSp macro="">
      <xdr:nvCxnSpPr>
        <xdr:cNvPr id="910" name="直線コネクタ 909"/>
        <xdr:cNvCxnSpPr/>
      </xdr:nvCxnSpPr>
      <xdr:spPr>
        <a:xfrm flipV="1">
          <a:off x="22160864" y="17522952"/>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911" name="【庁舎】&#10;一人当たり面積最小値テキスト"/>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912" name="直線コネクタ 911"/>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153179</xdr:rowOff>
    </xdr:from>
    <xdr:ext cx="469744" cy="259045"/>
    <xdr:sp macro="" textlink="">
      <xdr:nvSpPr>
        <xdr:cNvPr id="913" name="【庁舎】&#10;一人当たり面積最大値テキスト"/>
        <xdr:cNvSpPr txBox="1"/>
      </xdr:nvSpPr>
      <xdr:spPr>
        <a:xfrm>
          <a:off x="22199600" y="1729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35052</xdr:rowOff>
    </xdr:from>
    <xdr:to>
      <xdr:col>116</xdr:col>
      <xdr:colOff>152400</xdr:colOff>
      <xdr:row>102</xdr:row>
      <xdr:rowOff>35052</xdr:rowOff>
    </xdr:to>
    <xdr:cxnSp macro="">
      <xdr:nvCxnSpPr>
        <xdr:cNvPr id="914" name="直線コネクタ 913"/>
        <xdr:cNvCxnSpPr/>
      </xdr:nvCxnSpPr>
      <xdr:spPr>
        <a:xfrm>
          <a:off x="22072600" y="1752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915" name="【庁舎】&#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916" name="フローチャート: 判断 915"/>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917" name="フローチャート: 判断 916"/>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918" name="フローチャート: 判断 917"/>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99</xdr:row>
      <xdr:rowOff>139700</xdr:rowOff>
    </xdr:from>
    <xdr:to>
      <xdr:col>102</xdr:col>
      <xdr:colOff>165100</xdr:colOff>
      <xdr:row>100</xdr:row>
      <xdr:rowOff>69850</xdr:rowOff>
    </xdr:to>
    <xdr:sp macro="" textlink="">
      <xdr:nvSpPr>
        <xdr:cNvPr id="919" name="フローチャート: 判断 918"/>
        <xdr:cNvSpPr/>
      </xdr:nvSpPr>
      <xdr:spPr>
        <a:xfrm>
          <a:off x="19494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121413</xdr:rowOff>
    </xdr:from>
    <xdr:to>
      <xdr:col>98</xdr:col>
      <xdr:colOff>38100</xdr:colOff>
      <xdr:row>106</xdr:row>
      <xdr:rowOff>51563</xdr:rowOff>
    </xdr:to>
    <xdr:sp macro="" textlink="">
      <xdr:nvSpPr>
        <xdr:cNvPr id="920" name="フローチャート: 判断 919"/>
        <xdr:cNvSpPr/>
      </xdr:nvSpPr>
      <xdr:spPr>
        <a:xfrm>
          <a:off x="18605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1" name="テキスト ボックス 9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2" name="テキスト ボックス 9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3" name="テキスト ボックス 9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4" name="テキスト ボックス 9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5" name="テキスト ボックス 9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112268</xdr:rowOff>
    </xdr:from>
    <xdr:to>
      <xdr:col>116</xdr:col>
      <xdr:colOff>114300</xdr:colOff>
      <xdr:row>106</xdr:row>
      <xdr:rowOff>42418</xdr:rowOff>
    </xdr:to>
    <xdr:sp macro="" textlink="">
      <xdr:nvSpPr>
        <xdr:cNvPr id="926" name="楕円 925"/>
        <xdr:cNvSpPr/>
      </xdr:nvSpPr>
      <xdr:spPr>
        <a:xfrm>
          <a:off x="22110700" y="1811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90695</xdr:rowOff>
    </xdr:from>
    <xdr:ext cx="469744" cy="259045"/>
    <xdr:sp macro="" textlink="">
      <xdr:nvSpPr>
        <xdr:cNvPr id="927" name="【庁舎】&#10;一人当たり面積該当値テキスト"/>
        <xdr:cNvSpPr txBox="1"/>
      </xdr:nvSpPr>
      <xdr:spPr>
        <a:xfrm>
          <a:off x="22199600" y="1809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112268</xdr:rowOff>
    </xdr:from>
    <xdr:to>
      <xdr:col>112</xdr:col>
      <xdr:colOff>38100</xdr:colOff>
      <xdr:row>106</xdr:row>
      <xdr:rowOff>42418</xdr:rowOff>
    </xdr:to>
    <xdr:sp macro="" textlink="">
      <xdr:nvSpPr>
        <xdr:cNvPr id="928" name="楕円 927"/>
        <xdr:cNvSpPr/>
      </xdr:nvSpPr>
      <xdr:spPr>
        <a:xfrm>
          <a:off x="21272500" y="1811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163068</xdr:rowOff>
    </xdr:from>
    <xdr:to>
      <xdr:col>116</xdr:col>
      <xdr:colOff>63500</xdr:colOff>
      <xdr:row>105</xdr:row>
      <xdr:rowOff>163068</xdr:rowOff>
    </xdr:to>
    <xdr:cxnSp macro="">
      <xdr:nvCxnSpPr>
        <xdr:cNvPr id="929" name="直線コネクタ 928"/>
        <xdr:cNvCxnSpPr/>
      </xdr:nvCxnSpPr>
      <xdr:spPr>
        <a:xfrm>
          <a:off x="21323300" y="181653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109982</xdr:rowOff>
    </xdr:from>
    <xdr:to>
      <xdr:col>107</xdr:col>
      <xdr:colOff>101600</xdr:colOff>
      <xdr:row>106</xdr:row>
      <xdr:rowOff>40132</xdr:rowOff>
    </xdr:to>
    <xdr:sp macro="" textlink="">
      <xdr:nvSpPr>
        <xdr:cNvPr id="930" name="楕円 929"/>
        <xdr:cNvSpPr/>
      </xdr:nvSpPr>
      <xdr:spPr>
        <a:xfrm>
          <a:off x="203835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160782</xdr:rowOff>
    </xdr:from>
    <xdr:to>
      <xdr:col>111</xdr:col>
      <xdr:colOff>177800</xdr:colOff>
      <xdr:row>105</xdr:row>
      <xdr:rowOff>163068</xdr:rowOff>
    </xdr:to>
    <xdr:cxnSp macro="">
      <xdr:nvCxnSpPr>
        <xdr:cNvPr id="931" name="直線コネクタ 930"/>
        <xdr:cNvCxnSpPr/>
      </xdr:nvCxnSpPr>
      <xdr:spPr>
        <a:xfrm>
          <a:off x="20434300" y="181630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107696</xdr:rowOff>
    </xdr:from>
    <xdr:to>
      <xdr:col>102</xdr:col>
      <xdr:colOff>165100</xdr:colOff>
      <xdr:row>106</xdr:row>
      <xdr:rowOff>37846</xdr:rowOff>
    </xdr:to>
    <xdr:sp macro="" textlink="">
      <xdr:nvSpPr>
        <xdr:cNvPr id="932" name="楕円 931"/>
        <xdr:cNvSpPr/>
      </xdr:nvSpPr>
      <xdr:spPr>
        <a:xfrm>
          <a:off x="19494500" y="1810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158496</xdr:rowOff>
    </xdr:from>
    <xdr:to>
      <xdr:col>107</xdr:col>
      <xdr:colOff>50800</xdr:colOff>
      <xdr:row>105</xdr:row>
      <xdr:rowOff>160782</xdr:rowOff>
    </xdr:to>
    <xdr:cxnSp macro="">
      <xdr:nvCxnSpPr>
        <xdr:cNvPr id="933" name="直線コネクタ 932"/>
        <xdr:cNvCxnSpPr/>
      </xdr:nvCxnSpPr>
      <xdr:spPr>
        <a:xfrm>
          <a:off x="19545300" y="181607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103124</xdr:rowOff>
    </xdr:from>
    <xdr:to>
      <xdr:col>98</xdr:col>
      <xdr:colOff>38100</xdr:colOff>
      <xdr:row>106</xdr:row>
      <xdr:rowOff>33274</xdr:rowOff>
    </xdr:to>
    <xdr:sp macro="" textlink="">
      <xdr:nvSpPr>
        <xdr:cNvPr id="934" name="楕円 933"/>
        <xdr:cNvSpPr/>
      </xdr:nvSpPr>
      <xdr:spPr>
        <a:xfrm>
          <a:off x="18605500" y="181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153924</xdr:rowOff>
    </xdr:from>
    <xdr:to>
      <xdr:col>102</xdr:col>
      <xdr:colOff>114300</xdr:colOff>
      <xdr:row>105</xdr:row>
      <xdr:rowOff>158496</xdr:rowOff>
    </xdr:to>
    <xdr:cxnSp macro="">
      <xdr:nvCxnSpPr>
        <xdr:cNvPr id="935" name="直線コネクタ 934"/>
        <xdr:cNvCxnSpPr/>
      </xdr:nvCxnSpPr>
      <xdr:spPr>
        <a:xfrm>
          <a:off x="18656300" y="181561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936" name="n_1aveValue【庁舎】&#10;一人当たり面積"/>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38116</xdr:rowOff>
    </xdr:from>
    <xdr:ext cx="469744" cy="259045"/>
    <xdr:sp macro="" textlink="">
      <xdr:nvSpPr>
        <xdr:cNvPr id="937" name="n_2aveValue【庁舎】&#10;一人当たり面積"/>
        <xdr:cNvSpPr txBox="1"/>
      </xdr:nvSpPr>
      <xdr:spPr>
        <a:xfrm>
          <a:off x="20199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86377</xdr:rowOff>
    </xdr:from>
    <xdr:ext cx="469744" cy="259045"/>
    <xdr:sp macro="" textlink="">
      <xdr:nvSpPr>
        <xdr:cNvPr id="938" name="n_3aveValue【庁舎】&#10;一人当たり面積"/>
        <xdr:cNvSpPr txBox="1"/>
      </xdr:nvSpPr>
      <xdr:spPr>
        <a:xfrm>
          <a:off x="19310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42690</xdr:rowOff>
    </xdr:from>
    <xdr:ext cx="469744" cy="259045"/>
    <xdr:sp macro="" textlink="">
      <xdr:nvSpPr>
        <xdr:cNvPr id="939" name="n_4aveValue【庁舎】&#10;一人当たり面積"/>
        <xdr:cNvSpPr txBox="1"/>
      </xdr:nvSpPr>
      <xdr:spPr>
        <a:xfrm>
          <a:off x="18421427" y="182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33545</xdr:rowOff>
    </xdr:from>
    <xdr:ext cx="469744" cy="259045"/>
    <xdr:sp macro="" textlink="">
      <xdr:nvSpPr>
        <xdr:cNvPr id="940" name="n_1mainValue【庁舎】&#10;一人当たり面積"/>
        <xdr:cNvSpPr txBox="1"/>
      </xdr:nvSpPr>
      <xdr:spPr>
        <a:xfrm>
          <a:off x="21075727" y="1820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56659</xdr:rowOff>
    </xdr:from>
    <xdr:ext cx="469744" cy="259045"/>
    <xdr:sp macro="" textlink="">
      <xdr:nvSpPr>
        <xdr:cNvPr id="941" name="n_2mainValue【庁舎】&#10;一人当たり面積"/>
        <xdr:cNvSpPr txBox="1"/>
      </xdr:nvSpPr>
      <xdr:spPr>
        <a:xfrm>
          <a:off x="20199427" y="178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28973</xdr:rowOff>
    </xdr:from>
    <xdr:ext cx="469744" cy="259045"/>
    <xdr:sp macro="" textlink="">
      <xdr:nvSpPr>
        <xdr:cNvPr id="942" name="n_3mainValue【庁舎】&#10;一人当たり面積"/>
        <xdr:cNvSpPr txBox="1"/>
      </xdr:nvSpPr>
      <xdr:spPr>
        <a:xfrm>
          <a:off x="19310427" y="1820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49801</xdr:rowOff>
    </xdr:from>
    <xdr:ext cx="469744" cy="259045"/>
    <xdr:sp macro="" textlink="">
      <xdr:nvSpPr>
        <xdr:cNvPr id="943" name="n_4mainValue【庁舎】&#10;一人当たり面積"/>
        <xdr:cNvSpPr txBox="1"/>
      </xdr:nvSpPr>
      <xdr:spPr>
        <a:xfrm>
          <a:off x="184214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4" name="正方形/長方形 9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5" name="正方形/長方形 9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6" name="テキスト ボックス 9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≪図書館≫有形固定資産減価償却率が上昇しているが、今後も適切な管理に努める。</a:t>
          </a:r>
          <a:endParaRPr lang="ja-JP" altLang="ja-JP" sz="1050">
            <a:effectLst/>
          </a:endParaRPr>
        </a:p>
        <a:p>
          <a:r>
            <a:rPr kumimoji="1" lang="ja-JP" altLang="ja-JP" sz="900">
              <a:solidFill>
                <a:schemeClr val="dk1"/>
              </a:solidFill>
              <a:effectLst/>
              <a:latin typeface="+mn-lt"/>
              <a:ea typeface="+mn-ea"/>
              <a:cs typeface="+mn-cs"/>
            </a:rPr>
            <a:t>≪体育館・プール≫市内</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つの体育館のうち、総合運動公園内のウィングアリーナ刈谷と、刈谷市体育館横に隣接している武道場は築年数</a:t>
          </a:r>
          <a:r>
            <a:rPr kumimoji="1" lang="en-US" altLang="ja-JP" sz="900">
              <a:solidFill>
                <a:schemeClr val="dk1"/>
              </a:solidFill>
              <a:effectLst/>
              <a:latin typeface="+mn-lt"/>
              <a:ea typeface="+mn-ea"/>
              <a:cs typeface="+mn-cs"/>
            </a:rPr>
            <a:t>20</a:t>
          </a:r>
          <a:r>
            <a:rPr kumimoji="1" lang="ja-JP" altLang="ja-JP" sz="900">
              <a:solidFill>
                <a:schemeClr val="dk1"/>
              </a:solidFill>
              <a:effectLst/>
              <a:latin typeface="+mn-lt"/>
              <a:ea typeface="+mn-ea"/>
              <a:cs typeface="+mn-cs"/>
            </a:rPr>
            <a:t>年未満であるため、類似団体内平均に比べ有形固定資産減価償却率は低くなっており、今後も適切な管理に努める。</a:t>
          </a:r>
          <a:endParaRPr lang="ja-JP" altLang="ja-JP" sz="1050">
            <a:effectLst/>
          </a:endParaRPr>
        </a:p>
        <a:p>
          <a:r>
            <a:rPr kumimoji="1" lang="ja-JP" altLang="ja-JP" sz="900">
              <a:solidFill>
                <a:schemeClr val="dk1"/>
              </a:solidFill>
              <a:effectLst/>
              <a:latin typeface="+mn-lt"/>
              <a:ea typeface="+mn-ea"/>
              <a:cs typeface="+mn-cs"/>
            </a:rPr>
            <a:t>≪市民会館≫総合文化センター、南部生涯学習センターともに築年数</a:t>
          </a:r>
          <a:r>
            <a:rPr kumimoji="1" lang="en-US" altLang="ja-JP" sz="900">
              <a:solidFill>
                <a:schemeClr val="dk1"/>
              </a:solidFill>
              <a:effectLst/>
              <a:latin typeface="+mn-lt"/>
              <a:ea typeface="+mn-ea"/>
              <a:cs typeface="+mn-cs"/>
            </a:rPr>
            <a:t>20</a:t>
          </a:r>
          <a:r>
            <a:rPr kumimoji="1" lang="ja-JP" altLang="ja-JP" sz="900">
              <a:solidFill>
                <a:schemeClr val="dk1"/>
              </a:solidFill>
              <a:effectLst/>
              <a:latin typeface="+mn-lt"/>
              <a:ea typeface="+mn-ea"/>
              <a:cs typeface="+mn-cs"/>
            </a:rPr>
            <a:t>年未満の建物であり、類似団体内平均と比べ有形固定資産減価償却率が低くなっている。</a:t>
          </a:r>
          <a:endParaRPr lang="ja-JP" altLang="ja-JP" sz="1050">
            <a:effectLst/>
          </a:endParaRPr>
        </a:p>
        <a:p>
          <a:r>
            <a:rPr kumimoji="1" lang="ja-JP" altLang="ja-JP" sz="900">
              <a:solidFill>
                <a:schemeClr val="dk1"/>
              </a:solidFill>
              <a:effectLst/>
              <a:latin typeface="+mn-lt"/>
              <a:ea typeface="+mn-ea"/>
              <a:cs typeface="+mn-cs"/>
            </a:rPr>
            <a:t>≪保健センター≫総合健康センターが築</a:t>
          </a:r>
          <a:r>
            <a:rPr kumimoji="1" lang="en-US" altLang="ja-JP" sz="900">
              <a:solidFill>
                <a:schemeClr val="dk1"/>
              </a:solidFill>
              <a:effectLst/>
              <a:latin typeface="+mn-lt"/>
              <a:ea typeface="+mn-ea"/>
              <a:cs typeface="+mn-cs"/>
            </a:rPr>
            <a:t>9</a:t>
          </a:r>
          <a:r>
            <a:rPr kumimoji="1" lang="ja-JP" altLang="ja-JP" sz="900">
              <a:solidFill>
                <a:schemeClr val="dk1"/>
              </a:solidFill>
              <a:effectLst/>
              <a:latin typeface="+mn-lt"/>
              <a:ea typeface="+mn-ea"/>
              <a:cs typeface="+mn-cs"/>
            </a:rPr>
            <a:t>年となっているため、類似団体内平均に比べ有形固定資産減価償却率が低くなっている。</a:t>
          </a:r>
          <a:endParaRPr lang="ja-JP" altLang="ja-JP" sz="1050">
            <a:effectLst/>
          </a:endParaRPr>
        </a:p>
        <a:p>
          <a:r>
            <a:rPr kumimoji="1" lang="ja-JP" altLang="ja-JP" sz="900">
              <a:solidFill>
                <a:schemeClr val="dk1"/>
              </a:solidFill>
              <a:effectLst/>
              <a:latin typeface="+mn-lt"/>
              <a:ea typeface="+mn-ea"/>
              <a:cs typeface="+mn-cs"/>
            </a:rPr>
            <a:t>≪消防施設≫衣浦東部広域連合で所管している消防施設を各市で按分したものが含まれている。</a:t>
          </a:r>
          <a:endParaRPr lang="ja-JP" altLang="ja-JP" sz="1050">
            <a:effectLst/>
          </a:endParaRPr>
        </a:p>
        <a:p>
          <a:r>
            <a:rPr kumimoji="1" lang="ja-JP" altLang="ja-JP" sz="900">
              <a:solidFill>
                <a:schemeClr val="dk1"/>
              </a:solidFill>
              <a:effectLst/>
              <a:latin typeface="+mn-lt"/>
              <a:ea typeface="+mn-ea"/>
              <a:cs typeface="+mn-cs"/>
            </a:rPr>
            <a:t>≪庁舎≫富士松支所は公民館・児童館・市民センターとの複合施設であり築</a:t>
          </a:r>
          <a:r>
            <a:rPr kumimoji="1" lang="en-US" altLang="ja-JP" sz="900">
              <a:solidFill>
                <a:schemeClr val="dk1"/>
              </a:solidFill>
              <a:effectLst/>
              <a:latin typeface="+mn-lt"/>
              <a:ea typeface="+mn-ea"/>
              <a:cs typeface="+mn-cs"/>
            </a:rPr>
            <a:t>35</a:t>
          </a:r>
          <a:r>
            <a:rPr kumimoji="1" lang="ja-JP" altLang="ja-JP" sz="900">
              <a:solidFill>
                <a:schemeClr val="dk1"/>
              </a:solidFill>
              <a:effectLst/>
              <a:latin typeface="+mn-lt"/>
              <a:ea typeface="+mn-ea"/>
              <a:cs typeface="+mn-cs"/>
            </a:rPr>
            <a:t>年経過しているが、本類型のうち約</a:t>
          </a:r>
          <a:r>
            <a:rPr kumimoji="1" lang="en-US" altLang="ja-JP" sz="900">
              <a:solidFill>
                <a:schemeClr val="dk1"/>
              </a:solidFill>
              <a:effectLst/>
              <a:latin typeface="+mn-lt"/>
              <a:ea typeface="+mn-ea"/>
              <a:cs typeface="+mn-cs"/>
            </a:rPr>
            <a:t>9</a:t>
          </a:r>
          <a:r>
            <a:rPr kumimoji="1" lang="ja-JP" altLang="ja-JP" sz="900">
              <a:solidFill>
                <a:schemeClr val="dk1"/>
              </a:solidFill>
              <a:effectLst/>
              <a:latin typeface="+mn-lt"/>
              <a:ea typeface="+mn-ea"/>
              <a:cs typeface="+mn-cs"/>
            </a:rPr>
            <a:t>割を占める本庁舎が築年数</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年未満であるため、類似団体内平均に比べ有形固定資産減価償却率が低くなっている。</a:t>
          </a:r>
          <a:endParaRPr lang="ja-JP" altLang="ja-JP" sz="105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愛知県刈谷市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152,665
147,434
50.39
61,509,574
56,047,523
3,611,443
39,771,070
9,915,974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自動車関連産業</a:t>
          </a:r>
          <a:r>
            <a:rPr kumimoji="1" lang="ja-JP" altLang="en-US" sz="1100">
              <a:solidFill>
                <a:schemeClr val="dk1"/>
              </a:solidFill>
              <a:effectLst/>
              <a:latin typeface="+mn-lt"/>
              <a:ea typeface="+mn-ea"/>
              <a:cs typeface="+mn-cs"/>
            </a:rPr>
            <a:t>における、為替変動の影響及び国内外での車両生産台数の増加</a:t>
          </a:r>
          <a:r>
            <a:rPr kumimoji="1" lang="ja-JP" altLang="ja-JP" sz="1100">
              <a:solidFill>
                <a:schemeClr val="dk1"/>
              </a:solidFill>
              <a:effectLst/>
              <a:latin typeface="+mn-lt"/>
              <a:ea typeface="+mn-ea"/>
              <a:cs typeface="+mn-cs"/>
            </a:rPr>
            <a:t>に伴い</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年度の法人市民税が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したことで、基準財政収入額が前年度と比較して</a:t>
          </a:r>
          <a:r>
            <a:rPr kumimoji="1" lang="en-US" altLang="ja-JP" sz="1100">
              <a:solidFill>
                <a:schemeClr val="dk1"/>
              </a:solidFill>
              <a:effectLst/>
              <a:latin typeface="+mn-lt"/>
              <a:ea typeface="+mn-ea"/>
              <a:cs typeface="+mn-cs"/>
            </a:rPr>
            <a:t>3,540,925</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13.1%</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、類似団体平均、全国平均、愛知県平均と比べて高い数値である。</a:t>
          </a:r>
          <a:endParaRPr lang="ja-JP" altLang="ja-JP" sz="1400">
            <a:effectLst/>
          </a:endParaRPr>
        </a:p>
        <a:p>
          <a:r>
            <a:rPr kumimoji="1" lang="ja-JP" altLang="ja-JP" sz="1100">
              <a:solidFill>
                <a:schemeClr val="dk1"/>
              </a:solidFill>
              <a:effectLst/>
              <a:latin typeface="+mn-lt"/>
              <a:ea typeface="+mn-ea"/>
              <a:cs typeface="+mn-cs"/>
            </a:rPr>
            <a:t>　今後は、法人</a:t>
          </a:r>
          <a:r>
            <a:rPr kumimoji="1" lang="ja-JP" altLang="en-US" sz="1100">
              <a:solidFill>
                <a:schemeClr val="dk1"/>
              </a:solidFill>
              <a:effectLst/>
              <a:latin typeface="+mn-lt"/>
              <a:ea typeface="+mn-ea"/>
              <a:cs typeface="+mn-cs"/>
            </a:rPr>
            <a:t>税割の税率変更</a:t>
          </a:r>
          <a:r>
            <a:rPr kumimoji="1" lang="ja-JP" altLang="ja-JP" sz="1100">
              <a:solidFill>
                <a:schemeClr val="dk1"/>
              </a:solidFill>
              <a:effectLst/>
              <a:latin typeface="+mn-lt"/>
              <a:ea typeface="+mn-ea"/>
              <a:cs typeface="+mn-cs"/>
            </a:rPr>
            <a:t>による減収が見込まれるため、これまで以上の事業の効率化と税の徴収強化等により、健全財政の維持に努める。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61685</xdr:rowOff>
    </xdr:to>
    <xdr:cxnSp macro="">
      <xdr:nvCxnSpPr>
        <xdr:cNvPr id="66" name="直線コネクタ 65"/>
        <xdr:cNvCxnSpPr/>
      </xdr:nvCxnSpPr>
      <xdr:spPr>
        <a:xfrm flipV="1">
          <a:off x="4953000" y="619215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9"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70" name="直線コネクタ 69"/>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19957</xdr:rowOff>
    </xdr:from>
    <xdr:to>
      <xdr:col>23</xdr:col>
      <xdr:colOff>133350</xdr:colOff>
      <xdr:row>36</xdr:row>
      <xdr:rowOff>88900</xdr:rowOff>
    </xdr:to>
    <xdr:cxnSp macro="">
      <xdr:nvCxnSpPr>
        <xdr:cNvPr id="71" name="直線コネクタ 70"/>
        <xdr:cNvCxnSpPr/>
      </xdr:nvCxnSpPr>
      <xdr:spPr>
        <a:xfrm flipV="1">
          <a:off x="4114800" y="619215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2"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2722</xdr:rowOff>
    </xdr:from>
    <xdr:to>
      <xdr:col>19</xdr:col>
      <xdr:colOff>133350</xdr:colOff>
      <xdr:row>36</xdr:row>
      <xdr:rowOff>88900</xdr:rowOff>
    </xdr:to>
    <xdr:cxnSp macro="">
      <xdr:nvCxnSpPr>
        <xdr:cNvPr id="74" name="直線コネクタ 73"/>
        <xdr:cNvCxnSpPr/>
      </xdr:nvCxnSpPr>
      <xdr:spPr>
        <a:xfrm>
          <a:off x="3225800" y="6174922"/>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76" name="テキスト ボックス 75"/>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2722</xdr:rowOff>
    </xdr:from>
    <xdr:to>
      <xdr:col>15</xdr:col>
      <xdr:colOff>82550</xdr:colOff>
      <xdr:row>36</xdr:row>
      <xdr:rowOff>54428</xdr:rowOff>
    </xdr:to>
    <xdr:cxnSp macro="">
      <xdr:nvCxnSpPr>
        <xdr:cNvPr id="77" name="直線コネクタ 76"/>
        <xdr:cNvCxnSpPr/>
      </xdr:nvCxnSpPr>
      <xdr:spPr>
        <a:xfrm flipV="1">
          <a:off x="2336800" y="617492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54428</xdr:rowOff>
    </xdr:from>
    <xdr:to>
      <xdr:col>11</xdr:col>
      <xdr:colOff>31750</xdr:colOff>
      <xdr:row>36</xdr:row>
      <xdr:rowOff>106136</xdr:rowOff>
    </xdr:to>
    <xdr:cxnSp macro="">
      <xdr:nvCxnSpPr>
        <xdr:cNvPr id="80" name="直線コネクタ 79"/>
        <xdr:cNvCxnSpPr/>
      </xdr:nvCxnSpPr>
      <xdr:spPr>
        <a:xfrm flipV="1">
          <a:off x="1447800" y="6226628"/>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2" name="テキスト ボックス 81"/>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140607</xdr:rowOff>
    </xdr:from>
    <xdr:to>
      <xdr:col>23</xdr:col>
      <xdr:colOff>184150</xdr:colOff>
      <xdr:row>36</xdr:row>
      <xdr:rowOff>70757</xdr:rowOff>
    </xdr:to>
    <xdr:sp macro="" textlink="">
      <xdr:nvSpPr>
        <xdr:cNvPr id="90" name="楕円 89"/>
        <xdr:cNvSpPr/>
      </xdr:nvSpPr>
      <xdr:spPr>
        <a:xfrm>
          <a:off x="49022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61884</xdr:rowOff>
    </xdr:from>
    <xdr:ext cx="762000" cy="259045"/>
    <xdr:sp macro="" textlink="">
      <xdr:nvSpPr>
        <xdr:cNvPr id="91" name="財政力該当値テキスト"/>
        <xdr:cNvSpPr txBox="1"/>
      </xdr:nvSpPr>
      <xdr:spPr>
        <a:xfrm>
          <a:off x="5041900" y="606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38100</xdr:rowOff>
    </xdr:from>
    <xdr:to>
      <xdr:col>19</xdr:col>
      <xdr:colOff>184150</xdr:colOff>
      <xdr:row>36</xdr:row>
      <xdr:rowOff>139700</xdr:rowOff>
    </xdr:to>
    <xdr:sp macro="" textlink="">
      <xdr:nvSpPr>
        <xdr:cNvPr id="92" name="楕円 91"/>
        <xdr:cNvSpPr/>
      </xdr:nvSpPr>
      <xdr:spPr>
        <a:xfrm>
          <a:off x="406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149877</xdr:rowOff>
    </xdr:from>
    <xdr:ext cx="736600" cy="259045"/>
    <xdr:sp macro="" textlink="">
      <xdr:nvSpPr>
        <xdr:cNvPr id="93" name="テキスト ボックス 92"/>
        <xdr:cNvSpPr txBox="1"/>
      </xdr:nvSpPr>
      <xdr:spPr>
        <a:xfrm>
          <a:off x="3733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123372</xdr:rowOff>
    </xdr:from>
    <xdr:to>
      <xdr:col>15</xdr:col>
      <xdr:colOff>133350</xdr:colOff>
      <xdr:row>36</xdr:row>
      <xdr:rowOff>53522</xdr:rowOff>
    </xdr:to>
    <xdr:sp macro="" textlink="">
      <xdr:nvSpPr>
        <xdr:cNvPr id="94" name="楕円 93"/>
        <xdr:cNvSpPr/>
      </xdr:nvSpPr>
      <xdr:spPr>
        <a:xfrm>
          <a:off x="31750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63699</xdr:rowOff>
    </xdr:from>
    <xdr:ext cx="762000" cy="259045"/>
    <xdr:sp macro="" textlink="">
      <xdr:nvSpPr>
        <xdr:cNvPr id="95" name="テキスト ボックス 94"/>
        <xdr:cNvSpPr txBox="1"/>
      </xdr:nvSpPr>
      <xdr:spPr>
        <a:xfrm>
          <a:off x="2844800" y="5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3628</xdr:rowOff>
    </xdr:from>
    <xdr:to>
      <xdr:col>11</xdr:col>
      <xdr:colOff>82550</xdr:colOff>
      <xdr:row>36</xdr:row>
      <xdr:rowOff>105228</xdr:rowOff>
    </xdr:to>
    <xdr:sp macro="" textlink="">
      <xdr:nvSpPr>
        <xdr:cNvPr id="96" name="楕円 95"/>
        <xdr:cNvSpPr/>
      </xdr:nvSpPr>
      <xdr:spPr>
        <a:xfrm>
          <a:off x="2286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115405</xdr:rowOff>
    </xdr:from>
    <xdr:ext cx="762000" cy="259045"/>
    <xdr:sp macro="" textlink="">
      <xdr:nvSpPr>
        <xdr:cNvPr id="97" name="テキスト ボックス 96"/>
        <xdr:cNvSpPr txBox="1"/>
      </xdr:nvSpPr>
      <xdr:spPr>
        <a:xfrm>
          <a:off x="1955800" y="59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55336</xdr:rowOff>
    </xdr:from>
    <xdr:to>
      <xdr:col>7</xdr:col>
      <xdr:colOff>31750</xdr:colOff>
      <xdr:row>36</xdr:row>
      <xdr:rowOff>156936</xdr:rowOff>
    </xdr:to>
    <xdr:sp macro="" textlink="">
      <xdr:nvSpPr>
        <xdr:cNvPr id="98" name="楕円 97"/>
        <xdr:cNvSpPr/>
      </xdr:nvSpPr>
      <xdr:spPr>
        <a:xfrm>
          <a:off x="13970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167113</xdr:rowOff>
    </xdr:from>
    <xdr:ext cx="762000" cy="259045"/>
    <xdr:sp macro="" textlink="">
      <xdr:nvSpPr>
        <xdr:cNvPr id="99" name="テキスト ボックス 98"/>
        <xdr:cNvSpPr txBox="1"/>
      </xdr:nvSpPr>
      <xdr:spPr>
        <a:xfrm>
          <a:off x="1066800" y="599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年度は法人市民税の</a:t>
          </a:r>
          <a:r>
            <a:rPr kumimoji="1" lang="ja-JP" altLang="en-US" sz="1100">
              <a:solidFill>
                <a:schemeClr val="dk1"/>
              </a:solidFill>
              <a:effectLst/>
              <a:latin typeface="+mn-lt"/>
              <a:ea typeface="+mn-ea"/>
              <a:cs typeface="+mn-cs"/>
            </a:rPr>
            <a:t>減収</a:t>
          </a:r>
          <a:r>
            <a:rPr kumimoji="1" lang="ja-JP" altLang="ja-JP" sz="1100">
              <a:solidFill>
                <a:schemeClr val="dk1"/>
              </a:solidFill>
              <a:effectLst/>
              <a:latin typeface="+mn-lt"/>
              <a:ea typeface="+mn-ea"/>
              <a:cs typeface="+mn-cs"/>
            </a:rPr>
            <a:t>により地方税が</a:t>
          </a:r>
          <a:r>
            <a:rPr kumimoji="1" lang="en-US" altLang="ja-JP" sz="1100">
              <a:solidFill>
                <a:schemeClr val="dk1"/>
              </a:solidFill>
              <a:effectLst/>
              <a:latin typeface="+mn-lt"/>
              <a:ea typeface="+mn-ea"/>
              <a:cs typeface="+mn-cs"/>
            </a:rPr>
            <a:t>1,348,795</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したことで、経常収支比率が前年度と比較して</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経常収支比率は全国トップクラスの水準にあるものの、</a:t>
          </a:r>
          <a:r>
            <a:rPr kumimoji="1" lang="ja-JP" altLang="en-US" sz="1100">
              <a:solidFill>
                <a:schemeClr val="dk1"/>
              </a:solidFill>
              <a:effectLst/>
              <a:latin typeface="+mn-lt"/>
              <a:ea typeface="+mn-ea"/>
              <a:cs typeface="+mn-cs"/>
            </a:rPr>
            <a:t>法人税割の税率変更</a:t>
          </a:r>
          <a:r>
            <a:rPr kumimoji="1" lang="ja-JP" altLang="ja-JP" sz="1100">
              <a:solidFill>
                <a:schemeClr val="dk1"/>
              </a:solidFill>
              <a:effectLst/>
              <a:latin typeface="+mn-lt"/>
              <a:ea typeface="+mn-ea"/>
              <a:cs typeface="+mn-cs"/>
            </a:rPr>
            <a:t>による減収、</a:t>
          </a:r>
          <a:r>
            <a:rPr kumimoji="1" lang="ja-JP" altLang="en-US" sz="1100">
              <a:solidFill>
                <a:schemeClr val="dk1"/>
              </a:solidFill>
              <a:effectLst/>
              <a:latin typeface="+mn-lt"/>
              <a:ea typeface="+mn-ea"/>
              <a:cs typeface="+mn-cs"/>
            </a:rPr>
            <a:t>消費税率引上げによる増加、会計年度任用職員制度の導入に伴う人件費の増加、大型事業の財源として借入れた市債の償還開始に伴う公債費の増加</a:t>
          </a:r>
          <a:r>
            <a:rPr kumimoji="1" lang="ja-JP" altLang="ja-JP" sz="1100">
              <a:solidFill>
                <a:schemeClr val="dk1"/>
              </a:solidFill>
              <a:effectLst/>
              <a:latin typeface="+mn-lt"/>
              <a:ea typeface="+mn-ea"/>
              <a:cs typeface="+mn-cs"/>
            </a:rPr>
            <a:t>が見込まれるため、今後も事務事業の見直しや民間委託、指定管理者制度の活用など行政経営改革への取り組みを通じて、健全財政の維持に努める。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105833</xdr:rowOff>
    </xdr:from>
    <xdr:to>
      <xdr:col>23</xdr:col>
      <xdr:colOff>133350</xdr:colOff>
      <xdr:row>66</xdr:row>
      <xdr:rowOff>6138</xdr:rowOff>
    </xdr:to>
    <xdr:cxnSp macro="">
      <xdr:nvCxnSpPr>
        <xdr:cNvPr id="129" name="直線コネクタ 128"/>
        <xdr:cNvCxnSpPr/>
      </xdr:nvCxnSpPr>
      <xdr:spPr>
        <a:xfrm flipV="1">
          <a:off x="4953000" y="10392833"/>
          <a:ext cx="0" cy="9290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149665</xdr:rowOff>
    </xdr:from>
    <xdr:ext cx="762000" cy="259045"/>
    <xdr:sp macro="" textlink="">
      <xdr:nvSpPr>
        <xdr:cNvPr id="130" name="財政構造の弾力性最小値テキスト"/>
        <xdr:cNvSpPr txBox="1"/>
      </xdr:nvSpPr>
      <xdr:spPr>
        <a:xfrm>
          <a:off x="5041900" y="11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6138</xdr:rowOff>
    </xdr:from>
    <xdr:to>
      <xdr:col>24</xdr:col>
      <xdr:colOff>12700</xdr:colOff>
      <xdr:row>66</xdr:row>
      <xdr:rowOff>6138</xdr:rowOff>
    </xdr:to>
    <xdr:cxnSp macro="">
      <xdr:nvCxnSpPr>
        <xdr:cNvPr id="131" name="直線コネクタ 130"/>
        <xdr:cNvCxnSpPr/>
      </xdr:nvCxnSpPr>
      <xdr:spPr>
        <a:xfrm>
          <a:off x="4864100" y="113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20760</xdr:rowOff>
    </xdr:from>
    <xdr:ext cx="762000" cy="259045"/>
    <xdr:sp macro="" textlink="">
      <xdr:nvSpPr>
        <xdr:cNvPr id="132" name="財政構造の弾力性最大値テキスト"/>
        <xdr:cNvSpPr txBox="1"/>
      </xdr:nvSpPr>
      <xdr:spPr>
        <a:xfrm>
          <a:off x="5041900" y="1013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105833</xdr:rowOff>
    </xdr:from>
    <xdr:to>
      <xdr:col>24</xdr:col>
      <xdr:colOff>12700</xdr:colOff>
      <xdr:row>60</xdr:row>
      <xdr:rowOff>105833</xdr:rowOff>
    </xdr:to>
    <xdr:cxnSp macro="">
      <xdr:nvCxnSpPr>
        <xdr:cNvPr id="133" name="直線コネクタ 132"/>
        <xdr:cNvCxnSpPr/>
      </xdr:nvCxnSpPr>
      <xdr:spPr>
        <a:xfrm>
          <a:off x="4864100" y="103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44027</xdr:rowOff>
    </xdr:from>
    <xdr:to>
      <xdr:col>23</xdr:col>
      <xdr:colOff>133350</xdr:colOff>
      <xdr:row>60</xdr:row>
      <xdr:rowOff>129963</xdr:rowOff>
    </xdr:to>
    <xdr:cxnSp macro="">
      <xdr:nvCxnSpPr>
        <xdr:cNvPr id="134" name="直線コネクタ 133"/>
        <xdr:cNvCxnSpPr/>
      </xdr:nvCxnSpPr>
      <xdr:spPr>
        <a:xfrm>
          <a:off x="4114800" y="10159577"/>
          <a:ext cx="8382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130615</xdr:rowOff>
    </xdr:from>
    <xdr:ext cx="762000" cy="259045"/>
    <xdr:sp macro="" textlink="">
      <xdr:nvSpPr>
        <xdr:cNvPr id="135" name="財政構造の弾力性平均値テキスト"/>
        <xdr:cNvSpPr txBox="1"/>
      </xdr:nvSpPr>
      <xdr:spPr>
        <a:xfrm>
          <a:off x="5041900" y="107605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158538</xdr:rowOff>
    </xdr:from>
    <xdr:to>
      <xdr:col>23</xdr:col>
      <xdr:colOff>184150</xdr:colOff>
      <xdr:row>63</xdr:row>
      <xdr:rowOff>88688</xdr:rowOff>
    </xdr:to>
    <xdr:sp macro="" textlink="">
      <xdr:nvSpPr>
        <xdr:cNvPr id="136" name="フローチャート: 判断 135"/>
        <xdr:cNvSpPr/>
      </xdr:nvSpPr>
      <xdr:spPr>
        <a:xfrm>
          <a:off x="4902200" y="107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44027</xdr:rowOff>
    </xdr:from>
    <xdr:to>
      <xdr:col>19</xdr:col>
      <xdr:colOff>133350</xdr:colOff>
      <xdr:row>60</xdr:row>
      <xdr:rowOff>85725</xdr:rowOff>
    </xdr:to>
    <xdr:cxnSp macro="">
      <xdr:nvCxnSpPr>
        <xdr:cNvPr id="137" name="直線コネクタ 136"/>
        <xdr:cNvCxnSpPr/>
      </xdr:nvCxnSpPr>
      <xdr:spPr>
        <a:xfrm flipV="1">
          <a:off x="3225800" y="10159577"/>
          <a:ext cx="8890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98213</xdr:rowOff>
    </xdr:from>
    <xdr:to>
      <xdr:col>19</xdr:col>
      <xdr:colOff>184150</xdr:colOff>
      <xdr:row>63</xdr:row>
      <xdr:rowOff>28363</xdr:rowOff>
    </xdr:to>
    <xdr:sp macro="" textlink="">
      <xdr:nvSpPr>
        <xdr:cNvPr id="138" name="フローチャート: 判断 137"/>
        <xdr:cNvSpPr/>
      </xdr:nvSpPr>
      <xdr:spPr>
        <a:xfrm>
          <a:off x="4064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13140</xdr:rowOff>
    </xdr:from>
    <xdr:ext cx="736600" cy="259045"/>
    <xdr:sp macro="" textlink="">
      <xdr:nvSpPr>
        <xdr:cNvPr id="139" name="テキスト ボックス 138"/>
        <xdr:cNvSpPr txBox="1"/>
      </xdr:nvSpPr>
      <xdr:spPr>
        <a:xfrm>
          <a:off x="3733800" y="1081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68156</xdr:rowOff>
    </xdr:from>
    <xdr:to>
      <xdr:col>15</xdr:col>
      <xdr:colOff>82550</xdr:colOff>
      <xdr:row>60</xdr:row>
      <xdr:rowOff>85725</xdr:rowOff>
    </xdr:to>
    <xdr:cxnSp macro="">
      <xdr:nvCxnSpPr>
        <xdr:cNvPr id="140" name="直線コネクタ 139"/>
        <xdr:cNvCxnSpPr/>
      </xdr:nvCxnSpPr>
      <xdr:spPr>
        <a:xfrm>
          <a:off x="2336800" y="10183706"/>
          <a:ext cx="889000" cy="18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110279</xdr:rowOff>
    </xdr:from>
    <xdr:to>
      <xdr:col>15</xdr:col>
      <xdr:colOff>133350</xdr:colOff>
      <xdr:row>63</xdr:row>
      <xdr:rowOff>40429</xdr:rowOff>
    </xdr:to>
    <xdr:sp macro="" textlink="">
      <xdr:nvSpPr>
        <xdr:cNvPr id="141" name="フローチャート: 判断 140"/>
        <xdr:cNvSpPr/>
      </xdr:nvSpPr>
      <xdr:spPr>
        <a:xfrm>
          <a:off x="31750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25206</xdr:rowOff>
    </xdr:from>
    <xdr:ext cx="762000" cy="259045"/>
    <xdr:sp macro="" textlink="">
      <xdr:nvSpPr>
        <xdr:cNvPr id="142" name="テキスト ボックス 141"/>
        <xdr:cNvSpPr txBox="1"/>
      </xdr:nvSpPr>
      <xdr:spPr>
        <a:xfrm>
          <a:off x="2844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68156</xdr:rowOff>
    </xdr:from>
    <xdr:to>
      <xdr:col>11</xdr:col>
      <xdr:colOff>31750</xdr:colOff>
      <xdr:row>59</xdr:row>
      <xdr:rowOff>108373</xdr:rowOff>
    </xdr:to>
    <xdr:cxnSp macro="">
      <xdr:nvCxnSpPr>
        <xdr:cNvPr id="143" name="直線コネクタ 142"/>
        <xdr:cNvCxnSpPr/>
      </xdr:nvCxnSpPr>
      <xdr:spPr>
        <a:xfrm flipV="1">
          <a:off x="1447800" y="101837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130387</xdr:rowOff>
    </xdr:from>
    <xdr:to>
      <xdr:col>11</xdr:col>
      <xdr:colOff>82550</xdr:colOff>
      <xdr:row>63</xdr:row>
      <xdr:rowOff>60537</xdr:rowOff>
    </xdr:to>
    <xdr:sp macro="" textlink="">
      <xdr:nvSpPr>
        <xdr:cNvPr id="144" name="フローチャート: 判断 143"/>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45314</xdr:rowOff>
    </xdr:from>
    <xdr:ext cx="762000" cy="259045"/>
    <xdr:sp macro="" textlink="">
      <xdr:nvSpPr>
        <xdr:cNvPr id="145" name="テキスト ボックス 144"/>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29845</xdr:rowOff>
    </xdr:from>
    <xdr:to>
      <xdr:col>7</xdr:col>
      <xdr:colOff>31750</xdr:colOff>
      <xdr:row>62</xdr:row>
      <xdr:rowOff>131445</xdr:rowOff>
    </xdr:to>
    <xdr:sp macro="" textlink="">
      <xdr:nvSpPr>
        <xdr:cNvPr id="146" name="フローチャート: 判断 145"/>
        <xdr:cNvSpPr/>
      </xdr:nvSpPr>
      <xdr:spPr>
        <a:xfrm>
          <a:off x="1397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116222</xdr:rowOff>
    </xdr:from>
    <xdr:ext cx="762000" cy="259045"/>
    <xdr:sp macro="" textlink="">
      <xdr:nvSpPr>
        <xdr:cNvPr id="147" name="テキスト ボックス 146"/>
        <xdr:cNvSpPr txBox="1"/>
      </xdr:nvSpPr>
      <xdr:spPr>
        <a:xfrm>
          <a:off x="1066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79163</xdr:rowOff>
    </xdr:from>
    <xdr:to>
      <xdr:col>23</xdr:col>
      <xdr:colOff>184150</xdr:colOff>
      <xdr:row>61</xdr:row>
      <xdr:rowOff>9313</xdr:rowOff>
    </xdr:to>
    <xdr:sp macro="" textlink="">
      <xdr:nvSpPr>
        <xdr:cNvPr id="153" name="楕円 152"/>
        <xdr:cNvSpPr/>
      </xdr:nvSpPr>
      <xdr:spPr>
        <a:xfrm>
          <a:off x="49022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440</xdr:rowOff>
    </xdr:from>
    <xdr:ext cx="762000" cy="259045"/>
    <xdr:sp macro="" textlink="">
      <xdr:nvSpPr>
        <xdr:cNvPr id="154" name="財政構造の弾力性該当値テキスト"/>
        <xdr:cNvSpPr txBox="1"/>
      </xdr:nvSpPr>
      <xdr:spPr>
        <a:xfrm>
          <a:off x="5041900" y="1028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164677</xdr:rowOff>
    </xdr:from>
    <xdr:to>
      <xdr:col>19</xdr:col>
      <xdr:colOff>184150</xdr:colOff>
      <xdr:row>59</xdr:row>
      <xdr:rowOff>94827</xdr:rowOff>
    </xdr:to>
    <xdr:sp macro="" textlink="">
      <xdr:nvSpPr>
        <xdr:cNvPr id="155" name="楕円 154"/>
        <xdr:cNvSpPr/>
      </xdr:nvSpPr>
      <xdr:spPr>
        <a:xfrm>
          <a:off x="4064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105004</xdr:rowOff>
    </xdr:from>
    <xdr:ext cx="736600" cy="259045"/>
    <xdr:sp macro="" textlink="">
      <xdr:nvSpPr>
        <xdr:cNvPr id="156" name="テキスト ボックス 155"/>
        <xdr:cNvSpPr txBox="1"/>
      </xdr:nvSpPr>
      <xdr:spPr>
        <a:xfrm>
          <a:off x="3733800" y="987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34925</xdr:rowOff>
    </xdr:from>
    <xdr:to>
      <xdr:col>15</xdr:col>
      <xdr:colOff>133350</xdr:colOff>
      <xdr:row>60</xdr:row>
      <xdr:rowOff>136525</xdr:rowOff>
    </xdr:to>
    <xdr:sp macro="" textlink="">
      <xdr:nvSpPr>
        <xdr:cNvPr id="157" name="楕円 156"/>
        <xdr:cNvSpPr/>
      </xdr:nvSpPr>
      <xdr:spPr>
        <a:xfrm>
          <a:off x="3175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146702</xdr:rowOff>
    </xdr:from>
    <xdr:ext cx="762000" cy="259045"/>
    <xdr:sp macro="" textlink="">
      <xdr:nvSpPr>
        <xdr:cNvPr id="158" name="テキスト ボックス 157"/>
        <xdr:cNvSpPr txBox="1"/>
      </xdr:nvSpPr>
      <xdr:spPr>
        <a:xfrm>
          <a:off x="2844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17356</xdr:rowOff>
    </xdr:from>
    <xdr:to>
      <xdr:col>11</xdr:col>
      <xdr:colOff>82550</xdr:colOff>
      <xdr:row>59</xdr:row>
      <xdr:rowOff>118956</xdr:rowOff>
    </xdr:to>
    <xdr:sp macro="" textlink="">
      <xdr:nvSpPr>
        <xdr:cNvPr id="159" name="楕円 158"/>
        <xdr:cNvSpPr/>
      </xdr:nvSpPr>
      <xdr:spPr>
        <a:xfrm>
          <a:off x="2286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129133</xdr:rowOff>
    </xdr:from>
    <xdr:ext cx="762000" cy="259045"/>
    <xdr:sp macro="" textlink="">
      <xdr:nvSpPr>
        <xdr:cNvPr id="160" name="テキスト ボックス 159"/>
        <xdr:cNvSpPr txBox="1"/>
      </xdr:nvSpPr>
      <xdr:spPr>
        <a:xfrm>
          <a:off x="1955800" y="99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57573</xdr:rowOff>
    </xdr:from>
    <xdr:to>
      <xdr:col>7</xdr:col>
      <xdr:colOff>31750</xdr:colOff>
      <xdr:row>59</xdr:row>
      <xdr:rowOff>159173</xdr:rowOff>
    </xdr:to>
    <xdr:sp macro="" textlink="">
      <xdr:nvSpPr>
        <xdr:cNvPr id="161" name="楕円 160"/>
        <xdr:cNvSpPr/>
      </xdr:nvSpPr>
      <xdr:spPr>
        <a:xfrm>
          <a:off x="1397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169350</xdr:rowOff>
    </xdr:from>
    <xdr:ext cx="762000" cy="259045"/>
    <xdr:sp macro="" textlink="">
      <xdr:nvSpPr>
        <xdr:cNvPr id="162" name="テキスト ボックス 161"/>
        <xdr:cNvSpPr txBox="1"/>
      </xdr:nvSpPr>
      <xdr:spPr>
        <a:xfrm>
          <a:off x="1066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[142,228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類似団体平均、全国平均、愛知県平均を超えているのは主に物件費で、近年大型施設が完成したことによる維持管理経費が増加していることが要因である。</a:t>
          </a:r>
          <a:endParaRPr lang="ja-JP" altLang="ja-JP" sz="1400">
            <a:effectLst/>
          </a:endParaRPr>
        </a:p>
        <a:p>
          <a:r>
            <a:rPr kumimoji="1" lang="ja-JP" altLang="ja-JP" sz="1100">
              <a:solidFill>
                <a:schemeClr val="dk1"/>
              </a:solidFill>
              <a:effectLst/>
              <a:latin typeface="+mn-lt"/>
              <a:ea typeface="+mn-ea"/>
              <a:cs typeface="+mn-cs"/>
            </a:rPr>
            <a:t>　今後も、消費税増税による経費の増加や</a:t>
          </a:r>
          <a:r>
            <a:rPr kumimoji="1" lang="ja-JP" altLang="en-US" sz="1100">
              <a:solidFill>
                <a:schemeClr val="dk1"/>
              </a:solidFill>
              <a:effectLst/>
              <a:latin typeface="+mn-lt"/>
              <a:ea typeface="+mn-ea"/>
              <a:cs typeface="+mn-cs"/>
            </a:rPr>
            <a:t>幼児教育・保育無償化及び民間保育所の建設完了に伴う運営経費の増加</a:t>
          </a:r>
          <a:r>
            <a:rPr kumimoji="1" lang="ja-JP" altLang="ja-JP" sz="1100">
              <a:solidFill>
                <a:schemeClr val="dk1"/>
              </a:solidFill>
              <a:effectLst/>
              <a:latin typeface="+mn-lt"/>
              <a:ea typeface="+mn-ea"/>
              <a:cs typeface="+mn-cs"/>
            </a:rPr>
            <a:t>が見込まれるため、行政評価制度等を積極的に活用し、事務事業の見直しを行い、経費削減に努める。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77491</xdr:rowOff>
    </xdr:from>
    <xdr:to>
      <xdr:col>23</xdr:col>
      <xdr:colOff>133350</xdr:colOff>
      <xdr:row>90</xdr:row>
      <xdr:rowOff>13570</xdr:rowOff>
    </xdr:to>
    <xdr:cxnSp macro="">
      <xdr:nvCxnSpPr>
        <xdr:cNvPr id="194" name="直線コネクタ 193"/>
        <xdr:cNvCxnSpPr/>
      </xdr:nvCxnSpPr>
      <xdr:spPr>
        <a:xfrm flipV="1">
          <a:off x="4953000" y="13793491"/>
          <a:ext cx="0" cy="1650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157097</xdr:rowOff>
    </xdr:from>
    <xdr:ext cx="762000" cy="259045"/>
    <xdr:sp macro="" textlink="">
      <xdr:nvSpPr>
        <xdr:cNvPr id="195" name="人件費・物件費等の状況最小値テキスト"/>
        <xdr:cNvSpPr txBox="1"/>
      </xdr:nvSpPr>
      <xdr:spPr>
        <a:xfrm>
          <a:off x="5041900" y="1541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13570</xdr:rowOff>
    </xdr:from>
    <xdr:to>
      <xdr:col>24</xdr:col>
      <xdr:colOff>12700</xdr:colOff>
      <xdr:row>90</xdr:row>
      <xdr:rowOff>13570</xdr:rowOff>
    </xdr:to>
    <xdr:cxnSp macro="">
      <xdr:nvCxnSpPr>
        <xdr:cNvPr id="196" name="直線コネクタ 195"/>
        <xdr:cNvCxnSpPr/>
      </xdr:nvCxnSpPr>
      <xdr:spPr>
        <a:xfrm>
          <a:off x="4864100" y="1544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163868</xdr:rowOff>
    </xdr:from>
    <xdr:ext cx="762000" cy="259045"/>
    <xdr:sp macro="" textlink="">
      <xdr:nvSpPr>
        <xdr:cNvPr id="197" name="人件費・物件費等の状況最大値テキスト"/>
        <xdr:cNvSpPr txBox="1"/>
      </xdr:nvSpPr>
      <xdr:spPr>
        <a:xfrm>
          <a:off x="5041900" y="1353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77491</xdr:rowOff>
    </xdr:from>
    <xdr:to>
      <xdr:col>24</xdr:col>
      <xdr:colOff>12700</xdr:colOff>
      <xdr:row>80</xdr:row>
      <xdr:rowOff>77491</xdr:rowOff>
    </xdr:to>
    <xdr:cxnSp macro="">
      <xdr:nvCxnSpPr>
        <xdr:cNvPr id="198" name="直線コネクタ 197"/>
        <xdr:cNvCxnSpPr/>
      </xdr:nvCxnSpPr>
      <xdr:spPr>
        <a:xfrm>
          <a:off x="4864100" y="1379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41224</xdr:rowOff>
    </xdr:from>
    <xdr:to>
      <xdr:col>23</xdr:col>
      <xdr:colOff>133350</xdr:colOff>
      <xdr:row>86</xdr:row>
      <xdr:rowOff>71058</xdr:rowOff>
    </xdr:to>
    <xdr:cxnSp macro="">
      <xdr:nvCxnSpPr>
        <xdr:cNvPr id="199" name="直線コネクタ 198"/>
        <xdr:cNvCxnSpPr/>
      </xdr:nvCxnSpPr>
      <xdr:spPr>
        <a:xfrm>
          <a:off x="4114800" y="14785924"/>
          <a:ext cx="838200" cy="2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120638</xdr:rowOff>
    </xdr:from>
    <xdr:ext cx="762000" cy="259045"/>
    <xdr:sp macro="" textlink="">
      <xdr:nvSpPr>
        <xdr:cNvPr id="200" name="人件費・物件費等の状況平均値テキスト"/>
        <xdr:cNvSpPr txBox="1"/>
      </xdr:nvSpPr>
      <xdr:spPr>
        <a:xfrm>
          <a:off x="5041900" y="14179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104111</xdr:rowOff>
    </xdr:from>
    <xdr:to>
      <xdr:col>23</xdr:col>
      <xdr:colOff>184150</xdr:colOff>
      <xdr:row>84</xdr:row>
      <xdr:rowOff>34261</xdr:rowOff>
    </xdr:to>
    <xdr:sp macro="" textlink="">
      <xdr:nvSpPr>
        <xdr:cNvPr id="201" name="フローチャート: 判断 200"/>
        <xdr:cNvSpPr/>
      </xdr:nvSpPr>
      <xdr:spPr>
        <a:xfrm>
          <a:off x="4902200" y="1433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96969</xdr:rowOff>
    </xdr:from>
    <xdr:to>
      <xdr:col>19</xdr:col>
      <xdr:colOff>133350</xdr:colOff>
      <xdr:row>86</xdr:row>
      <xdr:rowOff>41224</xdr:rowOff>
    </xdr:to>
    <xdr:cxnSp macro="">
      <xdr:nvCxnSpPr>
        <xdr:cNvPr id="202" name="直線コネクタ 201"/>
        <xdr:cNvCxnSpPr/>
      </xdr:nvCxnSpPr>
      <xdr:spPr>
        <a:xfrm>
          <a:off x="3225800" y="14670219"/>
          <a:ext cx="889000" cy="11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33669</xdr:rowOff>
    </xdr:from>
    <xdr:to>
      <xdr:col>19</xdr:col>
      <xdr:colOff>184150</xdr:colOff>
      <xdr:row>83</xdr:row>
      <xdr:rowOff>135269</xdr:rowOff>
    </xdr:to>
    <xdr:sp macro="" textlink="">
      <xdr:nvSpPr>
        <xdr:cNvPr id="203" name="フローチャート: 判断 202"/>
        <xdr:cNvSpPr/>
      </xdr:nvSpPr>
      <xdr:spPr>
        <a:xfrm>
          <a:off x="40640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145446</xdr:rowOff>
    </xdr:from>
    <xdr:ext cx="736600" cy="259045"/>
    <xdr:sp macro="" textlink="">
      <xdr:nvSpPr>
        <xdr:cNvPr id="204" name="テキスト ボックス 203"/>
        <xdr:cNvSpPr txBox="1"/>
      </xdr:nvSpPr>
      <xdr:spPr>
        <a:xfrm>
          <a:off x="3733800" y="14032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61826</xdr:rowOff>
    </xdr:from>
    <xdr:to>
      <xdr:col>15</xdr:col>
      <xdr:colOff>82550</xdr:colOff>
      <xdr:row>85</xdr:row>
      <xdr:rowOff>96969</xdr:rowOff>
    </xdr:to>
    <xdr:cxnSp macro="">
      <xdr:nvCxnSpPr>
        <xdr:cNvPr id="205" name="直線コネクタ 204"/>
        <xdr:cNvCxnSpPr/>
      </xdr:nvCxnSpPr>
      <xdr:spPr>
        <a:xfrm>
          <a:off x="2336800" y="14635076"/>
          <a:ext cx="889000" cy="3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16089</xdr:rowOff>
    </xdr:from>
    <xdr:to>
      <xdr:col>15</xdr:col>
      <xdr:colOff>133350</xdr:colOff>
      <xdr:row>83</xdr:row>
      <xdr:rowOff>117689</xdr:rowOff>
    </xdr:to>
    <xdr:sp macro="" textlink="">
      <xdr:nvSpPr>
        <xdr:cNvPr id="206" name="フローチャート: 判断 205"/>
        <xdr:cNvSpPr/>
      </xdr:nvSpPr>
      <xdr:spPr>
        <a:xfrm>
          <a:off x="3175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127866</xdr:rowOff>
    </xdr:from>
    <xdr:ext cx="762000" cy="259045"/>
    <xdr:sp macro="" textlink="">
      <xdr:nvSpPr>
        <xdr:cNvPr id="207" name="テキスト ボックス 206"/>
        <xdr:cNvSpPr txBox="1"/>
      </xdr:nvSpPr>
      <xdr:spPr>
        <a:xfrm>
          <a:off x="2844800" y="1401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61482</xdr:rowOff>
    </xdr:from>
    <xdr:to>
      <xdr:col>11</xdr:col>
      <xdr:colOff>31750</xdr:colOff>
      <xdr:row>85</xdr:row>
      <xdr:rowOff>61826</xdr:rowOff>
    </xdr:to>
    <xdr:cxnSp macro="">
      <xdr:nvCxnSpPr>
        <xdr:cNvPr id="208" name="直線コネクタ 207"/>
        <xdr:cNvCxnSpPr/>
      </xdr:nvCxnSpPr>
      <xdr:spPr>
        <a:xfrm>
          <a:off x="1447800" y="14634732"/>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22518</xdr:rowOff>
    </xdr:from>
    <xdr:to>
      <xdr:col>11</xdr:col>
      <xdr:colOff>82550</xdr:colOff>
      <xdr:row>83</xdr:row>
      <xdr:rowOff>124118</xdr:rowOff>
    </xdr:to>
    <xdr:sp macro="" textlink="">
      <xdr:nvSpPr>
        <xdr:cNvPr id="209" name="フローチャート: 判断 208"/>
        <xdr:cNvSpPr/>
      </xdr:nvSpPr>
      <xdr:spPr>
        <a:xfrm>
          <a:off x="2286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134295</xdr:rowOff>
    </xdr:from>
    <xdr:ext cx="762000" cy="259045"/>
    <xdr:sp macro="" textlink="">
      <xdr:nvSpPr>
        <xdr:cNvPr id="210" name="テキスト ボックス 209"/>
        <xdr:cNvSpPr txBox="1"/>
      </xdr:nvSpPr>
      <xdr:spPr>
        <a:xfrm>
          <a:off x="1955800" y="1402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133592</xdr:rowOff>
    </xdr:from>
    <xdr:to>
      <xdr:col>7</xdr:col>
      <xdr:colOff>31750</xdr:colOff>
      <xdr:row>83</xdr:row>
      <xdr:rowOff>63742</xdr:rowOff>
    </xdr:to>
    <xdr:sp macro="" textlink="">
      <xdr:nvSpPr>
        <xdr:cNvPr id="211" name="フローチャート: 判断 210"/>
        <xdr:cNvSpPr/>
      </xdr:nvSpPr>
      <xdr:spPr>
        <a:xfrm>
          <a:off x="1397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73919</xdr:rowOff>
    </xdr:from>
    <xdr:ext cx="762000" cy="259045"/>
    <xdr:sp macro="" textlink="">
      <xdr:nvSpPr>
        <xdr:cNvPr id="212" name="テキスト ボックス 211"/>
        <xdr:cNvSpPr txBox="1"/>
      </xdr:nvSpPr>
      <xdr:spPr>
        <a:xfrm>
          <a:off x="1066800" y="1396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20258</xdr:rowOff>
    </xdr:from>
    <xdr:to>
      <xdr:col>23</xdr:col>
      <xdr:colOff>184150</xdr:colOff>
      <xdr:row>86</xdr:row>
      <xdr:rowOff>121858</xdr:rowOff>
    </xdr:to>
    <xdr:sp macro="" textlink="">
      <xdr:nvSpPr>
        <xdr:cNvPr id="218" name="楕円 217"/>
        <xdr:cNvSpPr/>
      </xdr:nvSpPr>
      <xdr:spPr>
        <a:xfrm>
          <a:off x="4902200" y="1476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163785</xdr:rowOff>
    </xdr:from>
    <xdr:ext cx="762000" cy="259045"/>
    <xdr:sp macro="" textlink="">
      <xdr:nvSpPr>
        <xdr:cNvPr id="219" name="人件費・物件費等の状況該当値テキスト"/>
        <xdr:cNvSpPr txBox="1"/>
      </xdr:nvSpPr>
      <xdr:spPr>
        <a:xfrm>
          <a:off x="5041900" y="1473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161874</xdr:rowOff>
    </xdr:from>
    <xdr:to>
      <xdr:col>19</xdr:col>
      <xdr:colOff>184150</xdr:colOff>
      <xdr:row>86</xdr:row>
      <xdr:rowOff>92024</xdr:rowOff>
    </xdr:to>
    <xdr:sp macro="" textlink="">
      <xdr:nvSpPr>
        <xdr:cNvPr id="220" name="楕円 219"/>
        <xdr:cNvSpPr/>
      </xdr:nvSpPr>
      <xdr:spPr>
        <a:xfrm>
          <a:off x="4064000" y="1473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76801</xdr:rowOff>
    </xdr:from>
    <xdr:ext cx="736600" cy="259045"/>
    <xdr:sp macro="" textlink="">
      <xdr:nvSpPr>
        <xdr:cNvPr id="221" name="テキスト ボックス 220"/>
        <xdr:cNvSpPr txBox="1"/>
      </xdr:nvSpPr>
      <xdr:spPr>
        <a:xfrm>
          <a:off x="3733800" y="1482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46169</xdr:rowOff>
    </xdr:from>
    <xdr:to>
      <xdr:col>15</xdr:col>
      <xdr:colOff>133350</xdr:colOff>
      <xdr:row>85</xdr:row>
      <xdr:rowOff>147769</xdr:rowOff>
    </xdr:to>
    <xdr:sp macro="" textlink="">
      <xdr:nvSpPr>
        <xdr:cNvPr id="222" name="楕円 221"/>
        <xdr:cNvSpPr/>
      </xdr:nvSpPr>
      <xdr:spPr>
        <a:xfrm>
          <a:off x="3175000" y="1461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132546</xdr:rowOff>
    </xdr:from>
    <xdr:ext cx="762000" cy="259045"/>
    <xdr:sp macro="" textlink="">
      <xdr:nvSpPr>
        <xdr:cNvPr id="223" name="テキスト ボックス 222"/>
        <xdr:cNvSpPr txBox="1"/>
      </xdr:nvSpPr>
      <xdr:spPr>
        <a:xfrm>
          <a:off x="2844800" y="14705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11026</xdr:rowOff>
    </xdr:from>
    <xdr:to>
      <xdr:col>11</xdr:col>
      <xdr:colOff>82550</xdr:colOff>
      <xdr:row>85</xdr:row>
      <xdr:rowOff>112626</xdr:rowOff>
    </xdr:to>
    <xdr:sp macro="" textlink="">
      <xdr:nvSpPr>
        <xdr:cNvPr id="224" name="楕円 223"/>
        <xdr:cNvSpPr/>
      </xdr:nvSpPr>
      <xdr:spPr>
        <a:xfrm>
          <a:off x="2286000" y="1458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97403</xdr:rowOff>
    </xdr:from>
    <xdr:ext cx="762000" cy="259045"/>
    <xdr:sp macro="" textlink="">
      <xdr:nvSpPr>
        <xdr:cNvPr id="225" name="テキスト ボックス 224"/>
        <xdr:cNvSpPr txBox="1"/>
      </xdr:nvSpPr>
      <xdr:spPr>
        <a:xfrm>
          <a:off x="1955800" y="1467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10682</xdr:rowOff>
    </xdr:from>
    <xdr:to>
      <xdr:col>7</xdr:col>
      <xdr:colOff>31750</xdr:colOff>
      <xdr:row>85</xdr:row>
      <xdr:rowOff>112282</xdr:rowOff>
    </xdr:to>
    <xdr:sp macro="" textlink="">
      <xdr:nvSpPr>
        <xdr:cNvPr id="226" name="楕円 225"/>
        <xdr:cNvSpPr/>
      </xdr:nvSpPr>
      <xdr:spPr>
        <a:xfrm>
          <a:off x="1397000" y="1458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97059</xdr:rowOff>
    </xdr:from>
    <xdr:ext cx="762000" cy="259045"/>
    <xdr:sp macro="" textlink="">
      <xdr:nvSpPr>
        <xdr:cNvPr id="227" name="テキスト ボックス 226"/>
        <xdr:cNvSpPr txBox="1"/>
      </xdr:nvSpPr>
      <xdr:spPr>
        <a:xfrm>
          <a:off x="1066800" y="1467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本市は人事院勧告に準拠した給料表を使用しており、毎年度職員構成による数値の変動があるものの、概ね国と同水準を維持している。近隣市町村との均衡を保ちながら、引き続き適正化を図っていく。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140970</xdr:rowOff>
    </xdr:from>
    <xdr:to>
      <xdr:col>81</xdr:col>
      <xdr:colOff>44450</xdr:colOff>
      <xdr:row>89</xdr:row>
      <xdr:rowOff>118111</xdr:rowOff>
    </xdr:to>
    <xdr:cxnSp macro="">
      <xdr:nvCxnSpPr>
        <xdr:cNvPr id="254" name="直線コネクタ 253"/>
        <xdr:cNvCxnSpPr/>
      </xdr:nvCxnSpPr>
      <xdr:spPr>
        <a:xfrm flipV="1">
          <a:off x="17018000" y="13856970"/>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5"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6" name="直線コネクタ 255"/>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55897</xdr:rowOff>
    </xdr:from>
    <xdr:ext cx="762000" cy="259045"/>
    <xdr:sp macro="" textlink="">
      <xdr:nvSpPr>
        <xdr:cNvPr id="257" name="給与水準   （国との比較）最大値テキスト"/>
        <xdr:cNvSpPr txBox="1"/>
      </xdr:nvSpPr>
      <xdr:spPr>
        <a:xfrm>
          <a:off x="17106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140970</xdr:rowOff>
    </xdr:from>
    <xdr:to>
      <xdr:col>81</xdr:col>
      <xdr:colOff>133350</xdr:colOff>
      <xdr:row>80</xdr:row>
      <xdr:rowOff>140970</xdr:rowOff>
    </xdr:to>
    <xdr:cxnSp macro="">
      <xdr:nvCxnSpPr>
        <xdr:cNvPr id="258" name="直線コネクタ 257"/>
        <xdr:cNvCxnSpPr/>
      </xdr:nvCxnSpPr>
      <xdr:spPr>
        <a:xfrm>
          <a:off x="16929100" y="1385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5080</xdr:rowOff>
    </xdr:from>
    <xdr:to>
      <xdr:col>81</xdr:col>
      <xdr:colOff>44450</xdr:colOff>
      <xdr:row>86</xdr:row>
      <xdr:rowOff>101600</xdr:rowOff>
    </xdr:to>
    <xdr:cxnSp macro="">
      <xdr:nvCxnSpPr>
        <xdr:cNvPr id="259" name="直線コネクタ 258"/>
        <xdr:cNvCxnSpPr/>
      </xdr:nvCxnSpPr>
      <xdr:spPr>
        <a:xfrm flipV="1">
          <a:off x="16179800" y="1474978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121938</xdr:rowOff>
    </xdr:from>
    <xdr:ext cx="762000" cy="259045"/>
    <xdr:sp macro="" textlink="">
      <xdr:nvSpPr>
        <xdr:cNvPr id="260" name="給与水準   （国との比較）平均値テキスト"/>
        <xdr:cNvSpPr txBox="1"/>
      </xdr:nvSpPr>
      <xdr:spPr>
        <a:xfrm>
          <a:off x="17106900" y="1469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1" name="フローチャート: 判断 260"/>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77470</xdr:rowOff>
    </xdr:from>
    <xdr:to>
      <xdr:col>77</xdr:col>
      <xdr:colOff>44450</xdr:colOff>
      <xdr:row>86</xdr:row>
      <xdr:rowOff>101600</xdr:rowOff>
    </xdr:to>
    <xdr:cxnSp macro="">
      <xdr:nvCxnSpPr>
        <xdr:cNvPr id="262" name="直線コネクタ 261"/>
        <xdr:cNvCxnSpPr/>
      </xdr:nvCxnSpPr>
      <xdr:spPr>
        <a:xfrm>
          <a:off x="15290800" y="14822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3" name="フローチャート: 判断 262"/>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138447</xdr:rowOff>
    </xdr:from>
    <xdr:ext cx="736600" cy="259045"/>
    <xdr:sp macro="" textlink="">
      <xdr:nvSpPr>
        <xdr:cNvPr id="264" name="テキスト ボックス 263"/>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77470</xdr:rowOff>
    </xdr:to>
    <xdr:cxnSp macro="">
      <xdr:nvCxnSpPr>
        <xdr:cNvPr id="265" name="直線コネクタ 264"/>
        <xdr:cNvCxnSpPr/>
      </xdr:nvCxnSpPr>
      <xdr:spPr>
        <a:xfrm>
          <a:off x="14401800" y="147256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101600</xdr:rowOff>
    </xdr:to>
    <xdr:cxnSp macro="">
      <xdr:nvCxnSpPr>
        <xdr:cNvPr id="268" name="直線コネクタ 267"/>
        <xdr:cNvCxnSpPr/>
      </xdr:nvCxnSpPr>
      <xdr:spPr>
        <a:xfrm flipV="1">
          <a:off x="13512800" y="147256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149861</xdr:rowOff>
    </xdr:from>
    <xdr:to>
      <xdr:col>68</xdr:col>
      <xdr:colOff>203200</xdr:colOff>
      <xdr:row>86</xdr:row>
      <xdr:rowOff>80011</xdr:rowOff>
    </xdr:to>
    <xdr:sp macro="" textlink="">
      <xdr:nvSpPr>
        <xdr:cNvPr id="269" name="フローチャート: 判断 268"/>
        <xdr:cNvSpPr/>
      </xdr:nvSpPr>
      <xdr:spPr>
        <a:xfrm>
          <a:off x="14351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64788</xdr:rowOff>
    </xdr:from>
    <xdr:ext cx="762000" cy="259045"/>
    <xdr:sp macro="" textlink="">
      <xdr:nvSpPr>
        <xdr:cNvPr id="270" name="テキスト ボックス 269"/>
        <xdr:cNvSpPr txBox="1"/>
      </xdr:nvSpPr>
      <xdr:spPr>
        <a:xfrm>
          <a:off x="14020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71" name="フローチャート: 判断 270"/>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114316</xdr:rowOff>
    </xdr:from>
    <xdr:ext cx="762000" cy="259045"/>
    <xdr:sp macro="" textlink="">
      <xdr:nvSpPr>
        <xdr:cNvPr id="272" name="テキスト ボックス 271"/>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125730</xdr:rowOff>
    </xdr:from>
    <xdr:to>
      <xdr:col>81</xdr:col>
      <xdr:colOff>95250</xdr:colOff>
      <xdr:row>86</xdr:row>
      <xdr:rowOff>55880</xdr:rowOff>
    </xdr:to>
    <xdr:sp macro="" textlink="">
      <xdr:nvSpPr>
        <xdr:cNvPr id="278" name="楕円 277"/>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142257</xdr:rowOff>
    </xdr:from>
    <xdr:ext cx="762000" cy="259045"/>
    <xdr:sp macro="" textlink="">
      <xdr:nvSpPr>
        <xdr:cNvPr id="279" name="給与水準   （国との比較）該当値テキスト"/>
        <xdr:cNvSpPr txBox="1"/>
      </xdr:nvSpPr>
      <xdr:spPr>
        <a:xfrm>
          <a:off x="171069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80" name="楕円 279"/>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1" name="テキスト ボックス 280"/>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26670</xdr:rowOff>
    </xdr:from>
    <xdr:to>
      <xdr:col>73</xdr:col>
      <xdr:colOff>44450</xdr:colOff>
      <xdr:row>86</xdr:row>
      <xdr:rowOff>128270</xdr:rowOff>
    </xdr:to>
    <xdr:sp macro="" textlink="">
      <xdr:nvSpPr>
        <xdr:cNvPr id="282" name="楕円 281"/>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83" name="テキスト ボックス 282"/>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4" name="楕円 283"/>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85" name="テキスト ボックス 284"/>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6" name="楕円 285"/>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7" name="テキスト ボックス 286"/>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類似団体平均と同程度の数値である。今後も民間委託などを計画的に取り入れながら、限られた職員数でも効率的に業務を行い、市民サービスの向上に努める。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83439</xdr:rowOff>
    </xdr:from>
    <xdr:to>
      <xdr:col>81</xdr:col>
      <xdr:colOff>44450</xdr:colOff>
      <xdr:row>67</xdr:row>
      <xdr:rowOff>106553</xdr:rowOff>
    </xdr:to>
    <xdr:cxnSp macro="">
      <xdr:nvCxnSpPr>
        <xdr:cNvPr id="315" name="直線コネクタ 314"/>
        <xdr:cNvCxnSpPr/>
      </xdr:nvCxnSpPr>
      <xdr:spPr>
        <a:xfrm flipV="1">
          <a:off x="17018000" y="10198989"/>
          <a:ext cx="0" cy="1394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78630</xdr:rowOff>
    </xdr:from>
    <xdr:ext cx="762000" cy="259045"/>
    <xdr:sp macro="" textlink="">
      <xdr:nvSpPr>
        <xdr:cNvPr id="316" name="定員管理の状況最小値テキスト"/>
        <xdr:cNvSpPr txBox="1"/>
      </xdr:nvSpPr>
      <xdr:spPr>
        <a:xfrm>
          <a:off x="17106900" y="1156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106553</xdr:rowOff>
    </xdr:from>
    <xdr:to>
      <xdr:col>81</xdr:col>
      <xdr:colOff>133350</xdr:colOff>
      <xdr:row>67</xdr:row>
      <xdr:rowOff>106553</xdr:rowOff>
    </xdr:to>
    <xdr:cxnSp macro="">
      <xdr:nvCxnSpPr>
        <xdr:cNvPr id="317" name="直線コネクタ 316"/>
        <xdr:cNvCxnSpPr/>
      </xdr:nvCxnSpPr>
      <xdr:spPr>
        <a:xfrm>
          <a:off x="16929100" y="1159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169816</xdr:rowOff>
    </xdr:from>
    <xdr:ext cx="762000" cy="259045"/>
    <xdr:sp macro="" textlink="">
      <xdr:nvSpPr>
        <xdr:cNvPr id="318" name="定員管理の状況最大値テキスト"/>
        <xdr:cNvSpPr txBox="1"/>
      </xdr:nvSpPr>
      <xdr:spPr>
        <a:xfrm>
          <a:off x="17106900" y="994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83439</xdr:rowOff>
    </xdr:from>
    <xdr:to>
      <xdr:col>81</xdr:col>
      <xdr:colOff>133350</xdr:colOff>
      <xdr:row>59</xdr:row>
      <xdr:rowOff>83439</xdr:rowOff>
    </xdr:to>
    <xdr:cxnSp macro="">
      <xdr:nvCxnSpPr>
        <xdr:cNvPr id="319" name="直線コネクタ 318"/>
        <xdr:cNvCxnSpPr/>
      </xdr:nvCxnSpPr>
      <xdr:spPr>
        <a:xfrm>
          <a:off x="16929100" y="1019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80645</xdr:rowOff>
    </xdr:from>
    <xdr:to>
      <xdr:col>81</xdr:col>
      <xdr:colOff>44450</xdr:colOff>
      <xdr:row>62</xdr:row>
      <xdr:rowOff>126492</xdr:rowOff>
    </xdr:to>
    <xdr:cxnSp macro="">
      <xdr:nvCxnSpPr>
        <xdr:cNvPr id="320" name="直線コネクタ 319"/>
        <xdr:cNvCxnSpPr/>
      </xdr:nvCxnSpPr>
      <xdr:spPr>
        <a:xfrm>
          <a:off x="16179800" y="10710545"/>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48785</xdr:rowOff>
    </xdr:from>
    <xdr:ext cx="762000" cy="259045"/>
    <xdr:sp macro="" textlink="">
      <xdr:nvSpPr>
        <xdr:cNvPr id="321" name="定員管理の状況平均値テキスト"/>
        <xdr:cNvSpPr txBox="1"/>
      </xdr:nvSpPr>
      <xdr:spPr>
        <a:xfrm>
          <a:off x="17106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22" name="フローチャート: 判断 321"/>
        <xdr:cNvSpPr/>
      </xdr:nvSpPr>
      <xdr:spPr>
        <a:xfrm>
          <a:off x="16967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39624</xdr:rowOff>
    </xdr:from>
    <xdr:to>
      <xdr:col>77</xdr:col>
      <xdr:colOff>44450</xdr:colOff>
      <xdr:row>62</xdr:row>
      <xdr:rowOff>80645</xdr:rowOff>
    </xdr:to>
    <xdr:cxnSp macro="">
      <xdr:nvCxnSpPr>
        <xdr:cNvPr id="323" name="直線コネクタ 322"/>
        <xdr:cNvCxnSpPr/>
      </xdr:nvCxnSpPr>
      <xdr:spPr>
        <a:xfrm>
          <a:off x="15290800" y="10669524"/>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167513</xdr:rowOff>
    </xdr:from>
    <xdr:to>
      <xdr:col>77</xdr:col>
      <xdr:colOff>95250</xdr:colOff>
      <xdr:row>62</xdr:row>
      <xdr:rowOff>97663</xdr:rowOff>
    </xdr:to>
    <xdr:sp macro="" textlink="">
      <xdr:nvSpPr>
        <xdr:cNvPr id="324" name="フローチャート: 判断 323"/>
        <xdr:cNvSpPr/>
      </xdr:nvSpPr>
      <xdr:spPr>
        <a:xfrm>
          <a:off x="16129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107840</xdr:rowOff>
    </xdr:from>
    <xdr:ext cx="736600" cy="259045"/>
    <xdr:sp macro="" textlink="">
      <xdr:nvSpPr>
        <xdr:cNvPr id="325" name="テキスト ボックス 324"/>
        <xdr:cNvSpPr txBox="1"/>
      </xdr:nvSpPr>
      <xdr:spPr>
        <a:xfrm>
          <a:off x="15798800" y="1039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17907</xdr:rowOff>
    </xdr:from>
    <xdr:to>
      <xdr:col>72</xdr:col>
      <xdr:colOff>203200</xdr:colOff>
      <xdr:row>62</xdr:row>
      <xdr:rowOff>39624</xdr:rowOff>
    </xdr:to>
    <xdr:cxnSp macro="">
      <xdr:nvCxnSpPr>
        <xdr:cNvPr id="326" name="直線コネクタ 325"/>
        <xdr:cNvCxnSpPr/>
      </xdr:nvCxnSpPr>
      <xdr:spPr>
        <a:xfrm>
          <a:off x="14401800" y="10647807"/>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169926</xdr:rowOff>
    </xdr:from>
    <xdr:to>
      <xdr:col>73</xdr:col>
      <xdr:colOff>44450</xdr:colOff>
      <xdr:row>62</xdr:row>
      <xdr:rowOff>100076</xdr:rowOff>
    </xdr:to>
    <xdr:sp macro="" textlink="">
      <xdr:nvSpPr>
        <xdr:cNvPr id="327" name="フローチャート: 判断 326"/>
        <xdr:cNvSpPr/>
      </xdr:nvSpPr>
      <xdr:spPr>
        <a:xfrm>
          <a:off x="15240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84853</xdr:rowOff>
    </xdr:from>
    <xdr:ext cx="762000" cy="259045"/>
    <xdr:sp macro="" textlink="">
      <xdr:nvSpPr>
        <xdr:cNvPr id="328" name="テキスト ボックス 327"/>
        <xdr:cNvSpPr txBox="1"/>
      </xdr:nvSpPr>
      <xdr:spPr>
        <a:xfrm>
          <a:off x="14909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165227</xdr:rowOff>
    </xdr:from>
    <xdr:to>
      <xdr:col>68</xdr:col>
      <xdr:colOff>152400</xdr:colOff>
      <xdr:row>62</xdr:row>
      <xdr:rowOff>17907</xdr:rowOff>
    </xdr:to>
    <xdr:cxnSp macro="">
      <xdr:nvCxnSpPr>
        <xdr:cNvPr id="329" name="直線コネクタ 328"/>
        <xdr:cNvCxnSpPr/>
      </xdr:nvCxnSpPr>
      <xdr:spPr>
        <a:xfrm>
          <a:off x="13512800" y="1062367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12954</xdr:rowOff>
    </xdr:from>
    <xdr:to>
      <xdr:col>68</xdr:col>
      <xdr:colOff>203200</xdr:colOff>
      <xdr:row>62</xdr:row>
      <xdr:rowOff>114554</xdr:rowOff>
    </xdr:to>
    <xdr:sp macro="" textlink="">
      <xdr:nvSpPr>
        <xdr:cNvPr id="330" name="フローチャート: 判断 329"/>
        <xdr:cNvSpPr/>
      </xdr:nvSpPr>
      <xdr:spPr>
        <a:xfrm>
          <a:off x="14351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99331</xdr:rowOff>
    </xdr:from>
    <xdr:ext cx="762000" cy="259045"/>
    <xdr:sp macro="" textlink="">
      <xdr:nvSpPr>
        <xdr:cNvPr id="331" name="テキスト ボックス 330"/>
        <xdr:cNvSpPr txBox="1"/>
      </xdr:nvSpPr>
      <xdr:spPr>
        <a:xfrm>
          <a:off x="14020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2" name="フローチャート: 判断 331"/>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51071</xdr:rowOff>
    </xdr:from>
    <xdr:ext cx="762000" cy="259045"/>
    <xdr:sp macro="" textlink="">
      <xdr:nvSpPr>
        <xdr:cNvPr id="333" name="テキスト ボックス 332"/>
        <xdr:cNvSpPr txBox="1"/>
      </xdr:nvSpPr>
      <xdr:spPr>
        <a:xfrm>
          <a:off x="13131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75692</xdr:rowOff>
    </xdr:from>
    <xdr:to>
      <xdr:col>81</xdr:col>
      <xdr:colOff>95250</xdr:colOff>
      <xdr:row>63</xdr:row>
      <xdr:rowOff>5842</xdr:rowOff>
    </xdr:to>
    <xdr:sp macro="" textlink="">
      <xdr:nvSpPr>
        <xdr:cNvPr id="339" name="楕円 338"/>
        <xdr:cNvSpPr/>
      </xdr:nvSpPr>
      <xdr:spPr>
        <a:xfrm>
          <a:off x="169672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47769</xdr:rowOff>
    </xdr:from>
    <xdr:ext cx="762000" cy="259045"/>
    <xdr:sp macro="" textlink="">
      <xdr:nvSpPr>
        <xdr:cNvPr id="340" name="定員管理の状況該当値テキスト"/>
        <xdr:cNvSpPr txBox="1"/>
      </xdr:nvSpPr>
      <xdr:spPr>
        <a:xfrm>
          <a:off x="17106900" y="1067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29845</xdr:rowOff>
    </xdr:from>
    <xdr:to>
      <xdr:col>77</xdr:col>
      <xdr:colOff>95250</xdr:colOff>
      <xdr:row>62</xdr:row>
      <xdr:rowOff>131445</xdr:rowOff>
    </xdr:to>
    <xdr:sp macro="" textlink="">
      <xdr:nvSpPr>
        <xdr:cNvPr id="341" name="楕円 340"/>
        <xdr:cNvSpPr/>
      </xdr:nvSpPr>
      <xdr:spPr>
        <a:xfrm>
          <a:off x="16129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116222</xdr:rowOff>
    </xdr:from>
    <xdr:ext cx="736600" cy="259045"/>
    <xdr:sp macro="" textlink="">
      <xdr:nvSpPr>
        <xdr:cNvPr id="342" name="テキスト ボックス 341"/>
        <xdr:cNvSpPr txBox="1"/>
      </xdr:nvSpPr>
      <xdr:spPr>
        <a:xfrm>
          <a:off x="15798800" y="1074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160274</xdr:rowOff>
    </xdr:from>
    <xdr:to>
      <xdr:col>73</xdr:col>
      <xdr:colOff>44450</xdr:colOff>
      <xdr:row>62</xdr:row>
      <xdr:rowOff>90424</xdr:rowOff>
    </xdr:to>
    <xdr:sp macro="" textlink="">
      <xdr:nvSpPr>
        <xdr:cNvPr id="343" name="楕円 342"/>
        <xdr:cNvSpPr/>
      </xdr:nvSpPr>
      <xdr:spPr>
        <a:xfrm>
          <a:off x="15240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100601</xdr:rowOff>
    </xdr:from>
    <xdr:ext cx="762000" cy="259045"/>
    <xdr:sp macro="" textlink="">
      <xdr:nvSpPr>
        <xdr:cNvPr id="344" name="テキスト ボックス 343"/>
        <xdr:cNvSpPr txBox="1"/>
      </xdr:nvSpPr>
      <xdr:spPr>
        <a:xfrm>
          <a:off x="14909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138557</xdr:rowOff>
    </xdr:from>
    <xdr:to>
      <xdr:col>68</xdr:col>
      <xdr:colOff>203200</xdr:colOff>
      <xdr:row>62</xdr:row>
      <xdr:rowOff>68707</xdr:rowOff>
    </xdr:to>
    <xdr:sp macro="" textlink="">
      <xdr:nvSpPr>
        <xdr:cNvPr id="345" name="楕円 344"/>
        <xdr:cNvSpPr/>
      </xdr:nvSpPr>
      <xdr:spPr>
        <a:xfrm>
          <a:off x="14351000" y="1059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78884</xdr:rowOff>
    </xdr:from>
    <xdr:ext cx="762000" cy="259045"/>
    <xdr:sp macro="" textlink="">
      <xdr:nvSpPr>
        <xdr:cNvPr id="346" name="テキスト ボックス 345"/>
        <xdr:cNvSpPr txBox="1"/>
      </xdr:nvSpPr>
      <xdr:spPr>
        <a:xfrm>
          <a:off x="14020800" y="1036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114427</xdr:rowOff>
    </xdr:from>
    <xdr:to>
      <xdr:col>64</xdr:col>
      <xdr:colOff>152400</xdr:colOff>
      <xdr:row>62</xdr:row>
      <xdr:rowOff>44577</xdr:rowOff>
    </xdr:to>
    <xdr:sp macro="" textlink="">
      <xdr:nvSpPr>
        <xdr:cNvPr id="347" name="楕円 346"/>
        <xdr:cNvSpPr/>
      </xdr:nvSpPr>
      <xdr:spPr>
        <a:xfrm>
          <a:off x="13462000" y="1057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54754</xdr:rowOff>
    </xdr:from>
    <xdr:ext cx="762000" cy="259045"/>
    <xdr:sp macro="" textlink="">
      <xdr:nvSpPr>
        <xdr:cNvPr id="348" name="テキスト ボックス 347"/>
        <xdr:cNvSpPr txBox="1"/>
      </xdr:nvSpPr>
      <xdr:spPr>
        <a:xfrm>
          <a:off x="13131800" y="1034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近年の起債抑制策や平成</a:t>
          </a:r>
          <a:r>
            <a:rPr kumimoji="1" lang="en-US" altLang="ja-JP" sz="1050">
              <a:solidFill>
                <a:schemeClr val="dk1"/>
              </a:solidFill>
              <a:effectLst/>
              <a:latin typeface="+mn-lt"/>
              <a:ea typeface="+mn-ea"/>
              <a:cs typeface="+mn-cs"/>
            </a:rPr>
            <a:t>25</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年度に実施した繰上償還により、前年同様に類似団体平均、全国平均、愛知県平均を大きく下回る△</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％となった。</a:t>
          </a:r>
          <a:endParaRPr lang="ja-JP" altLang="ja-JP" sz="1200">
            <a:effectLst/>
          </a:endParaRPr>
        </a:p>
        <a:p>
          <a:r>
            <a:rPr kumimoji="1" lang="ja-JP" altLang="ja-JP" sz="1050">
              <a:solidFill>
                <a:schemeClr val="dk1"/>
              </a:solidFill>
              <a:effectLst/>
              <a:latin typeface="+mn-lt"/>
              <a:ea typeface="+mn-ea"/>
              <a:cs typeface="+mn-cs"/>
            </a:rPr>
            <a:t>　今後は、大型事業の財源として借り入れた市債の償還開始に伴い、公債費比率は増加することが見込まれる。また、老朽化した校舎等の機能回復を目的とする大規模改造や、スマートインターチェンジと合わせた周辺道路の一体的な整備などの事業において、市債の発行に頼らざるを得ない状況となるが、国・県補助金、基金の活用等により市債の発行を必要最小限に抑え、公債費の増加の抑制に努める。</a:t>
          </a:r>
          <a:endParaRPr lang="ja-JP" altLang="ja-JP" sz="12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5927</xdr:rowOff>
    </xdr:from>
    <xdr:to>
      <xdr:col>81</xdr:col>
      <xdr:colOff>44450</xdr:colOff>
      <xdr:row>45</xdr:row>
      <xdr:rowOff>17780</xdr:rowOff>
    </xdr:to>
    <xdr:cxnSp macro="">
      <xdr:nvCxnSpPr>
        <xdr:cNvPr id="376" name="直線コネクタ 375"/>
        <xdr:cNvCxnSpPr/>
      </xdr:nvCxnSpPr>
      <xdr:spPr>
        <a:xfrm flipV="1">
          <a:off x="17018000" y="63495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7"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8" name="直線コネクタ 377"/>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92304</xdr:rowOff>
    </xdr:from>
    <xdr:ext cx="762000" cy="259045"/>
    <xdr:sp macro="" textlink="">
      <xdr:nvSpPr>
        <xdr:cNvPr id="379" name="公債費負担の状況最大値テキスト"/>
        <xdr:cNvSpPr txBox="1"/>
      </xdr:nvSpPr>
      <xdr:spPr>
        <a:xfrm>
          <a:off x="17106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5927</xdr:rowOff>
    </xdr:from>
    <xdr:to>
      <xdr:col>81</xdr:col>
      <xdr:colOff>133350</xdr:colOff>
      <xdr:row>37</xdr:row>
      <xdr:rowOff>5927</xdr:rowOff>
    </xdr:to>
    <xdr:cxnSp macro="">
      <xdr:nvCxnSpPr>
        <xdr:cNvPr id="380" name="直線コネクタ 379"/>
        <xdr:cNvCxnSpPr/>
      </xdr:nvCxnSpPr>
      <xdr:spPr>
        <a:xfrm>
          <a:off x="16929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169333</xdr:rowOff>
    </xdr:from>
    <xdr:to>
      <xdr:col>81</xdr:col>
      <xdr:colOff>44450</xdr:colOff>
      <xdr:row>37</xdr:row>
      <xdr:rowOff>5927</xdr:rowOff>
    </xdr:to>
    <xdr:cxnSp macro="">
      <xdr:nvCxnSpPr>
        <xdr:cNvPr id="381" name="直線コネクタ 380"/>
        <xdr:cNvCxnSpPr/>
      </xdr:nvCxnSpPr>
      <xdr:spPr>
        <a:xfrm>
          <a:off x="16179800" y="634153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56321</xdr:rowOff>
    </xdr:from>
    <xdr:ext cx="762000" cy="259045"/>
    <xdr:sp macro="" textlink="">
      <xdr:nvSpPr>
        <xdr:cNvPr id="382" name="公債費負担の状況平均値テキスト"/>
        <xdr:cNvSpPr txBox="1"/>
      </xdr:nvSpPr>
      <xdr:spPr>
        <a:xfrm>
          <a:off x="17106900" y="6914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383" name="フローチャート: 判断 382"/>
        <xdr:cNvSpPr/>
      </xdr:nvSpPr>
      <xdr:spPr>
        <a:xfrm>
          <a:off x="169672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169333</xdr:rowOff>
    </xdr:from>
    <xdr:to>
      <xdr:col>77</xdr:col>
      <xdr:colOff>44450</xdr:colOff>
      <xdr:row>37</xdr:row>
      <xdr:rowOff>54187</xdr:rowOff>
    </xdr:to>
    <xdr:cxnSp macro="">
      <xdr:nvCxnSpPr>
        <xdr:cNvPr id="384" name="直線コネクタ 383"/>
        <xdr:cNvCxnSpPr/>
      </xdr:nvCxnSpPr>
      <xdr:spPr>
        <a:xfrm flipV="1">
          <a:off x="15290800" y="634153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54187</xdr:rowOff>
    </xdr:from>
    <xdr:to>
      <xdr:col>72</xdr:col>
      <xdr:colOff>203200</xdr:colOff>
      <xdr:row>37</xdr:row>
      <xdr:rowOff>118533</xdr:rowOff>
    </xdr:to>
    <xdr:cxnSp macro="">
      <xdr:nvCxnSpPr>
        <xdr:cNvPr id="387" name="直線コネクタ 386"/>
        <xdr:cNvCxnSpPr/>
      </xdr:nvCxnSpPr>
      <xdr:spPr>
        <a:xfrm flipV="1">
          <a:off x="14401800" y="639783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8" name="フローチャート: 判断 387"/>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389" name="テキスト ボックス 388"/>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118533</xdr:rowOff>
    </xdr:from>
    <xdr:to>
      <xdr:col>68</xdr:col>
      <xdr:colOff>152400</xdr:colOff>
      <xdr:row>38</xdr:row>
      <xdr:rowOff>11430</xdr:rowOff>
    </xdr:to>
    <xdr:cxnSp macro="">
      <xdr:nvCxnSpPr>
        <xdr:cNvPr id="390" name="直線コネクタ 389"/>
        <xdr:cNvCxnSpPr/>
      </xdr:nvCxnSpPr>
      <xdr:spPr>
        <a:xfrm flipV="1">
          <a:off x="13512800" y="646218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148590</xdr:rowOff>
    </xdr:from>
    <xdr:to>
      <xdr:col>68</xdr:col>
      <xdr:colOff>203200</xdr:colOff>
      <xdr:row>41</xdr:row>
      <xdr:rowOff>78740</xdr:rowOff>
    </xdr:to>
    <xdr:sp macro="" textlink="">
      <xdr:nvSpPr>
        <xdr:cNvPr id="391" name="フローチャート: 判断 390"/>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63517</xdr:rowOff>
    </xdr:from>
    <xdr:ext cx="762000" cy="259045"/>
    <xdr:sp macro="" textlink="">
      <xdr:nvSpPr>
        <xdr:cNvPr id="392" name="テキスト ボックス 391"/>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3" name="フローチャート: 判断 392"/>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4" name="テキスト ボックス 393"/>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126577</xdr:rowOff>
    </xdr:from>
    <xdr:to>
      <xdr:col>81</xdr:col>
      <xdr:colOff>95250</xdr:colOff>
      <xdr:row>37</xdr:row>
      <xdr:rowOff>56727</xdr:rowOff>
    </xdr:to>
    <xdr:sp macro="" textlink="">
      <xdr:nvSpPr>
        <xdr:cNvPr id="400" name="楕円 399"/>
        <xdr:cNvSpPr/>
      </xdr:nvSpPr>
      <xdr:spPr>
        <a:xfrm>
          <a:off x="169672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47854</xdr:rowOff>
    </xdr:from>
    <xdr:ext cx="762000" cy="259045"/>
    <xdr:sp macro="" textlink="">
      <xdr:nvSpPr>
        <xdr:cNvPr id="401" name="公債費負担の状況該当値テキスト"/>
        <xdr:cNvSpPr txBox="1"/>
      </xdr:nvSpPr>
      <xdr:spPr>
        <a:xfrm>
          <a:off x="17106900" y="622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118533</xdr:rowOff>
    </xdr:from>
    <xdr:to>
      <xdr:col>77</xdr:col>
      <xdr:colOff>95250</xdr:colOff>
      <xdr:row>37</xdr:row>
      <xdr:rowOff>48683</xdr:rowOff>
    </xdr:to>
    <xdr:sp macro="" textlink="">
      <xdr:nvSpPr>
        <xdr:cNvPr id="402" name="楕円 401"/>
        <xdr:cNvSpPr/>
      </xdr:nvSpPr>
      <xdr:spPr>
        <a:xfrm>
          <a:off x="16129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58860</xdr:rowOff>
    </xdr:from>
    <xdr:ext cx="736600" cy="259045"/>
    <xdr:sp macro="" textlink="">
      <xdr:nvSpPr>
        <xdr:cNvPr id="403" name="テキスト ボックス 402"/>
        <xdr:cNvSpPr txBox="1"/>
      </xdr:nvSpPr>
      <xdr:spPr>
        <a:xfrm>
          <a:off x="15798800" y="605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3387</xdr:rowOff>
    </xdr:from>
    <xdr:to>
      <xdr:col>73</xdr:col>
      <xdr:colOff>44450</xdr:colOff>
      <xdr:row>37</xdr:row>
      <xdr:rowOff>104987</xdr:rowOff>
    </xdr:to>
    <xdr:sp macro="" textlink="">
      <xdr:nvSpPr>
        <xdr:cNvPr id="404" name="楕円 403"/>
        <xdr:cNvSpPr/>
      </xdr:nvSpPr>
      <xdr:spPr>
        <a:xfrm>
          <a:off x="15240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115164</xdr:rowOff>
    </xdr:from>
    <xdr:ext cx="762000" cy="259045"/>
    <xdr:sp macro="" textlink="">
      <xdr:nvSpPr>
        <xdr:cNvPr id="405" name="テキスト ボックス 404"/>
        <xdr:cNvSpPr txBox="1"/>
      </xdr:nvSpPr>
      <xdr:spPr>
        <a:xfrm>
          <a:off x="14909800" y="611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67733</xdr:rowOff>
    </xdr:from>
    <xdr:to>
      <xdr:col>68</xdr:col>
      <xdr:colOff>203200</xdr:colOff>
      <xdr:row>37</xdr:row>
      <xdr:rowOff>169334</xdr:rowOff>
    </xdr:to>
    <xdr:sp macro="" textlink="">
      <xdr:nvSpPr>
        <xdr:cNvPr id="406" name="楕円 405"/>
        <xdr:cNvSpPr/>
      </xdr:nvSpPr>
      <xdr:spPr>
        <a:xfrm>
          <a:off x="14351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8060</xdr:rowOff>
    </xdr:from>
    <xdr:ext cx="762000" cy="259045"/>
    <xdr:sp macro="" textlink="">
      <xdr:nvSpPr>
        <xdr:cNvPr id="407" name="テキスト ボックス 406"/>
        <xdr:cNvSpPr txBox="1"/>
      </xdr:nvSpPr>
      <xdr:spPr>
        <a:xfrm>
          <a:off x="14020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132080</xdr:rowOff>
    </xdr:from>
    <xdr:to>
      <xdr:col>64</xdr:col>
      <xdr:colOff>152400</xdr:colOff>
      <xdr:row>38</xdr:row>
      <xdr:rowOff>62230</xdr:rowOff>
    </xdr:to>
    <xdr:sp macro="" textlink="">
      <xdr:nvSpPr>
        <xdr:cNvPr id="408" name="楕円 407"/>
        <xdr:cNvSpPr/>
      </xdr:nvSpPr>
      <xdr:spPr>
        <a:xfrm>
          <a:off x="13462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72407</xdr:rowOff>
    </xdr:from>
    <xdr:ext cx="762000" cy="259045"/>
    <xdr:sp macro="" textlink="">
      <xdr:nvSpPr>
        <xdr:cNvPr id="409" name="テキスト ボックス 408"/>
        <xdr:cNvSpPr txBox="1"/>
      </xdr:nvSpPr>
      <xdr:spPr>
        <a:xfrm>
          <a:off x="13131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地方債現在高は平成</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年度をピークとし、その後は繰上償還や市債の発行を最小限に留めてきたため、将来負担比率は発生していない。</a:t>
          </a:r>
          <a:endParaRPr lang="ja-JP" altLang="ja-JP" sz="1400">
            <a:effectLst/>
          </a:endParaRPr>
        </a:p>
        <a:p>
          <a:r>
            <a:rPr kumimoji="1" lang="ja-JP" altLang="ja-JP" sz="1100">
              <a:solidFill>
                <a:schemeClr val="dk1"/>
              </a:solidFill>
              <a:effectLst/>
              <a:latin typeface="+mn-lt"/>
              <a:ea typeface="+mn-ea"/>
              <a:cs typeface="+mn-cs"/>
            </a:rPr>
            <a:t>　今後は、老朽化した校舎等の機能回復を目的とする大規模改造や、スマートインターチェンジと合わせた周辺道路の一体的な整備などの事業において、市債の発行に頼らざるを得ない状況となるが、基金を活用することで起債の抑制を図り、健全財政の維持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3810</xdr:rowOff>
    </xdr:to>
    <xdr:cxnSp macro="">
      <xdr:nvCxnSpPr>
        <xdr:cNvPr id="440" name="直線コネクタ 439"/>
        <xdr:cNvCxnSpPr/>
      </xdr:nvCxnSpPr>
      <xdr:spPr>
        <a:xfrm flipV="1">
          <a:off x="17018000" y="231321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147337</xdr:rowOff>
    </xdr:from>
    <xdr:ext cx="762000" cy="259045"/>
    <xdr:sp macro="" textlink="">
      <xdr:nvSpPr>
        <xdr:cNvPr id="441" name="将来負担の状況最小値テキスト"/>
        <xdr:cNvSpPr txBox="1"/>
      </xdr:nvSpPr>
      <xdr:spPr>
        <a:xfrm>
          <a:off x="17106900" y="391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3810</xdr:rowOff>
    </xdr:from>
    <xdr:to>
      <xdr:col>81</xdr:col>
      <xdr:colOff>133350</xdr:colOff>
      <xdr:row>23</xdr:row>
      <xdr:rowOff>3810</xdr:rowOff>
    </xdr:to>
    <xdr:cxnSp macro="">
      <xdr:nvCxnSpPr>
        <xdr:cNvPr id="442" name="直線コネクタ 441"/>
        <xdr:cNvCxnSpPr/>
      </xdr:nvCxnSpPr>
      <xdr:spPr>
        <a:xfrm>
          <a:off x="16929100" y="394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11387</xdr:rowOff>
    </xdr:from>
    <xdr:ext cx="762000" cy="259045"/>
    <xdr:sp macro="" textlink="">
      <xdr:nvSpPr>
        <xdr:cNvPr id="445" name="将来負担の状況平均値テキスト"/>
        <xdr:cNvSpPr txBox="1"/>
      </xdr:nvSpPr>
      <xdr:spPr>
        <a:xfrm>
          <a:off x="17106900" y="2240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39310</xdr:rowOff>
    </xdr:from>
    <xdr:to>
      <xdr:col>81</xdr:col>
      <xdr:colOff>95250</xdr:colOff>
      <xdr:row>13</xdr:row>
      <xdr:rowOff>140910</xdr:rowOff>
    </xdr:to>
    <xdr:sp macro="" textlink="">
      <xdr:nvSpPr>
        <xdr:cNvPr id="446" name="フローチャート: 判断 445"/>
        <xdr:cNvSpPr/>
      </xdr:nvSpPr>
      <xdr:spPr>
        <a:xfrm>
          <a:off x="169672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64588</xdr:rowOff>
    </xdr:from>
    <xdr:to>
      <xdr:col>77</xdr:col>
      <xdr:colOff>95250</xdr:colOff>
      <xdr:row>13</xdr:row>
      <xdr:rowOff>166188</xdr:rowOff>
    </xdr:to>
    <xdr:sp macro="" textlink="">
      <xdr:nvSpPr>
        <xdr:cNvPr id="447" name="フローチャート: 判断 446"/>
        <xdr:cNvSpPr/>
      </xdr:nvSpPr>
      <xdr:spPr>
        <a:xfrm>
          <a:off x="16129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4915</xdr:rowOff>
    </xdr:from>
    <xdr:ext cx="736600" cy="259045"/>
    <xdr:sp macro="" textlink="">
      <xdr:nvSpPr>
        <xdr:cNvPr id="448" name="テキスト ボックス 447"/>
        <xdr:cNvSpPr txBox="1"/>
      </xdr:nvSpPr>
      <xdr:spPr>
        <a:xfrm>
          <a:off x="15798800" y="2062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100209</xdr:rowOff>
    </xdr:from>
    <xdr:to>
      <xdr:col>73</xdr:col>
      <xdr:colOff>44450</xdr:colOff>
      <xdr:row>14</xdr:row>
      <xdr:rowOff>30359</xdr:rowOff>
    </xdr:to>
    <xdr:sp macro="" textlink="">
      <xdr:nvSpPr>
        <xdr:cNvPr id="449" name="フローチャート: 判断 448"/>
        <xdr:cNvSpPr/>
      </xdr:nvSpPr>
      <xdr:spPr>
        <a:xfrm>
          <a:off x="15240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40536</xdr:rowOff>
    </xdr:from>
    <xdr:ext cx="762000" cy="259045"/>
    <xdr:sp macro="" textlink="">
      <xdr:nvSpPr>
        <xdr:cNvPr id="450" name="テキスト ボックス 449"/>
        <xdr:cNvSpPr txBox="1"/>
      </xdr:nvSpPr>
      <xdr:spPr>
        <a:xfrm>
          <a:off x="14909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108252</xdr:rowOff>
    </xdr:from>
    <xdr:to>
      <xdr:col>68</xdr:col>
      <xdr:colOff>203200</xdr:colOff>
      <xdr:row>14</xdr:row>
      <xdr:rowOff>38402</xdr:rowOff>
    </xdr:to>
    <xdr:sp macro="" textlink="">
      <xdr:nvSpPr>
        <xdr:cNvPr id="451" name="フローチャート: 判断 450"/>
        <xdr:cNvSpPr/>
      </xdr:nvSpPr>
      <xdr:spPr>
        <a:xfrm>
          <a:off x="14351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48579</xdr:rowOff>
    </xdr:from>
    <xdr:ext cx="762000" cy="259045"/>
    <xdr:sp macro="" textlink="">
      <xdr:nvSpPr>
        <xdr:cNvPr id="452" name="テキスト ボックス 451"/>
        <xdr:cNvSpPr txBox="1"/>
      </xdr:nvSpPr>
      <xdr:spPr>
        <a:xfrm>
          <a:off x="14020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43664</xdr:rowOff>
    </xdr:from>
    <xdr:to>
      <xdr:col>64</xdr:col>
      <xdr:colOff>152400</xdr:colOff>
      <xdr:row>14</xdr:row>
      <xdr:rowOff>145264</xdr:rowOff>
    </xdr:to>
    <xdr:sp macro="" textlink="">
      <xdr:nvSpPr>
        <xdr:cNvPr id="453" name="フローチャート: 判断 452"/>
        <xdr:cNvSpPr/>
      </xdr:nvSpPr>
      <xdr:spPr>
        <a:xfrm>
          <a:off x="13462000" y="244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155441</xdr:rowOff>
    </xdr:from>
    <xdr:ext cx="762000" cy="259045"/>
    <xdr:sp macro="" textlink="">
      <xdr:nvSpPr>
        <xdr:cNvPr id="454" name="テキスト ボックス 453"/>
        <xdr:cNvSpPr txBox="1"/>
      </xdr:nvSpPr>
      <xdr:spPr>
        <a:xfrm>
          <a:off x="13131800" y="22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愛知県刈谷市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152,665
147,434
50.39
61,509,574
56,047,523
3,611,443
39,771,070
9,915,974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年度と比較して、</a:t>
          </a:r>
          <a:r>
            <a:rPr kumimoji="1" lang="ja-JP" altLang="en-US" sz="1100">
              <a:solidFill>
                <a:schemeClr val="dk1"/>
              </a:solidFill>
              <a:effectLst/>
              <a:latin typeface="+mn-lt"/>
              <a:ea typeface="+mn-ea"/>
              <a:cs typeface="+mn-cs"/>
            </a:rPr>
            <a:t>職員数</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による</a:t>
          </a:r>
          <a:r>
            <a:rPr kumimoji="1" lang="ja-JP" altLang="en-US" sz="1100">
              <a:solidFill>
                <a:schemeClr val="dk1"/>
              </a:solidFill>
              <a:effectLst/>
              <a:latin typeface="+mn-lt"/>
              <a:ea typeface="+mn-ea"/>
              <a:cs typeface="+mn-cs"/>
            </a:rPr>
            <a:t>職員給</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 類似団体平均、全国平均、愛知県平均と比べても低い数値であるが、これは民間委託などを積極的かつ計画的に推進した結果である。今後も限られた職員数で効率的に業務を行い、市民サービスの向上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165100</xdr:rowOff>
    </xdr:to>
    <xdr:cxnSp macro="">
      <xdr:nvCxnSpPr>
        <xdr:cNvPr id="63" name="直線コネクタ 62"/>
        <xdr:cNvCxnSpPr/>
      </xdr:nvCxnSpPr>
      <xdr:spPr>
        <a:xfrm flipV="1">
          <a:off x="4826000" y="5575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4"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5" name="直線コネクタ 64"/>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56243</xdr:rowOff>
    </xdr:from>
    <xdr:to>
      <xdr:col>24</xdr:col>
      <xdr:colOff>25400</xdr:colOff>
      <xdr:row>33</xdr:row>
      <xdr:rowOff>26307</xdr:rowOff>
    </xdr:to>
    <xdr:cxnSp macro="">
      <xdr:nvCxnSpPr>
        <xdr:cNvPr id="68" name="直線コネクタ 67"/>
        <xdr:cNvCxnSpPr/>
      </xdr:nvCxnSpPr>
      <xdr:spPr>
        <a:xfrm>
          <a:off x="3987800" y="5542643"/>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124477</xdr:rowOff>
    </xdr:from>
    <xdr:ext cx="762000" cy="259045"/>
    <xdr:sp macro="" textlink="">
      <xdr:nvSpPr>
        <xdr:cNvPr id="69" name="人件費平均値テキスト"/>
        <xdr:cNvSpPr txBox="1"/>
      </xdr:nvSpPr>
      <xdr:spPr>
        <a:xfrm>
          <a:off x="4914900" y="595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70" name="フローチャート: 判断 69"/>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56243</xdr:rowOff>
    </xdr:from>
    <xdr:to>
      <xdr:col>19</xdr:col>
      <xdr:colOff>187325</xdr:colOff>
      <xdr:row>33</xdr:row>
      <xdr:rowOff>80736</xdr:rowOff>
    </xdr:to>
    <xdr:cxnSp macro="">
      <xdr:nvCxnSpPr>
        <xdr:cNvPr id="71" name="直線コネクタ 70"/>
        <xdr:cNvCxnSpPr/>
      </xdr:nvCxnSpPr>
      <xdr:spPr>
        <a:xfrm flipV="1">
          <a:off x="3098800" y="554264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2" name="フローチャート: 判断 71"/>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3" name="テキスト ボックス 72"/>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34472</xdr:rowOff>
    </xdr:from>
    <xdr:to>
      <xdr:col>15</xdr:col>
      <xdr:colOff>98425</xdr:colOff>
      <xdr:row>33</xdr:row>
      <xdr:rowOff>80736</xdr:rowOff>
    </xdr:to>
    <xdr:cxnSp macro="">
      <xdr:nvCxnSpPr>
        <xdr:cNvPr id="74" name="直線コネクタ 73"/>
        <xdr:cNvCxnSpPr/>
      </xdr:nvCxnSpPr>
      <xdr:spPr>
        <a:xfrm>
          <a:off x="2209800" y="5520872"/>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24493</xdr:rowOff>
    </xdr:from>
    <xdr:to>
      <xdr:col>15</xdr:col>
      <xdr:colOff>149225</xdr:colOff>
      <xdr:row>35</xdr:row>
      <xdr:rowOff>126093</xdr:rowOff>
    </xdr:to>
    <xdr:sp macro="" textlink="">
      <xdr:nvSpPr>
        <xdr:cNvPr id="75" name="フローチャート: 判断 74"/>
        <xdr:cNvSpPr/>
      </xdr:nvSpPr>
      <xdr:spPr>
        <a:xfrm>
          <a:off x="3048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110870</xdr:rowOff>
    </xdr:from>
    <xdr:ext cx="762000" cy="259045"/>
    <xdr:sp macro="" textlink="">
      <xdr:nvSpPr>
        <xdr:cNvPr id="76" name="テキスト ボックス 75"/>
        <xdr:cNvSpPr txBox="1"/>
      </xdr:nvSpPr>
      <xdr:spPr>
        <a:xfrm>
          <a:off x="2717800" y="611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34472</xdr:rowOff>
    </xdr:from>
    <xdr:to>
      <xdr:col>11</xdr:col>
      <xdr:colOff>9525</xdr:colOff>
      <xdr:row>32</xdr:row>
      <xdr:rowOff>88900</xdr:rowOff>
    </xdr:to>
    <xdr:cxnSp macro="">
      <xdr:nvCxnSpPr>
        <xdr:cNvPr id="77" name="直線コネクタ 76"/>
        <xdr:cNvCxnSpPr/>
      </xdr:nvCxnSpPr>
      <xdr:spPr>
        <a:xfrm flipV="1">
          <a:off x="1320800" y="55208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13607</xdr:rowOff>
    </xdr:from>
    <xdr:to>
      <xdr:col>11</xdr:col>
      <xdr:colOff>60325</xdr:colOff>
      <xdr:row>35</xdr:row>
      <xdr:rowOff>115207</xdr:rowOff>
    </xdr:to>
    <xdr:sp macro="" textlink="">
      <xdr:nvSpPr>
        <xdr:cNvPr id="78" name="フローチャート: 判断 77"/>
        <xdr:cNvSpPr/>
      </xdr:nvSpPr>
      <xdr:spPr>
        <a:xfrm>
          <a:off x="2159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99984</xdr:rowOff>
    </xdr:from>
    <xdr:ext cx="762000" cy="259045"/>
    <xdr:sp macro="" textlink="">
      <xdr:nvSpPr>
        <xdr:cNvPr id="79" name="テキスト ボックス 78"/>
        <xdr:cNvSpPr txBox="1"/>
      </xdr:nvSpPr>
      <xdr:spPr>
        <a:xfrm>
          <a:off x="1828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80" name="フローチャート: 判断 79"/>
        <xdr:cNvSpPr/>
      </xdr:nvSpPr>
      <xdr:spPr>
        <a:xfrm>
          <a:off x="1270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99984</xdr:rowOff>
    </xdr:from>
    <xdr:ext cx="762000" cy="259045"/>
    <xdr:sp macro="" textlink="">
      <xdr:nvSpPr>
        <xdr:cNvPr id="81" name="テキスト ボックス 80"/>
        <xdr:cNvSpPr txBox="1"/>
      </xdr:nvSpPr>
      <xdr:spPr>
        <a:xfrm>
          <a:off x="939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146957</xdr:rowOff>
    </xdr:from>
    <xdr:to>
      <xdr:col>24</xdr:col>
      <xdr:colOff>76200</xdr:colOff>
      <xdr:row>33</xdr:row>
      <xdr:rowOff>77107</xdr:rowOff>
    </xdr:to>
    <xdr:sp macro="" textlink="">
      <xdr:nvSpPr>
        <xdr:cNvPr id="87" name="楕円 86"/>
        <xdr:cNvSpPr/>
      </xdr:nvSpPr>
      <xdr:spPr>
        <a:xfrm>
          <a:off x="4775200" y="56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55534</xdr:rowOff>
    </xdr:from>
    <xdr:ext cx="762000" cy="259045"/>
    <xdr:sp macro="" textlink="">
      <xdr:nvSpPr>
        <xdr:cNvPr id="88" name="人件費該当値テキスト"/>
        <xdr:cNvSpPr txBox="1"/>
      </xdr:nvSpPr>
      <xdr:spPr>
        <a:xfrm>
          <a:off x="4914900" y="5541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5443</xdr:rowOff>
    </xdr:from>
    <xdr:to>
      <xdr:col>20</xdr:col>
      <xdr:colOff>38100</xdr:colOff>
      <xdr:row>32</xdr:row>
      <xdr:rowOff>107043</xdr:rowOff>
    </xdr:to>
    <xdr:sp macro="" textlink="">
      <xdr:nvSpPr>
        <xdr:cNvPr id="89" name="楕円 88"/>
        <xdr:cNvSpPr/>
      </xdr:nvSpPr>
      <xdr:spPr>
        <a:xfrm>
          <a:off x="3937000" y="549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30</xdr:row>
      <xdr:rowOff>117220</xdr:rowOff>
    </xdr:from>
    <xdr:ext cx="736600" cy="259045"/>
    <xdr:sp macro="" textlink="">
      <xdr:nvSpPr>
        <xdr:cNvPr id="90" name="テキスト ボックス 89"/>
        <xdr:cNvSpPr txBox="1"/>
      </xdr:nvSpPr>
      <xdr:spPr>
        <a:xfrm>
          <a:off x="3606800" y="526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29936</xdr:rowOff>
    </xdr:from>
    <xdr:to>
      <xdr:col>15</xdr:col>
      <xdr:colOff>149225</xdr:colOff>
      <xdr:row>33</xdr:row>
      <xdr:rowOff>131536</xdr:rowOff>
    </xdr:to>
    <xdr:sp macro="" textlink="">
      <xdr:nvSpPr>
        <xdr:cNvPr id="91" name="楕円 90"/>
        <xdr:cNvSpPr/>
      </xdr:nvSpPr>
      <xdr:spPr>
        <a:xfrm>
          <a:off x="30480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141713</xdr:rowOff>
    </xdr:from>
    <xdr:ext cx="762000" cy="259045"/>
    <xdr:sp macro="" textlink="">
      <xdr:nvSpPr>
        <xdr:cNvPr id="92" name="テキスト ボックス 91"/>
        <xdr:cNvSpPr txBox="1"/>
      </xdr:nvSpPr>
      <xdr:spPr>
        <a:xfrm>
          <a:off x="2717800" y="545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31</xdr:row>
      <xdr:rowOff>155122</xdr:rowOff>
    </xdr:from>
    <xdr:to>
      <xdr:col>11</xdr:col>
      <xdr:colOff>60325</xdr:colOff>
      <xdr:row>32</xdr:row>
      <xdr:rowOff>85272</xdr:rowOff>
    </xdr:to>
    <xdr:sp macro="" textlink="">
      <xdr:nvSpPr>
        <xdr:cNvPr id="93" name="楕円 92"/>
        <xdr:cNvSpPr/>
      </xdr:nvSpPr>
      <xdr:spPr>
        <a:xfrm>
          <a:off x="2159000" y="547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30</xdr:row>
      <xdr:rowOff>95449</xdr:rowOff>
    </xdr:from>
    <xdr:ext cx="762000" cy="259045"/>
    <xdr:sp macro="" textlink="">
      <xdr:nvSpPr>
        <xdr:cNvPr id="94" name="テキスト ボックス 93"/>
        <xdr:cNvSpPr txBox="1"/>
      </xdr:nvSpPr>
      <xdr:spPr>
        <a:xfrm>
          <a:off x="1828800" y="52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38100</xdr:rowOff>
    </xdr:from>
    <xdr:to>
      <xdr:col>6</xdr:col>
      <xdr:colOff>171450</xdr:colOff>
      <xdr:row>32</xdr:row>
      <xdr:rowOff>139700</xdr:rowOff>
    </xdr:to>
    <xdr:sp macro="" textlink="">
      <xdr:nvSpPr>
        <xdr:cNvPr id="95" name="楕円 94"/>
        <xdr:cNvSpPr/>
      </xdr:nvSpPr>
      <xdr:spPr>
        <a:xfrm>
          <a:off x="1270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149877</xdr:rowOff>
    </xdr:from>
    <xdr:ext cx="762000" cy="259045"/>
    <xdr:sp macro="" textlink="">
      <xdr:nvSpPr>
        <xdr:cNvPr id="96" name="テキスト ボックス 95"/>
        <xdr:cNvSpPr txBox="1"/>
      </xdr:nvSpPr>
      <xdr:spPr>
        <a:xfrm>
          <a:off x="9398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令和元年度は</a:t>
          </a:r>
          <a:r>
            <a:rPr kumimoji="1" lang="ja-JP" altLang="en-US"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GIS</a:t>
          </a:r>
          <a:r>
            <a:rPr kumimoji="1" lang="ja-JP" altLang="en-US" sz="1100">
              <a:solidFill>
                <a:schemeClr val="dk1"/>
              </a:solidFill>
              <a:effectLst/>
              <a:latin typeface="+mn-lt"/>
              <a:ea typeface="+mn-ea"/>
              <a:cs typeface="+mn-cs"/>
            </a:rPr>
            <a:t>データ更新等に伴う委託料等が増加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たため</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今後も消費税増税による経費の増加や、幼児教育・保育無償化及び民間保育所の建設完了に伴う運営経費の増加が見込まれるため、行政評価制度を積極的に活用し、事務事業の見直しを行い、経費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170434</xdr:rowOff>
    </xdr:from>
    <xdr:to>
      <xdr:col>82</xdr:col>
      <xdr:colOff>107950</xdr:colOff>
      <xdr:row>21</xdr:row>
      <xdr:rowOff>170434</xdr:rowOff>
    </xdr:to>
    <xdr:cxnSp macro="">
      <xdr:nvCxnSpPr>
        <xdr:cNvPr id="122" name="直線コネクタ 121"/>
        <xdr:cNvCxnSpPr/>
      </xdr:nvCxnSpPr>
      <xdr:spPr>
        <a:xfrm flipV="1">
          <a:off x="16510000" y="239928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3" name="物件費最小値テキスト"/>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4" name="直線コネクタ 123"/>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85361</xdr:rowOff>
    </xdr:from>
    <xdr:ext cx="762000" cy="259045"/>
    <xdr:sp macro="" textlink="">
      <xdr:nvSpPr>
        <xdr:cNvPr id="125" name="物件費最大値テキスト"/>
        <xdr:cNvSpPr txBox="1"/>
      </xdr:nvSpPr>
      <xdr:spPr>
        <a:xfrm>
          <a:off x="16598900" y="214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170434</xdr:rowOff>
    </xdr:from>
    <xdr:to>
      <xdr:col>82</xdr:col>
      <xdr:colOff>196850</xdr:colOff>
      <xdr:row>13</xdr:row>
      <xdr:rowOff>170434</xdr:rowOff>
    </xdr:to>
    <xdr:cxnSp macro="">
      <xdr:nvCxnSpPr>
        <xdr:cNvPr id="126" name="直線コネクタ 125"/>
        <xdr:cNvCxnSpPr/>
      </xdr:nvCxnSpPr>
      <xdr:spPr>
        <a:xfrm>
          <a:off x="16421100" y="239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33274</xdr:rowOff>
    </xdr:from>
    <xdr:to>
      <xdr:col>82</xdr:col>
      <xdr:colOff>107950</xdr:colOff>
      <xdr:row>21</xdr:row>
      <xdr:rowOff>170434</xdr:rowOff>
    </xdr:to>
    <xdr:cxnSp macro="">
      <xdr:nvCxnSpPr>
        <xdr:cNvPr id="127" name="直線コネクタ 126"/>
        <xdr:cNvCxnSpPr/>
      </xdr:nvCxnSpPr>
      <xdr:spPr>
        <a:xfrm>
          <a:off x="15671800" y="3633724"/>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170451</xdr:rowOff>
    </xdr:from>
    <xdr:ext cx="762000" cy="259045"/>
    <xdr:sp macro="" textlink="">
      <xdr:nvSpPr>
        <xdr:cNvPr id="128" name="物件費平均値テキスト"/>
        <xdr:cNvSpPr txBox="1"/>
      </xdr:nvSpPr>
      <xdr:spPr>
        <a:xfrm>
          <a:off x="16598900" y="2742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29" name="フローチャート: 判断 128"/>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33274</xdr:rowOff>
    </xdr:from>
    <xdr:to>
      <xdr:col>78</xdr:col>
      <xdr:colOff>69850</xdr:colOff>
      <xdr:row>21</xdr:row>
      <xdr:rowOff>97282</xdr:rowOff>
    </xdr:to>
    <xdr:cxnSp macro="">
      <xdr:nvCxnSpPr>
        <xdr:cNvPr id="130" name="直線コネクタ 129"/>
        <xdr:cNvCxnSpPr/>
      </xdr:nvCxnSpPr>
      <xdr:spPr>
        <a:xfrm flipV="1">
          <a:off x="14782800" y="36337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31" name="フローチャート: 判断 130"/>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32" name="テキスト ボックス 131"/>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122428</xdr:rowOff>
    </xdr:from>
    <xdr:to>
      <xdr:col>73</xdr:col>
      <xdr:colOff>180975</xdr:colOff>
      <xdr:row>21</xdr:row>
      <xdr:rowOff>97282</xdr:rowOff>
    </xdr:to>
    <xdr:cxnSp macro="">
      <xdr:nvCxnSpPr>
        <xdr:cNvPr id="133" name="直線コネクタ 132"/>
        <xdr:cNvCxnSpPr/>
      </xdr:nvCxnSpPr>
      <xdr:spPr>
        <a:xfrm>
          <a:off x="13893800" y="355142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34" name="フローチャート: 判断 133"/>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5" name="テキスト ボックス 134"/>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85852</xdr:rowOff>
    </xdr:from>
    <xdr:to>
      <xdr:col>69</xdr:col>
      <xdr:colOff>92075</xdr:colOff>
      <xdr:row>20</xdr:row>
      <xdr:rowOff>122428</xdr:rowOff>
    </xdr:to>
    <xdr:cxnSp macro="">
      <xdr:nvCxnSpPr>
        <xdr:cNvPr id="136" name="直線コネクタ 135"/>
        <xdr:cNvCxnSpPr/>
      </xdr:nvCxnSpPr>
      <xdr:spPr>
        <a:xfrm>
          <a:off x="13004800" y="35148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108204</xdr:rowOff>
    </xdr:from>
    <xdr:to>
      <xdr:col>69</xdr:col>
      <xdr:colOff>142875</xdr:colOff>
      <xdr:row>17</xdr:row>
      <xdr:rowOff>38354</xdr:rowOff>
    </xdr:to>
    <xdr:sp macro="" textlink="">
      <xdr:nvSpPr>
        <xdr:cNvPr id="137" name="フローチャート: 判断 136"/>
        <xdr:cNvSpPr/>
      </xdr:nvSpPr>
      <xdr:spPr>
        <a:xfrm>
          <a:off x="13843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48531</xdr:rowOff>
    </xdr:from>
    <xdr:ext cx="762000" cy="259045"/>
    <xdr:sp macro="" textlink="">
      <xdr:nvSpPr>
        <xdr:cNvPr id="138" name="テキスト ボックス 137"/>
        <xdr:cNvSpPr txBox="1"/>
      </xdr:nvSpPr>
      <xdr:spPr>
        <a:xfrm>
          <a:off x="13512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39" name="フローチャート: 判断 138"/>
        <xdr:cNvSpPr/>
      </xdr:nvSpPr>
      <xdr:spPr>
        <a:xfrm>
          <a:off x="12954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155973</xdr:rowOff>
    </xdr:from>
    <xdr:ext cx="762000" cy="259045"/>
    <xdr:sp macro="" textlink="">
      <xdr:nvSpPr>
        <xdr:cNvPr id="140" name="テキスト ボックス 139"/>
        <xdr:cNvSpPr txBox="1"/>
      </xdr:nvSpPr>
      <xdr:spPr>
        <a:xfrm>
          <a:off x="12623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119634</xdr:rowOff>
    </xdr:from>
    <xdr:to>
      <xdr:col>82</xdr:col>
      <xdr:colOff>158750</xdr:colOff>
      <xdr:row>22</xdr:row>
      <xdr:rowOff>49784</xdr:rowOff>
    </xdr:to>
    <xdr:sp macro="" textlink="">
      <xdr:nvSpPr>
        <xdr:cNvPr id="146" name="楕円 145"/>
        <xdr:cNvSpPr/>
      </xdr:nvSpPr>
      <xdr:spPr>
        <a:xfrm>
          <a:off x="16459200" y="372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28211</xdr:rowOff>
    </xdr:from>
    <xdr:ext cx="762000" cy="259045"/>
    <xdr:sp macro="" textlink="">
      <xdr:nvSpPr>
        <xdr:cNvPr id="147" name="物件費該当値テキスト"/>
        <xdr:cNvSpPr txBox="1"/>
      </xdr:nvSpPr>
      <xdr:spPr>
        <a:xfrm>
          <a:off x="16598900" y="362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153924</xdr:rowOff>
    </xdr:from>
    <xdr:to>
      <xdr:col>78</xdr:col>
      <xdr:colOff>120650</xdr:colOff>
      <xdr:row>21</xdr:row>
      <xdr:rowOff>84074</xdr:rowOff>
    </xdr:to>
    <xdr:sp macro="" textlink="">
      <xdr:nvSpPr>
        <xdr:cNvPr id="148" name="楕円 147"/>
        <xdr:cNvSpPr/>
      </xdr:nvSpPr>
      <xdr:spPr>
        <a:xfrm>
          <a:off x="15621000" y="358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68851</xdr:rowOff>
    </xdr:from>
    <xdr:ext cx="736600" cy="259045"/>
    <xdr:sp macro="" textlink="">
      <xdr:nvSpPr>
        <xdr:cNvPr id="149" name="テキスト ボックス 148"/>
        <xdr:cNvSpPr txBox="1"/>
      </xdr:nvSpPr>
      <xdr:spPr>
        <a:xfrm>
          <a:off x="15290800" y="3669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46482</xdr:rowOff>
    </xdr:from>
    <xdr:to>
      <xdr:col>74</xdr:col>
      <xdr:colOff>31750</xdr:colOff>
      <xdr:row>21</xdr:row>
      <xdr:rowOff>148082</xdr:rowOff>
    </xdr:to>
    <xdr:sp macro="" textlink="">
      <xdr:nvSpPr>
        <xdr:cNvPr id="150" name="楕円 149"/>
        <xdr:cNvSpPr/>
      </xdr:nvSpPr>
      <xdr:spPr>
        <a:xfrm>
          <a:off x="14732000" y="364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132859</xdr:rowOff>
    </xdr:from>
    <xdr:ext cx="762000" cy="259045"/>
    <xdr:sp macro="" textlink="">
      <xdr:nvSpPr>
        <xdr:cNvPr id="151" name="テキスト ボックス 150"/>
        <xdr:cNvSpPr txBox="1"/>
      </xdr:nvSpPr>
      <xdr:spPr>
        <a:xfrm>
          <a:off x="14401800" y="3733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71628</xdr:rowOff>
    </xdr:from>
    <xdr:to>
      <xdr:col>69</xdr:col>
      <xdr:colOff>142875</xdr:colOff>
      <xdr:row>21</xdr:row>
      <xdr:rowOff>1778</xdr:rowOff>
    </xdr:to>
    <xdr:sp macro="" textlink="">
      <xdr:nvSpPr>
        <xdr:cNvPr id="152" name="楕円 151"/>
        <xdr:cNvSpPr/>
      </xdr:nvSpPr>
      <xdr:spPr>
        <a:xfrm>
          <a:off x="13843000" y="350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158005</xdr:rowOff>
    </xdr:from>
    <xdr:ext cx="762000" cy="259045"/>
    <xdr:sp macro="" textlink="">
      <xdr:nvSpPr>
        <xdr:cNvPr id="153" name="テキスト ボックス 152"/>
        <xdr:cNvSpPr txBox="1"/>
      </xdr:nvSpPr>
      <xdr:spPr>
        <a:xfrm>
          <a:off x="13512800" y="358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35052</xdr:rowOff>
    </xdr:from>
    <xdr:to>
      <xdr:col>65</xdr:col>
      <xdr:colOff>53975</xdr:colOff>
      <xdr:row>20</xdr:row>
      <xdr:rowOff>136652</xdr:rowOff>
    </xdr:to>
    <xdr:sp macro="" textlink="">
      <xdr:nvSpPr>
        <xdr:cNvPr id="154" name="楕円 153"/>
        <xdr:cNvSpPr/>
      </xdr:nvSpPr>
      <xdr:spPr>
        <a:xfrm>
          <a:off x="12954000" y="346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121429</xdr:rowOff>
    </xdr:from>
    <xdr:ext cx="762000" cy="259045"/>
    <xdr:sp macro="" textlink="">
      <xdr:nvSpPr>
        <xdr:cNvPr id="155" name="テキスト ボックス 154"/>
        <xdr:cNvSpPr txBox="1"/>
      </xdr:nvSpPr>
      <xdr:spPr>
        <a:xfrm>
          <a:off x="12623800" y="355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平均、全国平均、愛知県平均を下回っている。扶助費に占める割合としては、児童手当や生活保護に係る費用は依然として多く、横ばいの状態を維持している。今後は、児童福祉や高齢者福祉に係る費用が一定の水準で増加するものと思わ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127000</xdr:rowOff>
    </xdr:to>
    <xdr:cxnSp macro="">
      <xdr:nvCxnSpPr>
        <xdr:cNvPr id="183" name="直線コネクタ 182"/>
        <xdr:cNvCxnSpPr/>
      </xdr:nvCxnSpPr>
      <xdr:spPr>
        <a:xfrm flipV="1">
          <a:off x="4826000" y="9061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31750</xdr:rowOff>
    </xdr:from>
    <xdr:to>
      <xdr:col>24</xdr:col>
      <xdr:colOff>25400</xdr:colOff>
      <xdr:row>57</xdr:row>
      <xdr:rowOff>31750</xdr:rowOff>
    </xdr:to>
    <xdr:cxnSp macro="">
      <xdr:nvCxnSpPr>
        <xdr:cNvPr id="188" name="直線コネクタ 187"/>
        <xdr:cNvCxnSpPr/>
      </xdr:nvCxnSpPr>
      <xdr:spPr>
        <a:xfrm>
          <a:off x="3987800" y="96329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9"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90" name="フローチャート: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31750</xdr:rowOff>
    </xdr:from>
    <xdr:to>
      <xdr:col>19</xdr:col>
      <xdr:colOff>187325</xdr:colOff>
      <xdr:row>56</xdr:row>
      <xdr:rowOff>107950</xdr:rowOff>
    </xdr:to>
    <xdr:cxnSp macro="">
      <xdr:nvCxnSpPr>
        <xdr:cNvPr id="191" name="直線コネクタ 190"/>
        <xdr:cNvCxnSpPr/>
      </xdr:nvCxnSpPr>
      <xdr:spPr>
        <a:xfrm flipV="1">
          <a:off x="3098800" y="9632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3" name="テキスト ボックス 192"/>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107950</xdr:rowOff>
    </xdr:to>
    <xdr:cxnSp macro="">
      <xdr:nvCxnSpPr>
        <xdr:cNvPr id="194" name="直線コネクタ 193"/>
        <xdr:cNvCxnSpPr/>
      </xdr:nvCxnSpPr>
      <xdr:spPr>
        <a:xfrm>
          <a:off x="2209800" y="9575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6" name="テキスト ボックス 195"/>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55</xdr:row>
      <xdr:rowOff>146050</xdr:rowOff>
    </xdr:to>
    <xdr:cxnSp macro="">
      <xdr:nvCxnSpPr>
        <xdr:cNvPr id="197" name="直線コネクタ 196"/>
        <xdr:cNvCxnSpPr/>
      </xdr:nvCxnSpPr>
      <xdr:spPr>
        <a:xfrm>
          <a:off x="1320800" y="955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8" name="フローチャート: 判断 197"/>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9" name="テキスト ボックス 198"/>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0" name="フローチャート: 判断 199"/>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1" name="テキスト ボックス 200"/>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7" name="楕円 206"/>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168927</xdr:rowOff>
    </xdr:from>
    <xdr:ext cx="762000" cy="259045"/>
    <xdr:sp macro="" textlink="">
      <xdr:nvSpPr>
        <xdr:cNvPr id="208" name="扶助費該当値テキスト"/>
        <xdr:cNvSpPr txBox="1"/>
      </xdr:nvSpPr>
      <xdr:spPr>
        <a:xfrm>
          <a:off x="4914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152400</xdr:rowOff>
    </xdr:from>
    <xdr:to>
      <xdr:col>20</xdr:col>
      <xdr:colOff>38100</xdr:colOff>
      <xdr:row>56</xdr:row>
      <xdr:rowOff>82550</xdr:rowOff>
    </xdr:to>
    <xdr:sp macro="" textlink="">
      <xdr:nvSpPr>
        <xdr:cNvPr id="209" name="楕円 208"/>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210" name="テキスト ボックス 209"/>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11" name="楕円 210"/>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168927</xdr:rowOff>
    </xdr:from>
    <xdr:ext cx="762000" cy="259045"/>
    <xdr:sp macro="" textlink="">
      <xdr:nvSpPr>
        <xdr:cNvPr id="212" name="テキスト ボックス 211"/>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3" name="楕円 212"/>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14" name="テキスト ボックス 213"/>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5" name="楕円 214"/>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6" name="テキスト ボックス 215"/>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令和元年度は、刈谷小垣江駅東部土地区画整理事業特別会計における、物件査定調査が完了し、契約に必要となる移転補償費を繰り出したことに伴う繰出金が増加したため、</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％増加した</a:t>
          </a:r>
          <a:r>
            <a:rPr kumimoji="1" lang="ja-JP" altLang="ja-JP" sz="1100">
              <a:solidFill>
                <a:schemeClr val="dk1"/>
              </a:solidFill>
              <a:effectLst/>
              <a:latin typeface="+mn-lt"/>
              <a:ea typeface="+mn-ea"/>
              <a:cs typeface="+mn-cs"/>
            </a:rPr>
            <a:t>。引き続き、類似団体平均、全国平均、愛知県平均を下回っているが、主に国民健康保険会計等の特別会計への繰出金が占めているため、特別会計の健全かつ適切な財政運営に努める。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60325</xdr:rowOff>
    </xdr:from>
    <xdr:to>
      <xdr:col>82</xdr:col>
      <xdr:colOff>107950</xdr:colOff>
      <xdr:row>61</xdr:row>
      <xdr:rowOff>60325</xdr:rowOff>
    </xdr:to>
    <xdr:cxnSp macro="">
      <xdr:nvCxnSpPr>
        <xdr:cNvPr id="248" name="直線コネクタ 247"/>
        <xdr:cNvCxnSpPr/>
      </xdr:nvCxnSpPr>
      <xdr:spPr>
        <a:xfrm flipV="1">
          <a:off x="16510000" y="93186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146702</xdr:rowOff>
    </xdr:from>
    <xdr:ext cx="762000" cy="259045"/>
    <xdr:sp macro="" textlink="">
      <xdr:nvSpPr>
        <xdr:cNvPr id="251" name="その他最大値テキスト"/>
        <xdr:cNvSpPr txBox="1"/>
      </xdr:nvSpPr>
      <xdr:spPr>
        <a:xfrm>
          <a:off x="16598900" y="906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60325</xdr:rowOff>
    </xdr:from>
    <xdr:to>
      <xdr:col>82</xdr:col>
      <xdr:colOff>196850</xdr:colOff>
      <xdr:row>54</xdr:row>
      <xdr:rowOff>60325</xdr:rowOff>
    </xdr:to>
    <xdr:cxnSp macro="">
      <xdr:nvCxnSpPr>
        <xdr:cNvPr id="252" name="直線コネクタ 251"/>
        <xdr:cNvCxnSpPr/>
      </xdr:nvCxnSpPr>
      <xdr:spPr>
        <a:xfrm>
          <a:off x="16421100" y="931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79375</xdr:rowOff>
    </xdr:from>
    <xdr:to>
      <xdr:col>82</xdr:col>
      <xdr:colOff>107950</xdr:colOff>
      <xdr:row>54</xdr:row>
      <xdr:rowOff>127000</xdr:rowOff>
    </xdr:to>
    <xdr:cxnSp macro="">
      <xdr:nvCxnSpPr>
        <xdr:cNvPr id="253" name="直線コネクタ 252"/>
        <xdr:cNvCxnSpPr/>
      </xdr:nvCxnSpPr>
      <xdr:spPr>
        <a:xfrm>
          <a:off x="15671800" y="9166225"/>
          <a:ext cx="8382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67327</xdr:rowOff>
    </xdr:from>
    <xdr:ext cx="762000" cy="259045"/>
    <xdr:sp macro="" textlink="">
      <xdr:nvSpPr>
        <xdr:cNvPr id="254" name="その他平均値テキスト"/>
        <xdr:cNvSpPr txBox="1"/>
      </xdr:nvSpPr>
      <xdr:spPr>
        <a:xfrm>
          <a:off x="16598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95250</xdr:rowOff>
    </xdr:from>
    <xdr:to>
      <xdr:col>82</xdr:col>
      <xdr:colOff>158750</xdr:colOff>
      <xdr:row>57</xdr:row>
      <xdr:rowOff>25400</xdr:rowOff>
    </xdr:to>
    <xdr:sp macro="" textlink="">
      <xdr:nvSpPr>
        <xdr:cNvPr id="255" name="フローチャート: 判断 254"/>
        <xdr:cNvSpPr/>
      </xdr:nvSpPr>
      <xdr:spPr>
        <a:xfrm>
          <a:off x="16459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79375</xdr:rowOff>
    </xdr:from>
    <xdr:to>
      <xdr:col>78</xdr:col>
      <xdr:colOff>69850</xdr:colOff>
      <xdr:row>53</xdr:row>
      <xdr:rowOff>98425</xdr:rowOff>
    </xdr:to>
    <xdr:cxnSp macro="">
      <xdr:nvCxnSpPr>
        <xdr:cNvPr id="256" name="直線コネクタ 255"/>
        <xdr:cNvCxnSpPr/>
      </xdr:nvCxnSpPr>
      <xdr:spPr>
        <a:xfrm flipV="1">
          <a:off x="14782800" y="91662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57150</xdr:rowOff>
    </xdr:from>
    <xdr:to>
      <xdr:col>78</xdr:col>
      <xdr:colOff>120650</xdr:colOff>
      <xdr:row>56</xdr:row>
      <xdr:rowOff>158750</xdr:rowOff>
    </xdr:to>
    <xdr:sp macro="" textlink="">
      <xdr:nvSpPr>
        <xdr:cNvPr id="257" name="フローチャート: 判断 256"/>
        <xdr:cNvSpPr/>
      </xdr:nvSpPr>
      <xdr:spPr>
        <a:xfrm>
          <a:off x="15621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143527</xdr:rowOff>
    </xdr:from>
    <xdr:ext cx="736600" cy="259045"/>
    <xdr:sp macro="" textlink="">
      <xdr:nvSpPr>
        <xdr:cNvPr id="258" name="テキスト ボックス 257"/>
        <xdr:cNvSpPr txBox="1"/>
      </xdr:nvSpPr>
      <xdr:spPr>
        <a:xfrm>
          <a:off x="15290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98425</xdr:rowOff>
    </xdr:from>
    <xdr:to>
      <xdr:col>73</xdr:col>
      <xdr:colOff>180975</xdr:colOff>
      <xdr:row>55</xdr:row>
      <xdr:rowOff>12700</xdr:rowOff>
    </xdr:to>
    <xdr:cxnSp macro="">
      <xdr:nvCxnSpPr>
        <xdr:cNvPr id="259" name="直線コネクタ 258"/>
        <xdr:cNvCxnSpPr/>
      </xdr:nvCxnSpPr>
      <xdr:spPr>
        <a:xfrm flipV="1">
          <a:off x="13893800" y="918527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66675</xdr:rowOff>
    </xdr:from>
    <xdr:to>
      <xdr:col>74</xdr:col>
      <xdr:colOff>31750</xdr:colOff>
      <xdr:row>56</xdr:row>
      <xdr:rowOff>168275</xdr:rowOff>
    </xdr:to>
    <xdr:sp macro="" textlink="">
      <xdr:nvSpPr>
        <xdr:cNvPr id="260" name="フローチャート: 判断 259"/>
        <xdr:cNvSpPr/>
      </xdr:nvSpPr>
      <xdr:spPr>
        <a:xfrm>
          <a:off x="14732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153052</xdr:rowOff>
    </xdr:from>
    <xdr:ext cx="762000" cy="259045"/>
    <xdr:sp macro="" textlink="">
      <xdr:nvSpPr>
        <xdr:cNvPr id="261" name="テキスト ボックス 260"/>
        <xdr:cNvSpPr txBox="1"/>
      </xdr:nvSpPr>
      <xdr:spPr>
        <a:xfrm>
          <a:off x="14401800" y="975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12700</xdr:rowOff>
    </xdr:from>
    <xdr:to>
      <xdr:col>69</xdr:col>
      <xdr:colOff>92075</xdr:colOff>
      <xdr:row>55</xdr:row>
      <xdr:rowOff>79375</xdr:rowOff>
    </xdr:to>
    <xdr:cxnSp macro="">
      <xdr:nvCxnSpPr>
        <xdr:cNvPr id="262" name="直線コネクタ 261"/>
        <xdr:cNvCxnSpPr/>
      </xdr:nvCxnSpPr>
      <xdr:spPr>
        <a:xfrm flipV="1">
          <a:off x="13004800" y="94424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133350</xdr:rowOff>
    </xdr:from>
    <xdr:to>
      <xdr:col>69</xdr:col>
      <xdr:colOff>142875</xdr:colOff>
      <xdr:row>57</xdr:row>
      <xdr:rowOff>63500</xdr:rowOff>
    </xdr:to>
    <xdr:sp macro="" textlink="">
      <xdr:nvSpPr>
        <xdr:cNvPr id="263" name="フローチャート: 判断 262"/>
        <xdr:cNvSpPr/>
      </xdr:nvSpPr>
      <xdr:spPr>
        <a:xfrm>
          <a:off x="13843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48277</xdr:rowOff>
    </xdr:from>
    <xdr:ext cx="762000" cy="259045"/>
    <xdr:sp macro="" textlink="">
      <xdr:nvSpPr>
        <xdr:cNvPr id="264" name="テキスト ボックス 263"/>
        <xdr:cNvSpPr txBox="1"/>
      </xdr:nvSpPr>
      <xdr:spPr>
        <a:xfrm>
          <a:off x="13512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95250</xdr:rowOff>
    </xdr:from>
    <xdr:to>
      <xdr:col>65</xdr:col>
      <xdr:colOff>53975</xdr:colOff>
      <xdr:row>57</xdr:row>
      <xdr:rowOff>25400</xdr:rowOff>
    </xdr:to>
    <xdr:sp macro="" textlink="">
      <xdr:nvSpPr>
        <xdr:cNvPr id="265" name="フローチャート: 判断 264"/>
        <xdr:cNvSpPr/>
      </xdr:nvSpPr>
      <xdr:spPr>
        <a:xfrm>
          <a:off x="12954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10177</xdr:rowOff>
    </xdr:from>
    <xdr:ext cx="762000" cy="259045"/>
    <xdr:sp macro="" textlink="">
      <xdr:nvSpPr>
        <xdr:cNvPr id="266" name="テキスト ボックス 265"/>
        <xdr:cNvSpPr txBox="1"/>
      </xdr:nvSpPr>
      <xdr:spPr>
        <a:xfrm>
          <a:off x="12623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76200</xdr:rowOff>
    </xdr:from>
    <xdr:to>
      <xdr:col>82</xdr:col>
      <xdr:colOff>158750</xdr:colOff>
      <xdr:row>55</xdr:row>
      <xdr:rowOff>6350</xdr:rowOff>
    </xdr:to>
    <xdr:sp macro="" textlink="">
      <xdr:nvSpPr>
        <xdr:cNvPr id="272" name="楕円 271"/>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156227</xdr:rowOff>
    </xdr:from>
    <xdr:ext cx="762000" cy="259045"/>
    <xdr:sp macro="" textlink="">
      <xdr:nvSpPr>
        <xdr:cNvPr id="273" name="その他該当値テキスト"/>
        <xdr:cNvSpPr txBox="1"/>
      </xdr:nvSpPr>
      <xdr:spPr>
        <a:xfrm>
          <a:off x="16598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28575</xdr:rowOff>
    </xdr:from>
    <xdr:to>
      <xdr:col>78</xdr:col>
      <xdr:colOff>120650</xdr:colOff>
      <xdr:row>53</xdr:row>
      <xdr:rowOff>130175</xdr:rowOff>
    </xdr:to>
    <xdr:sp macro="" textlink="">
      <xdr:nvSpPr>
        <xdr:cNvPr id="274" name="楕円 273"/>
        <xdr:cNvSpPr/>
      </xdr:nvSpPr>
      <xdr:spPr>
        <a:xfrm>
          <a:off x="15621000" y="911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140352</xdr:rowOff>
    </xdr:from>
    <xdr:ext cx="736600" cy="259045"/>
    <xdr:sp macro="" textlink="">
      <xdr:nvSpPr>
        <xdr:cNvPr id="275" name="テキスト ボックス 274"/>
        <xdr:cNvSpPr txBox="1"/>
      </xdr:nvSpPr>
      <xdr:spPr>
        <a:xfrm>
          <a:off x="15290800" y="8884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47625</xdr:rowOff>
    </xdr:from>
    <xdr:to>
      <xdr:col>74</xdr:col>
      <xdr:colOff>31750</xdr:colOff>
      <xdr:row>53</xdr:row>
      <xdr:rowOff>149225</xdr:rowOff>
    </xdr:to>
    <xdr:sp macro="" textlink="">
      <xdr:nvSpPr>
        <xdr:cNvPr id="276" name="楕円 275"/>
        <xdr:cNvSpPr/>
      </xdr:nvSpPr>
      <xdr:spPr>
        <a:xfrm>
          <a:off x="14732000" y="913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159402</xdr:rowOff>
    </xdr:from>
    <xdr:ext cx="762000" cy="259045"/>
    <xdr:sp macro="" textlink="">
      <xdr:nvSpPr>
        <xdr:cNvPr id="277" name="テキスト ボックス 276"/>
        <xdr:cNvSpPr txBox="1"/>
      </xdr:nvSpPr>
      <xdr:spPr>
        <a:xfrm>
          <a:off x="14401800" y="890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133350</xdr:rowOff>
    </xdr:from>
    <xdr:to>
      <xdr:col>69</xdr:col>
      <xdr:colOff>142875</xdr:colOff>
      <xdr:row>55</xdr:row>
      <xdr:rowOff>63500</xdr:rowOff>
    </xdr:to>
    <xdr:sp macro="" textlink="">
      <xdr:nvSpPr>
        <xdr:cNvPr id="278" name="楕円 277"/>
        <xdr:cNvSpPr/>
      </xdr:nvSpPr>
      <xdr:spPr>
        <a:xfrm>
          <a:off x="13843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73677</xdr:rowOff>
    </xdr:from>
    <xdr:ext cx="762000" cy="259045"/>
    <xdr:sp macro="" textlink="">
      <xdr:nvSpPr>
        <xdr:cNvPr id="279" name="テキスト ボックス 278"/>
        <xdr:cNvSpPr txBox="1"/>
      </xdr:nvSpPr>
      <xdr:spPr>
        <a:xfrm>
          <a:off x="13512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28575</xdr:rowOff>
    </xdr:from>
    <xdr:to>
      <xdr:col>65</xdr:col>
      <xdr:colOff>53975</xdr:colOff>
      <xdr:row>55</xdr:row>
      <xdr:rowOff>130175</xdr:rowOff>
    </xdr:to>
    <xdr:sp macro="" textlink="">
      <xdr:nvSpPr>
        <xdr:cNvPr id="280" name="楕円 279"/>
        <xdr:cNvSpPr/>
      </xdr:nvSpPr>
      <xdr:spPr>
        <a:xfrm>
          <a:off x="12954000" y="945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140352</xdr:rowOff>
    </xdr:from>
    <xdr:ext cx="762000" cy="259045"/>
    <xdr:sp macro="" textlink="">
      <xdr:nvSpPr>
        <xdr:cNvPr id="281" name="テキスト ボックス 280"/>
        <xdr:cNvSpPr txBox="1"/>
      </xdr:nvSpPr>
      <xdr:spPr>
        <a:xfrm>
          <a:off x="12623800" y="922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、、衣浦東部広域連合分担事業（共通経費）が増加し</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した。今後は、消費税増税による経費の増加が見込まれるため、経費のチェックを進めるとともに、補助金や負担金等の更なる見直しを図り、経費の削減に努める。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40</xdr:row>
      <xdr:rowOff>165100</xdr:rowOff>
    </xdr:to>
    <xdr:cxnSp macro="">
      <xdr:nvCxnSpPr>
        <xdr:cNvPr id="308" name="直線コネクタ 307"/>
        <xdr:cNvCxnSpPr/>
      </xdr:nvCxnSpPr>
      <xdr:spPr>
        <a:xfrm flipV="1">
          <a:off x="16510000" y="57429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9"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10" name="直線コネクタ 309"/>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11"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2" name="直線コネクタ 311"/>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37</xdr:row>
      <xdr:rowOff>130810</xdr:rowOff>
    </xdr:to>
    <xdr:cxnSp macro="">
      <xdr:nvCxnSpPr>
        <xdr:cNvPr id="313" name="直線コネクタ 312"/>
        <xdr:cNvCxnSpPr/>
      </xdr:nvCxnSpPr>
      <xdr:spPr>
        <a:xfrm>
          <a:off x="15671800" y="64592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96537</xdr:rowOff>
    </xdr:from>
    <xdr:ext cx="762000" cy="259045"/>
    <xdr:sp macro="" textlink="">
      <xdr:nvSpPr>
        <xdr:cNvPr id="314" name="補助費等平均値テキスト"/>
        <xdr:cNvSpPr txBox="1"/>
      </xdr:nvSpPr>
      <xdr:spPr>
        <a:xfrm>
          <a:off x="16598900" y="6268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80010</xdr:rowOff>
    </xdr:from>
    <xdr:to>
      <xdr:col>82</xdr:col>
      <xdr:colOff>158750</xdr:colOff>
      <xdr:row>38</xdr:row>
      <xdr:rowOff>10160</xdr:rowOff>
    </xdr:to>
    <xdr:sp macro="" textlink="">
      <xdr:nvSpPr>
        <xdr:cNvPr id="315" name="フローチャート: 判断 314"/>
        <xdr:cNvSpPr/>
      </xdr:nvSpPr>
      <xdr:spPr>
        <a:xfrm>
          <a:off x="164592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38</xdr:row>
      <xdr:rowOff>27940</xdr:rowOff>
    </xdr:to>
    <xdr:cxnSp macro="">
      <xdr:nvCxnSpPr>
        <xdr:cNvPr id="316" name="直線コネクタ 315"/>
        <xdr:cNvCxnSpPr/>
      </xdr:nvCxnSpPr>
      <xdr:spPr>
        <a:xfrm flipV="1">
          <a:off x="14782800" y="64592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57150</xdr:rowOff>
    </xdr:from>
    <xdr:to>
      <xdr:col>78</xdr:col>
      <xdr:colOff>120650</xdr:colOff>
      <xdr:row>37</xdr:row>
      <xdr:rowOff>158750</xdr:rowOff>
    </xdr:to>
    <xdr:sp macro="" textlink="">
      <xdr:nvSpPr>
        <xdr:cNvPr id="317" name="フローチャート: 判断 316"/>
        <xdr:cNvSpPr/>
      </xdr:nvSpPr>
      <xdr:spPr>
        <a:xfrm>
          <a:off x="15621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168927</xdr:rowOff>
    </xdr:from>
    <xdr:ext cx="736600" cy="259045"/>
    <xdr:sp macro="" textlink="">
      <xdr:nvSpPr>
        <xdr:cNvPr id="318" name="テキスト ボックス 317"/>
        <xdr:cNvSpPr txBox="1"/>
      </xdr:nvSpPr>
      <xdr:spPr>
        <a:xfrm>
          <a:off x="15290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111760</xdr:rowOff>
    </xdr:from>
    <xdr:to>
      <xdr:col>73</xdr:col>
      <xdr:colOff>180975</xdr:colOff>
      <xdr:row>38</xdr:row>
      <xdr:rowOff>27940</xdr:rowOff>
    </xdr:to>
    <xdr:cxnSp macro="">
      <xdr:nvCxnSpPr>
        <xdr:cNvPr id="319" name="直線コネクタ 318"/>
        <xdr:cNvCxnSpPr/>
      </xdr:nvCxnSpPr>
      <xdr:spPr>
        <a:xfrm>
          <a:off x="13893800" y="628396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26670</xdr:rowOff>
    </xdr:from>
    <xdr:to>
      <xdr:col>74</xdr:col>
      <xdr:colOff>31750</xdr:colOff>
      <xdr:row>37</xdr:row>
      <xdr:rowOff>128270</xdr:rowOff>
    </xdr:to>
    <xdr:sp macro="" textlink="">
      <xdr:nvSpPr>
        <xdr:cNvPr id="320" name="フローチャート: 判断 319"/>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138447</xdr:rowOff>
    </xdr:from>
    <xdr:ext cx="762000" cy="259045"/>
    <xdr:sp macro="" textlink="">
      <xdr:nvSpPr>
        <xdr:cNvPr id="321" name="テキスト ボックス 320"/>
        <xdr:cNvSpPr txBox="1"/>
      </xdr:nvSpPr>
      <xdr:spPr>
        <a:xfrm>
          <a:off x="14401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96520</xdr:rowOff>
    </xdr:from>
    <xdr:to>
      <xdr:col>69</xdr:col>
      <xdr:colOff>92075</xdr:colOff>
      <xdr:row>36</xdr:row>
      <xdr:rowOff>111760</xdr:rowOff>
    </xdr:to>
    <xdr:cxnSp macro="">
      <xdr:nvCxnSpPr>
        <xdr:cNvPr id="322" name="直線コネクタ 321"/>
        <xdr:cNvCxnSpPr/>
      </xdr:nvCxnSpPr>
      <xdr:spPr>
        <a:xfrm>
          <a:off x="13004800" y="6268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41910</xdr:rowOff>
    </xdr:from>
    <xdr:to>
      <xdr:col>69</xdr:col>
      <xdr:colOff>142875</xdr:colOff>
      <xdr:row>37</xdr:row>
      <xdr:rowOff>143510</xdr:rowOff>
    </xdr:to>
    <xdr:sp macro="" textlink="">
      <xdr:nvSpPr>
        <xdr:cNvPr id="323" name="フローチャート: 判断 322"/>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24" name="テキスト ボックス 323"/>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129540</xdr:rowOff>
    </xdr:from>
    <xdr:to>
      <xdr:col>65</xdr:col>
      <xdr:colOff>53975</xdr:colOff>
      <xdr:row>37</xdr:row>
      <xdr:rowOff>59690</xdr:rowOff>
    </xdr:to>
    <xdr:sp macro="" textlink="">
      <xdr:nvSpPr>
        <xdr:cNvPr id="325" name="フローチャート: 判断 324"/>
        <xdr:cNvSpPr/>
      </xdr:nvSpPr>
      <xdr:spPr>
        <a:xfrm>
          <a:off x="12954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44467</xdr:rowOff>
    </xdr:from>
    <xdr:ext cx="762000" cy="259045"/>
    <xdr:sp macro="" textlink="">
      <xdr:nvSpPr>
        <xdr:cNvPr id="326" name="テキスト ボックス 325"/>
        <xdr:cNvSpPr txBox="1"/>
      </xdr:nvSpPr>
      <xdr:spPr>
        <a:xfrm>
          <a:off x="12623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80010</xdr:rowOff>
    </xdr:from>
    <xdr:to>
      <xdr:col>82</xdr:col>
      <xdr:colOff>158750</xdr:colOff>
      <xdr:row>38</xdr:row>
      <xdr:rowOff>10160</xdr:rowOff>
    </xdr:to>
    <xdr:sp macro="" textlink="">
      <xdr:nvSpPr>
        <xdr:cNvPr id="332" name="楕円 331"/>
        <xdr:cNvSpPr/>
      </xdr:nvSpPr>
      <xdr:spPr>
        <a:xfrm>
          <a:off x="16459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52087</xdr:rowOff>
    </xdr:from>
    <xdr:ext cx="762000" cy="259045"/>
    <xdr:sp macro="" textlink="">
      <xdr:nvSpPr>
        <xdr:cNvPr id="333" name="補助費等該当値テキスト"/>
        <xdr:cNvSpPr txBox="1"/>
      </xdr:nvSpPr>
      <xdr:spPr>
        <a:xfrm>
          <a:off x="16598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34" name="楕円 333"/>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35" name="テキスト ボックス 334"/>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148590</xdr:rowOff>
    </xdr:from>
    <xdr:to>
      <xdr:col>74</xdr:col>
      <xdr:colOff>31750</xdr:colOff>
      <xdr:row>38</xdr:row>
      <xdr:rowOff>78740</xdr:rowOff>
    </xdr:to>
    <xdr:sp macro="" textlink="">
      <xdr:nvSpPr>
        <xdr:cNvPr id="336" name="楕円 335"/>
        <xdr:cNvSpPr/>
      </xdr:nvSpPr>
      <xdr:spPr>
        <a:xfrm>
          <a:off x="14732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63517</xdr:rowOff>
    </xdr:from>
    <xdr:ext cx="762000" cy="259045"/>
    <xdr:sp macro="" textlink="">
      <xdr:nvSpPr>
        <xdr:cNvPr id="337" name="テキスト ボックス 336"/>
        <xdr:cNvSpPr txBox="1"/>
      </xdr:nvSpPr>
      <xdr:spPr>
        <a:xfrm>
          <a:off x="14401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60960</xdr:rowOff>
    </xdr:from>
    <xdr:to>
      <xdr:col>69</xdr:col>
      <xdr:colOff>142875</xdr:colOff>
      <xdr:row>36</xdr:row>
      <xdr:rowOff>162560</xdr:rowOff>
    </xdr:to>
    <xdr:sp macro="" textlink="">
      <xdr:nvSpPr>
        <xdr:cNvPr id="338" name="楕円 337"/>
        <xdr:cNvSpPr/>
      </xdr:nvSpPr>
      <xdr:spPr>
        <a:xfrm>
          <a:off x="13843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1287</xdr:rowOff>
    </xdr:from>
    <xdr:ext cx="762000" cy="259045"/>
    <xdr:sp macro="" textlink="">
      <xdr:nvSpPr>
        <xdr:cNvPr id="339" name="テキスト ボックス 338"/>
        <xdr:cNvSpPr txBox="1"/>
      </xdr:nvSpPr>
      <xdr:spPr>
        <a:xfrm>
          <a:off x="13512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45720</xdr:rowOff>
    </xdr:from>
    <xdr:to>
      <xdr:col>65</xdr:col>
      <xdr:colOff>53975</xdr:colOff>
      <xdr:row>36</xdr:row>
      <xdr:rowOff>147320</xdr:rowOff>
    </xdr:to>
    <xdr:sp macro="" textlink="">
      <xdr:nvSpPr>
        <xdr:cNvPr id="340" name="楕円 339"/>
        <xdr:cNvSpPr/>
      </xdr:nvSpPr>
      <xdr:spPr>
        <a:xfrm>
          <a:off x="12954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157497</xdr:rowOff>
    </xdr:from>
    <xdr:ext cx="762000" cy="259045"/>
    <xdr:sp macro="" textlink="">
      <xdr:nvSpPr>
        <xdr:cNvPr id="341" name="テキスト ボックス 340"/>
        <xdr:cNvSpPr txBox="1"/>
      </xdr:nvSpPr>
      <xdr:spPr>
        <a:xfrm>
          <a:off x="12623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年度末市債残高約</a:t>
          </a:r>
          <a:r>
            <a:rPr kumimoji="1" lang="en-US" altLang="ja-JP" sz="1100">
              <a:solidFill>
                <a:schemeClr val="dk1"/>
              </a:solidFill>
              <a:effectLst/>
              <a:latin typeface="+mn-lt"/>
              <a:ea typeface="+mn-ea"/>
              <a:cs typeface="+mn-cs"/>
            </a:rPr>
            <a:t>240</a:t>
          </a:r>
          <a:r>
            <a:rPr kumimoji="1" lang="ja-JP" altLang="ja-JP" sz="1100">
              <a:solidFill>
                <a:schemeClr val="dk1"/>
              </a:solidFill>
              <a:effectLst/>
              <a:latin typeface="+mn-lt"/>
              <a:ea typeface="+mn-ea"/>
              <a:cs typeface="+mn-cs"/>
            </a:rPr>
            <a:t>億円をピークに、その後は繰上償還の実施や市債の発行を最小限に留めてきたことにより、類似団体平均、全国平均、愛知県平均を大きく下回っている。</a:t>
          </a:r>
          <a:endParaRPr lang="ja-JP" altLang="ja-JP" sz="1400">
            <a:effectLst/>
          </a:endParaRPr>
        </a:p>
        <a:p>
          <a:r>
            <a:rPr kumimoji="1" lang="ja-JP" altLang="ja-JP" sz="1100">
              <a:solidFill>
                <a:schemeClr val="dk1"/>
              </a:solidFill>
              <a:effectLst/>
              <a:latin typeface="+mn-lt"/>
              <a:ea typeface="+mn-ea"/>
              <a:cs typeface="+mn-cs"/>
            </a:rPr>
            <a:t>　今後大規模な事業が本格化する中でも、引き続き新規の市債の発行については、必要最小限に抑えることにより、健全な財政運営に努める。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30988</xdr:rowOff>
    </xdr:from>
    <xdr:to>
      <xdr:col>24</xdr:col>
      <xdr:colOff>25400</xdr:colOff>
      <xdr:row>79</xdr:row>
      <xdr:rowOff>110998</xdr:rowOff>
    </xdr:to>
    <xdr:cxnSp macro="">
      <xdr:nvCxnSpPr>
        <xdr:cNvPr id="366" name="直線コネクタ 365"/>
        <xdr:cNvCxnSpPr/>
      </xdr:nvCxnSpPr>
      <xdr:spPr>
        <a:xfrm flipV="1">
          <a:off x="4826000" y="1271828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83075</xdr:rowOff>
    </xdr:from>
    <xdr:ext cx="762000" cy="259045"/>
    <xdr:sp macro="" textlink="">
      <xdr:nvSpPr>
        <xdr:cNvPr id="367" name="公債費最小値テキスト"/>
        <xdr:cNvSpPr txBox="1"/>
      </xdr:nvSpPr>
      <xdr:spPr>
        <a:xfrm>
          <a:off x="4914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110998</xdr:rowOff>
    </xdr:from>
    <xdr:to>
      <xdr:col>24</xdr:col>
      <xdr:colOff>114300</xdr:colOff>
      <xdr:row>79</xdr:row>
      <xdr:rowOff>110998</xdr:rowOff>
    </xdr:to>
    <xdr:cxnSp macro="">
      <xdr:nvCxnSpPr>
        <xdr:cNvPr id="368" name="直線コネクタ 367"/>
        <xdr:cNvCxnSpPr/>
      </xdr:nvCxnSpPr>
      <xdr:spPr>
        <a:xfrm>
          <a:off x="4737100" y="1365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117365</xdr:rowOff>
    </xdr:from>
    <xdr:ext cx="762000" cy="259045"/>
    <xdr:sp macro="" textlink="">
      <xdr:nvSpPr>
        <xdr:cNvPr id="369" name="公債費最大値テキスト"/>
        <xdr:cNvSpPr txBox="1"/>
      </xdr:nvSpPr>
      <xdr:spPr>
        <a:xfrm>
          <a:off x="4914900" y="124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30988</xdr:rowOff>
    </xdr:from>
    <xdr:to>
      <xdr:col>24</xdr:col>
      <xdr:colOff>114300</xdr:colOff>
      <xdr:row>74</xdr:row>
      <xdr:rowOff>30988</xdr:rowOff>
    </xdr:to>
    <xdr:cxnSp macro="">
      <xdr:nvCxnSpPr>
        <xdr:cNvPr id="370" name="直線コネクタ 369"/>
        <xdr:cNvCxnSpPr/>
      </xdr:nvCxnSpPr>
      <xdr:spPr>
        <a:xfrm>
          <a:off x="4737100" y="1271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21844</xdr:rowOff>
    </xdr:from>
    <xdr:to>
      <xdr:col>24</xdr:col>
      <xdr:colOff>25400</xdr:colOff>
      <xdr:row>74</xdr:row>
      <xdr:rowOff>30988</xdr:rowOff>
    </xdr:to>
    <xdr:cxnSp macro="">
      <xdr:nvCxnSpPr>
        <xdr:cNvPr id="371" name="直線コネクタ 370"/>
        <xdr:cNvCxnSpPr/>
      </xdr:nvCxnSpPr>
      <xdr:spPr>
        <a:xfrm>
          <a:off x="3987800" y="127091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72"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3" name="フローチャート: 判断 372"/>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21844</xdr:rowOff>
    </xdr:from>
    <xdr:to>
      <xdr:col>19</xdr:col>
      <xdr:colOff>187325</xdr:colOff>
      <xdr:row>74</xdr:row>
      <xdr:rowOff>72136</xdr:rowOff>
    </xdr:to>
    <xdr:cxnSp macro="">
      <xdr:nvCxnSpPr>
        <xdr:cNvPr id="374" name="直線コネクタ 373"/>
        <xdr:cNvCxnSpPr/>
      </xdr:nvCxnSpPr>
      <xdr:spPr>
        <a:xfrm flipV="1">
          <a:off x="3098800" y="127091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5" name="フローチャート: 判断 374"/>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6" name="テキスト ボックス 375"/>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72136</xdr:rowOff>
    </xdr:from>
    <xdr:to>
      <xdr:col>15</xdr:col>
      <xdr:colOff>98425</xdr:colOff>
      <xdr:row>74</xdr:row>
      <xdr:rowOff>85852</xdr:rowOff>
    </xdr:to>
    <xdr:cxnSp macro="">
      <xdr:nvCxnSpPr>
        <xdr:cNvPr id="377" name="直線コネクタ 376"/>
        <xdr:cNvCxnSpPr/>
      </xdr:nvCxnSpPr>
      <xdr:spPr>
        <a:xfrm flipV="1">
          <a:off x="2209800" y="127594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8" name="フローチャート: 判断 377"/>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79" name="テキスト ボックス 378"/>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85852</xdr:rowOff>
    </xdr:from>
    <xdr:to>
      <xdr:col>11</xdr:col>
      <xdr:colOff>9525</xdr:colOff>
      <xdr:row>74</xdr:row>
      <xdr:rowOff>108712</xdr:rowOff>
    </xdr:to>
    <xdr:cxnSp macro="">
      <xdr:nvCxnSpPr>
        <xdr:cNvPr id="380" name="直線コネクタ 379"/>
        <xdr:cNvCxnSpPr/>
      </xdr:nvCxnSpPr>
      <xdr:spPr>
        <a:xfrm flipV="1">
          <a:off x="1320800" y="127731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1" name="フローチャート: 判断 380"/>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2" name="テキスト ボックス 381"/>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3" name="フローチャート: 判断 382"/>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4" name="テキスト ボックス 383"/>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151638</xdr:rowOff>
    </xdr:from>
    <xdr:to>
      <xdr:col>24</xdr:col>
      <xdr:colOff>76200</xdr:colOff>
      <xdr:row>74</xdr:row>
      <xdr:rowOff>81788</xdr:rowOff>
    </xdr:to>
    <xdr:sp macro="" textlink="">
      <xdr:nvSpPr>
        <xdr:cNvPr id="390" name="楕円 389"/>
        <xdr:cNvSpPr/>
      </xdr:nvSpPr>
      <xdr:spPr>
        <a:xfrm>
          <a:off x="47752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60215</xdr:rowOff>
    </xdr:from>
    <xdr:ext cx="762000" cy="259045"/>
    <xdr:sp macro="" textlink="">
      <xdr:nvSpPr>
        <xdr:cNvPr id="391" name="公債費該当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142494</xdr:rowOff>
    </xdr:from>
    <xdr:to>
      <xdr:col>20</xdr:col>
      <xdr:colOff>38100</xdr:colOff>
      <xdr:row>74</xdr:row>
      <xdr:rowOff>72644</xdr:rowOff>
    </xdr:to>
    <xdr:sp macro="" textlink="">
      <xdr:nvSpPr>
        <xdr:cNvPr id="392" name="楕円 391"/>
        <xdr:cNvSpPr/>
      </xdr:nvSpPr>
      <xdr:spPr>
        <a:xfrm>
          <a:off x="3937000" y="126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82821</xdr:rowOff>
    </xdr:from>
    <xdr:ext cx="736600" cy="259045"/>
    <xdr:sp macro="" textlink="">
      <xdr:nvSpPr>
        <xdr:cNvPr id="393" name="テキスト ボックス 392"/>
        <xdr:cNvSpPr txBox="1"/>
      </xdr:nvSpPr>
      <xdr:spPr>
        <a:xfrm>
          <a:off x="3606800" y="12427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21336</xdr:rowOff>
    </xdr:from>
    <xdr:to>
      <xdr:col>15</xdr:col>
      <xdr:colOff>149225</xdr:colOff>
      <xdr:row>74</xdr:row>
      <xdr:rowOff>122936</xdr:rowOff>
    </xdr:to>
    <xdr:sp macro="" textlink="">
      <xdr:nvSpPr>
        <xdr:cNvPr id="394" name="楕円 393"/>
        <xdr:cNvSpPr/>
      </xdr:nvSpPr>
      <xdr:spPr>
        <a:xfrm>
          <a:off x="3048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133113</xdr:rowOff>
    </xdr:from>
    <xdr:ext cx="762000" cy="259045"/>
    <xdr:sp macro="" textlink="">
      <xdr:nvSpPr>
        <xdr:cNvPr id="395" name="テキスト ボックス 394"/>
        <xdr:cNvSpPr txBox="1"/>
      </xdr:nvSpPr>
      <xdr:spPr>
        <a:xfrm>
          <a:off x="2717800" y="124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35052</xdr:rowOff>
    </xdr:from>
    <xdr:to>
      <xdr:col>11</xdr:col>
      <xdr:colOff>60325</xdr:colOff>
      <xdr:row>74</xdr:row>
      <xdr:rowOff>136652</xdr:rowOff>
    </xdr:to>
    <xdr:sp macro="" textlink="">
      <xdr:nvSpPr>
        <xdr:cNvPr id="396" name="楕円 395"/>
        <xdr:cNvSpPr/>
      </xdr:nvSpPr>
      <xdr:spPr>
        <a:xfrm>
          <a:off x="2159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146829</xdr:rowOff>
    </xdr:from>
    <xdr:ext cx="762000" cy="259045"/>
    <xdr:sp macro="" textlink="">
      <xdr:nvSpPr>
        <xdr:cNvPr id="397" name="テキスト ボックス 396"/>
        <xdr:cNvSpPr txBox="1"/>
      </xdr:nvSpPr>
      <xdr:spPr>
        <a:xfrm>
          <a:off x="1828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57912</xdr:rowOff>
    </xdr:from>
    <xdr:to>
      <xdr:col>6</xdr:col>
      <xdr:colOff>171450</xdr:colOff>
      <xdr:row>74</xdr:row>
      <xdr:rowOff>159512</xdr:rowOff>
    </xdr:to>
    <xdr:sp macro="" textlink="">
      <xdr:nvSpPr>
        <xdr:cNvPr id="398" name="楕円 397"/>
        <xdr:cNvSpPr/>
      </xdr:nvSpPr>
      <xdr:spPr>
        <a:xfrm>
          <a:off x="1270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169689</xdr:rowOff>
    </xdr:from>
    <xdr:ext cx="762000" cy="259045"/>
    <xdr:sp macro="" textlink="">
      <xdr:nvSpPr>
        <xdr:cNvPr id="399" name="テキスト ボックス 398"/>
        <xdr:cNvSpPr txBox="1"/>
      </xdr:nvSpPr>
      <xdr:spPr>
        <a:xfrm>
          <a:off x="939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年度は人件費や物件費、補助費等が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したことに伴い、前年度と比較して</a:t>
          </a:r>
          <a:r>
            <a:rPr kumimoji="1" lang="en-US" altLang="ja-JP" sz="1100">
              <a:solidFill>
                <a:schemeClr val="dk1"/>
              </a:solidFill>
              <a:effectLst/>
              <a:latin typeface="+mn-lt"/>
              <a:ea typeface="+mn-ea"/>
              <a:cs typeface="+mn-cs"/>
            </a:rPr>
            <a:t>6.2%</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今後も類似団体の中でも割合の高い物件費について、行政評価制度等を活用し、削減に努める。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117856</xdr:rowOff>
    </xdr:from>
    <xdr:to>
      <xdr:col>82</xdr:col>
      <xdr:colOff>107950</xdr:colOff>
      <xdr:row>80</xdr:row>
      <xdr:rowOff>113285</xdr:rowOff>
    </xdr:to>
    <xdr:cxnSp macro="">
      <xdr:nvCxnSpPr>
        <xdr:cNvPr id="425" name="直線コネクタ 424"/>
        <xdr:cNvCxnSpPr/>
      </xdr:nvCxnSpPr>
      <xdr:spPr>
        <a:xfrm flipV="1">
          <a:off x="16510000" y="12805156"/>
          <a:ext cx="0" cy="102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6"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7" name="直線コネクタ 426"/>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32783</xdr:rowOff>
    </xdr:from>
    <xdr:ext cx="762000" cy="259045"/>
    <xdr:sp macro="" textlink="">
      <xdr:nvSpPr>
        <xdr:cNvPr id="428" name="公債費以外最大値テキスト"/>
        <xdr:cNvSpPr txBox="1"/>
      </xdr:nvSpPr>
      <xdr:spPr>
        <a:xfrm>
          <a:off x="16598900" y="1254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117856</xdr:rowOff>
    </xdr:from>
    <xdr:to>
      <xdr:col>82</xdr:col>
      <xdr:colOff>196850</xdr:colOff>
      <xdr:row>74</xdr:row>
      <xdr:rowOff>117856</xdr:rowOff>
    </xdr:to>
    <xdr:cxnSp macro="">
      <xdr:nvCxnSpPr>
        <xdr:cNvPr id="429" name="直線コネクタ 428"/>
        <xdr:cNvCxnSpPr/>
      </xdr:nvCxnSpPr>
      <xdr:spPr>
        <a:xfrm>
          <a:off x="16421100" y="12805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78</xdr:row>
      <xdr:rowOff>21844</xdr:rowOff>
    </xdr:to>
    <xdr:cxnSp macro="">
      <xdr:nvCxnSpPr>
        <xdr:cNvPr id="430" name="直線コネクタ 429"/>
        <xdr:cNvCxnSpPr/>
      </xdr:nvCxnSpPr>
      <xdr:spPr>
        <a:xfrm>
          <a:off x="15671800" y="13111480"/>
          <a:ext cx="8382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85869</xdr:rowOff>
    </xdr:from>
    <xdr:ext cx="762000" cy="259045"/>
    <xdr:sp macro="" textlink="">
      <xdr:nvSpPr>
        <xdr:cNvPr id="431" name="公債費以外平均値テキスト"/>
        <xdr:cNvSpPr txBox="1"/>
      </xdr:nvSpPr>
      <xdr:spPr>
        <a:xfrm>
          <a:off x="16598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32" name="フローチャート: 判断 431"/>
        <xdr:cNvSpPr/>
      </xdr:nvSpPr>
      <xdr:spPr>
        <a:xfrm>
          <a:off x="16459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81280</xdr:rowOff>
    </xdr:from>
    <xdr:to>
      <xdr:col>78</xdr:col>
      <xdr:colOff>69850</xdr:colOff>
      <xdr:row>77</xdr:row>
      <xdr:rowOff>101854</xdr:rowOff>
    </xdr:to>
    <xdr:cxnSp macro="">
      <xdr:nvCxnSpPr>
        <xdr:cNvPr id="433" name="直線コネクタ 432"/>
        <xdr:cNvCxnSpPr/>
      </xdr:nvCxnSpPr>
      <xdr:spPr>
        <a:xfrm flipV="1">
          <a:off x="14782800" y="1311148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4" name="フローチャート: 判断 433"/>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35" name="テキスト ボックス 434"/>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44704</xdr:rowOff>
    </xdr:from>
    <xdr:to>
      <xdr:col>73</xdr:col>
      <xdr:colOff>180975</xdr:colOff>
      <xdr:row>77</xdr:row>
      <xdr:rowOff>101854</xdr:rowOff>
    </xdr:to>
    <xdr:cxnSp macro="">
      <xdr:nvCxnSpPr>
        <xdr:cNvPr id="436" name="直線コネクタ 435"/>
        <xdr:cNvCxnSpPr/>
      </xdr:nvCxnSpPr>
      <xdr:spPr>
        <a:xfrm>
          <a:off x="13893800" y="1307490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7" name="フローチャート: 判断 436"/>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38" name="テキスト ボックス 437"/>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44704</xdr:rowOff>
    </xdr:from>
    <xdr:to>
      <xdr:col>69</xdr:col>
      <xdr:colOff>92075</xdr:colOff>
      <xdr:row>76</xdr:row>
      <xdr:rowOff>67563</xdr:rowOff>
    </xdr:to>
    <xdr:cxnSp macro="">
      <xdr:nvCxnSpPr>
        <xdr:cNvPr id="439" name="直線コネクタ 438"/>
        <xdr:cNvCxnSpPr/>
      </xdr:nvCxnSpPr>
      <xdr:spPr>
        <a:xfrm flipV="1">
          <a:off x="13004800" y="130749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19050</xdr:rowOff>
    </xdr:from>
    <xdr:to>
      <xdr:col>69</xdr:col>
      <xdr:colOff>142875</xdr:colOff>
      <xdr:row>77</xdr:row>
      <xdr:rowOff>120650</xdr:rowOff>
    </xdr:to>
    <xdr:sp macro="" textlink="">
      <xdr:nvSpPr>
        <xdr:cNvPr id="440" name="フローチャート: 判断 439"/>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41" name="テキスト ボックス 440"/>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43" name="テキスト ボックス 442"/>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142494</xdr:rowOff>
    </xdr:from>
    <xdr:to>
      <xdr:col>82</xdr:col>
      <xdr:colOff>158750</xdr:colOff>
      <xdr:row>78</xdr:row>
      <xdr:rowOff>72644</xdr:rowOff>
    </xdr:to>
    <xdr:sp macro="" textlink="">
      <xdr:nvSpPr>
        <xdr:cNvPr id="449" name="楕円 448"/>
        <xdr:cNvSpPr/>
      </xdr:nvSpPr>
      <xdr:spPr>
        <a:xfrm>
          <a:off x="16459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114571</xdr:rowOff>
    </xdr:from>
    <xdr:ext cx="762000" cy="259045"/>
    <xdr:sp macro="" textlink="">
      <xdr:nvSpPr>
        <xdr:cNvPr id="450" name="公債費以外該当値テキスト"/>
        <xdr:cNvSpPr txBox="1"/>
      </xdr:nvSpPr>
      <xdr:spPr>
        <a:xfrm>
          <a:off x="16598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30480</xdr:rowOff>
    </xdr:from>
    <xdr:to>
      <xdr:col>78</xdr:col>
      <xdr:colOff>120650</xdr:colOff>
      <xdr:row>76</xdr:row>
      <xdr:rowOff>132080</xdr:rowOff>
    </xdr:to>
    <xdr:sp macro="" textlink="">
      <xdr:nvSpPr>
        <xdr:cNvPr id="451" name="楕円 450"/>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142257</xdr:rowOff>
    </xdr:from>
    <xdr:ext cx="736600" cy="259045"/>
    <xdr:sp macro="" textlink="">
      <xdr:nvSpPr>
        <xdr:cNvPr id="452" name="テキスト ボックス 451"/>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51054</xdr:rowOff>
    </xdr:from>
    <xdr:to>
      <xdr:col>74</xdr:col>
      <xdr:colOff>31750</xdr:colOff>
      <xdr:row>77</xdr:row>
      <xdr:rowOff>152654</xdr:rowOff>
    </xdr:to>
    <xdr:sp macro="" textlink="">
      <xdr:nvSpPr>
        <xdr:cNvPr id="453" name="楕円 452"/>
        <xdr:cNvSpPr/>
      </xdr:nvSpPr>
      <xdr:spPr>
        <a:xfrm>
          <a:off x="14732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137431</xdr:rowOff>
    </xdr:from>
    <xdr:ext cx="762000" cy="259045"/>
    <xdr:sp macro="" textlink="">
      <xdr:nvSpPr>
        <xdr:cNvPr id="454" name="テキスト ボックス 453"/>
        <xdr:cNvSpPr txBox="1"/>
      </xdr:nvSpPr>
      <xdr:spPr>
        <a:xfrm>
          <a:off x="14401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165354</xdr:rowOff>
    </xdr:from>
    <xdr:to>
      <xdr:col>69</xdr:col>
      <xdr:colOff>142875</xdr:colOff>
      <xdr:row>76</xdr:row>
      <xdr:rowOff>95504</xdr:rowOff>
    </xdr:to>
    <xdr:sp macro="" textlink="">
      <xdr:nvSpPr>
        <xdr:cNvPr id="455" name="楕円 454"/>
        <xdr:cNvSpPr/>
      </xdr:nvSpPr>
      <xdr:spPr>
        <a:xfrm>
          <a:off x="13843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56" name="テキスト ボックス 455"/>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xdr:rowOff>
    </xdr:from>
    <xdr:to>
      <xdr:col>65</xdr:col>
      <xdr:colOff>53975</xdr:colOff>
      <xdr:row>76</xdr:row>
      <xdr:rowOff>118363</xdr:rowOff>
    </xdr:to>
    <xdr:sp macro="" textlink="">
      <xdr:nvSpPr>
        <xdr:cNvPr id="457" name="楕円 456"/>
        <xdr:cNvSpPr/>
      </xdr:nvSpPr>
      <xdr:spPr>
        <a:xfrm>
          <a:off x="12954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128541</xdr:rowOff>
    </xdr:from>
    <xdr:ext cx="762000" cy="259045"/>
    <xdr:sp macro="" textlink="">
      <xdr:nvSpPr>
        <xdr:cNvPr id="458" name="テキスト ボックス 457"/>
        <xdr:cNvSpPr txBox="1"/>
      </xdr:nvSpPr>
      <xdr:spPr>
        <a:xfrm>
          <a:off x="12623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愛知県刈谷市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67564</xdr:rowOff>
    </xdr:from>
    <xdr:to>
      <xdr:col>29</xdr:col>
      <xdr:colOff>127000</xdr:colOff>
      <xdr:row>19</xdr:row>
      <xdr:rowOff>52724</xdr:rowOff>
    </xdr:to>
    <xdr:cxnSp macro="">
      <xdr:nvCxnSpPr>
        <xdr:cNvPr id="45" name="直線コネクタ 44"/>
        <xdr:cNvCxnSpPr/>
      </xdr:nvCxnSpPr>
      <xdr:spPr bwMode="auto">
        <a:xfrm flipV="1">
          <a:off x="5651500" y="2172589"/>
          <a:ext cx="0" cy="1185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24801</xdr:rowOff>
    </xdr:from>
    <xdr:ext cx="762000" cy="259045"/>
    <xdr:sp macro="" textlink="">
      <xdr:nvSpPr>
        <xdr:cNvPr id="46" name="人口1人当たり決算額の推移最小値テキスト130"/>
        <xdr:cNvSpPr txBox="1"/>
      </xdr:nvSpPr>
      <xdr:spPr>
        <a:xfrm>
          <a:off x="5740400" y="332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52724</xdr:rowOff>
    </xdr:from>
    <xdr:to>
      <xdr:col>30</xdr:col>
      <xdr:colOff>25400</xdr:colOff>
      <xdr:row>19</xdr:row>
      <xdr:rowOff>52724</xdr:rowOff>
    </xdr:to>
    <xdr:cxnSp macro="">
      <xdr:nvCxnSpPr>
        <xdr:cNvPr id="47" name="直線コネクタ 46"/>
        <xdr:cNvCxnSpPr/>
      </xdr:nvCxnSpPr>
      <xdr:spPr bwMode="auto">
        <a:xfrm>
          <a:off x="5562600" y="33578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153941</xdr:rowOff>
    </xdr:from>
    <xdr:ext cx="762000" cy="259045"/>
    <xdr:sp macro="" textlink="">
      <xdr:nvSpPr>
        <xdr:cNvPr id="48" name="人口1人当たり決算額の推移最大値テキスト130"/>
        <xdr:cNvSpPr txBox="1"/>
      </xdr:nvSpPr>
      <xdr:spPr>
        <a:xfrm>
          <a:off x="5740400" y="191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67564</xdr:rowOff>
    </xdr:from>
    <xdr:to>
      <xdr:col>30</xdr:col>
      <xdr:colOff>25400</xdr:colOff>
      <xdr:row>12</xdr:row>
      <xdr:rowOff>67564</xdr:rowOff>
    </xdr:to>
    <xdr:cxnSp macro="">
      <xdr:nvCxnSpPr>
        <xdr:cNvPr id="49" name="直線コネクタ 48"/>
        <xdr:cNvCxnSpPr/>
      </xdr:nvCxnSpPr>
      <xdr:spPr bwMode="auto">
        <a:xfrm>
          <a:off x="5562600" y="21725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60287</xdr:rowOff>
    </xdr:from>
    <xdr:to>
      <xdr:col>29</xdr:col>
      <xdr:colOff>127000</xdr:colOff>
      <xdr:row>17</xdr:row>
      <xdr:rowOff>86195</xdr:rowOff>
    </xdr:to>
    <xdr:cxnSp macro="">
      <xdr:nvCxnSpPr>
        <xdr:cNvPr id="50" name="直線コネクタ 49"/>
        <xdr:cNvCxnSpPr/>
      </xdr:nvCxnSpPr>
      <xdr:spPr bwMode="auto">
        <a:xfrm flipV="1">
          <a:off x="5003800" y="3022562"/>
          <a:ext cx="647700" cy="25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45064</xdr:rowOff>
    </xdr:from>
    <xdr:ext cx="762000" cy="259045"/>
    <xdr:sp macro="" textlink="">
      <xdr:nvSpPr>
        <xdr:cNvPr id="51" name="人口1人当たり決算額の推移平均値テキスト130"/>
        <xdr:cNvSpPr txBox="1"/>
      </xdr:nvSpPr>
      <xdr:spPr>
        <a:xfrm>
          <a:off x="5740400" y="3007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13564</xdr:rowOff>
    </xdr:from>
    <xdr:to>
      <xdr:col>29</xdr:col>
      <xdr:colOff>177800</xdr:colOff>
      <xdr:row>17</xdr:row>
      <xdr:rowOff>115164</xdr:rowOff>
    </xdr:to>
    <xdr:sp macro="" textlink="">
      <xdr:nvSpPr>
        <xdr:cNvPr id="52" name="フローチャート: 判断 51"/>
        <xdr:cNvSpPr/>
      </xdr:nvSpPr>
      <xdr:spPr bwMode="auto">
        <a:xfrm>
          <a:off x="56007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86195</xdr:rowOff>
    </xdr:from>
    <xdr:to>
      <xdr:col>26</xdr:col>
      <xdr:colOff>50800</xdr:colOff>
      <xdr:row>17</xdr:row>
      <xdr:rowOff>104807</xdr:rowOff>
    </xdr:to>
    <xdr:cxnSp macro="">
      <xdr:nvCxnSpPr>
        <xdr:cNvPr id="53" name="直線コネクタ 52"/>
        <xdr:cNvCxnSpPr/>
      </xdr:nvCxnSpPr>
      <xdr:spPr bwMode="auto">
        <a:xfrm flipV="1">
          <a:off x="4305300" y="3048470"/>
          <a:ext cx="698500" cy="18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52940</xdr:rowOff>
    </xdr:from>
    <xdr:to>
      <xdr:col>26</xdr:col>
      <xdr:colOff>101600</xdr:colOff>
      <xdr:row>17</xdr:row>
      <xdr:rowOff>154540</xdr:rowOff>
    </xdr:to>
    <xdr:sp macro="" textlink="">
      <xdr:nvSpPr>
        <xdr:cNvPr id="54" name="フローチャート: 判断 53"/>
        <xdr:cNvSpPr/>
      </xdr:nvSpPr>
      <xdr:spPr bwMode="auto">
        <a:xfrm>
          <a:off x="4953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139317</xdr:rowOff>
    </xdr:from>
    <xdr:ext cx="736600" cy="259045"/>
    <xdr:sp macro="" textlink="">
      <xdr:nvSpPr>
        <xdr:cNvPr id="55" name="テキスト ボックス 54"/>
        <xdr:cNvSpPr txBox="1"/>
      </xdr:nvSpPr>
      <xdr:spPr>
        <a:xfrm>
          <a:off x="4622800" y="310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104807</xdr:rowOff>
    </xdr:from>
    <xdr:to>
      <xdr:col>22</xdr:col>
      <xdr:colOff>114300</xdr:colOff>
      <xdr:row>17</xdr:row>
      <xdr:rowOff>126886</xdr:rowOff>
    </xdr:to>
    <xdr:cxnSp macro="">
      <xdr:nvCxnSpPr>
        <xdr:cNvPr id="56" name="直線コネクタ 55"/>
        <xdr:cNvCxnSpPr/>
      </xdr:nvCxnSpPr>
      <xdr:spPr bwMode="auto">
        <a:xfrm flipV="1">
          <a:off x="3606800" y="3067082"/>
          <a:ext cx="698500" cy="22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55988</xdr:rowOff>
    </xdr:from>
    <xdr:to>
      <xdr:col>22</xdr:col>
      <xdr:colOff>165100</xdr:colOff>
      <xdr:row>17</xdr:row>
      <xdr:rowOff>157588</xdr:rowOff>
    </xdr:to>
    <xdr:sp macro="" textlink="">
      <xdr:nvSpPr>
        <xdr:cNvPr id="57" name="フローチャート: 判断 56"/>
        <xdr:cNvSpPr/>
      </xdr:nvSpPr>
      <xdr:spPr bwMode="auto">
        <a:xfrm>
          <a:off x="4254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142365</xdr:rowOff>
    </xdr:from>
    <xdr:ext cx="762000" cy="259045"/>
    <xdr:sp macro="" textlink="">
      <xdr:nvSpPr>
        <xdr:cNvPr id="58" name="テキスト ボックス 57"/>
        <xdr:cNvSpPr txBox="1"/>
      </xdr:nvSpPr>
      <xdr:spPr>
        <a:xfrm>
          <a:off x="39243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126886</xdr:rowOff>
    </xdr:from>
    <xdr:to>
      <xdr:col>18</xdr:col>
      <xdr:colOff>177800</xdr:colOff>
      <xdr:row>17</xdr:row>
      <xdr:rowOff>150889</xdr:rowOff>
    </xdr:to>
    <xdr:cxnSp macro="">
      <xdr:nvCxnSpPr>
        <xdr:cNvPr id="59" name="直線コネクタ 58"/>
        <xdr:cNvCxnSpPr/>
      </xdr:nvCxnSpPr>
      <xdr:spPr bwMode="auto">
        <a:xfrm flipV="1">
          <a:off x="2908300" y="3089161"/>
          <a:ext cx="698500" cy="24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42672</xdr:rowOff>
    </xdr:from>
    <xdr:to>
      <xdr:col>19</xdr:col>
      <xdr:colOff>38100</xdr:colOff>
      <xdr:row>17</xdr:row>
      <xdr:rowOff>144272</xdr:rowOff>
    </xdr:to>
    <xdr:sp macro="" textlink="">
      <xdr:nvSpPr>
        <xdr:cNvPr id="60" name="フローチャート: 判断 59"/>
        <xdr:cNvSpPr/>
      </xdr:nvSpPr>
      <xdr:spPr bwMode="auto">
        <a:xfrm>
          <a:off x="3556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154449</xdr:rowOff>
    </xdr:from>
    <xdr:ext cx="762000" cy="259045"/>
    <xdr:sp macro="" textlink="">
      <xdr:nvSpPr>
        <xdr:cNvPr id="61" name="テキスト ボックス 60"/>
        <xdr:cNvSpPr txBox="1"/>
      </xdr:nvSpPr>
      <xdr:spPr>
        <a:xfrm>
          <a:off x="32258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64503</xdr:rowOff>
    </xdr:from>
    <xdr:to>
      <xdr:col>15</xdr:col>
      <xdr:colOff>101600</xdr:colOff>
      <xdr:row>17</xdr:row>
      <xdr:rowOff>166103</xdr:rowOff>
    </xdr:to>
    <xdr:sp macro="" textlink="">
      <xdr:nvSpPr>
        <xdr:cNvPr id="62" name="フローチャート: 判断 61"/>
        <xdr:cNvSpPr/>
      </xdr:nvSpPr>
      <xdr:spPr bwMode="auto">
        <a:xfrm>
          <a:off x="2857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4830</xdr:rowOff>
    </xdr:from>
    <xdr:ext cx="762000" cy="259045"/>
    <xdr:sp macro="" textlink="">
      <xdr:nvSpPr>
        <xdr:cNvPr id="63" name="テキスト ボックス 62"/>
        <xdr:cNvSpPr txBox="1"/>
      </xdr:nvSpPr>
      <xdr:spPr>
        <a:xfrm>
          <a:off x="25273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9487</xdr:rowOff>
    </xdr:from>
    <xdr:to>
      <xdr:col>29</xdr:col>
      <xdr:colOff>177800</xdr:colOff>
      <xdr:row>17</xdr:row>
      <xdr:rowOff>111087</xdr:rowOff>
    </xdr:to>
    <xdr:sp macro="" textlink="">
      <xdr:nvSpPr>
        <xdr:cNvPr id="69" name="楕円 68"/>
        <xdr:cNvSpPr/>
      </xdr:nvSpPr>
      <xdr:spPr bwMode="auto">
        <a:xfrm>
          <a:off x="5600700" y="2971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26014</xdr:rowOff>
    </xdr:from>
    <xdr:ext cx="762000" cy="259045"/>
    <xdr:sp macro="" textlink="">
      <xdr:nvSpPr>
        <xdr:cNvPr id="70" name="人口1人当たり決算額の推移該当値テキスト130"/>
        <xdr:cNvSpPr txBox="1"/>
      </xdr:nvSpPr>
      <xdr:spPr>
        <a:xfrm>
          <a:off x="5740400" y="281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35395</xdr:rowOff>
    </xdr:from>
    <xdr:to>
      <xdr:col>26</xdr:col>
      <xdr:colOff>101600</xdr:colOff>
      <xdr:row>17</xdr:row>
      <xdr:rowOff>136995</xdr:rowOff>
    </xdr:to>
    <xdr:sp macro="" textlink="">
      <xdr:nvSpPr>
        <xdr:cNvPr id="71" name="楕円 70"/>
        <xdr:cNvSpPr/>
      </xdr:nvSpPr>
      <xdr:spPr bwMode="auto">
        <a:xfrm>
          <a:off x="4953000" y="2997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147172</xdr:rowOff>
    </xdr:from>
    <xdr:ext cx="736600" cy="259045"/>
    <xdr:sp macro="" textlink="">
      <xdr:nvSpPr>
        <xdr:cNvPr id="72" name="テキスト ボックス 71"/>
        <xdr:cNvSpPr txBox="1"/>
      </xdr:nvSpPr>
      <xdr:spPr>
        <a:xfrm>
          <a:off x="4622800" y="2766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54007</xdr:rowOff>
    </xdr:from>
    <xdr:to>
      <xdr:col>22</xdr:col>
      <xdr:colOff>165100</xdr:colOff>
      <xdr:row>17</xdr:row>
      <xdr:rowOff>155607</xdr:rowOff>
    </xdr:to>
    <xdr:sp macro="" textlink="">
      <xdr:nvSpPr>
        <xdr:cNvPr id="73" name="楕円 72"/>
        <xdr:cNvSpPr/>
      </xdr:nvSpPr>
      <xdr:spPr bwMode="auto">
        <a:xfrm>
          <a:off x="4254500" y="3016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165784</xdr:rowOff>
    </xdr:from>
    <xdr:ext cx="762000" cy="259045"/>
    <xdr:sp macro="" textlink="">
      <xdr:nvSpPr>
        <xdr:cNvPr id="74" name="テキスト ボックス 73"/>
        <xdr:cNvSpPr txBox="1"/>
      </xdr:nvSpPr>
      <xdr:spPr>
        <a:xfrm>
          <a:off x="3924300" y="278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76086</xdr:rowOff>
    </xdr:from>
    <xdr:to>
      <xdr:col>19</xdr:col>
      <xdr:colOff>38100</xdr:colOff>
      <xdr:row>18</xdr:row>
      <xdr:rowOff>6236</xdr:rowOff>
    </xdr:to>
    <xdr:sp macro="" textlink="">
      <xdr:nvSpPr>
        <xdr:cNvPr id="75" name="楕円 74"/>
        <xdr:cNvSpPr/>
      </xdr:nvSpPr>
      <xdr:spPr bwMode="auto">
        <a:xfrm>
          <a:off x="3556000" y="3038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162463</xdr:rowOff>
    </xdr:from>
    <xdr:ext cx="762000" cy="259045"/>
    <xdr:sp macro="" textlink="">
      <xdr:nvSpPr>
        <xdr:cNvPr id="76" name="テキスト ボックス 75"/>
        <xdr:cNvSpPr txBox="1"/>
      </xdr:nvSpPr>
      <xdr:spPr>
        <a:xfrm>
          <a:off x="3225800" y="312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100089</xdr:rowOff>
    </xdr:from>
    <xdr:to>
      <xdr:col>15</xdr:col>
      <xdr:colOff>101600</xdr:colOff>
      <xdr:row>18</xdr:row>
      <xdr:rowOff>30239</xdr:rowOff>
    </xdr:to>
    <xdr:sp macro="" textlink="">
      <xdr:nvSpPr>
        <xdr:cNvPr id="77" name="楕円 76"/>
        <xdr:cNvSpPr/>
      </xdr:nvSpPr>
      <xdr:spPr bwMode="auto">
        <a:xfrm>
          <a:off x="2857500" y="3062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15016</xdr:rowOff>
    </xdr:from>
    <xdr:ext cx="762000" cy="259045"/>
    <xdr:sp macro="" textlink="">
      <xdr:nvSpPr>
        <xdr:cNvPr id="78" name="テキスト ボックス 77"/>
        <xdr:cNvSpPr txBox="1"/>
      </xdr:nvSpPr>
      <xdr:spPr>
        <a:xfrm>
          <a:off x="2527300" y="314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338722</xdr:rowOff>
    </xdr:from>
    <xdr:to>
      <xdr:col>29</xdr:col>
      <xdr:colOff>127000</xdr:colOff>
      <xdr:row>37</xdr:row>
      <xdr:rowOff>288925</xdr:rowOff>
    </xdr:to>
    <xdr:cxnSp macro="">
      <xdr:nvCxnSpPr>
        <xdr:cNvPr id="106" name="直線コネクタ 105"/>
        <xdr:cNvCxnSpPr/>
      </xdr:nvCxnSpPr>
      <xdr:spPr bwMode="auto">
        <a:xfrm flipV="1">
          <a:off x="5651500" y="6263272"/>
          <a:ext cx="0" cy="11503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299102</xdr:rowOff>
    </xdr:from>
    <xdr:ext cx="762000" cy="259045"/>
    <xdr:sp macro="" textlink="">
      <xdr:nvSpPr>
        <xdr:cNvPr id="107" name="人口1人当たり決算額の推移最小値テキスト445"/>
        <xdr:cNvSpPr txBox="1"/>
      </xdr:nvSpPr>
      <xdr:spPr>
        <a:xfrm>
          <a:off x="5740400" y="742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288925</xdr:rowOff>
    </xdr:from>
    <xdr:to>
      <xdr:col>30</xdr:col>
      <xdr:colOff>25400</xdr:colOff>
      <xdr:row>37</xdr:row>
      <xdr:rowOff>288925</xdr:rowOff>
    </xdr:to>
    <xdr:cxnSp macro="">
      <xdr:nvCxnSpPr>
        <xdr:cNvPr id="108" name="直線コネクタ 107"/>
        <xdr:cNvCxnSpPr/>
      </xdr:nvCxnSpPr>
      <xdr:spPr bwMode="auto">
        <a:xfrm>
          <a:off x="5562600" y="7413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82199</xdr:rowOff>
    </xdr:from>
    <xdr:ext cx="762000" cy="259045"/>
    <xdr:sp macro="" textlink="">
      <xdr:nvSpPr>
        <xdr:cNvPr id="109" name="人口1人当たり決算額の推移最大値テキスト445"/>
        <xdr:cNvSpPr txBox="1"/>
      </xdr:nvSpPr>
      <xdr:spPr>
        <a:xfrm>
          <a:off x="5740400" y="600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338722</xdr:rowOff>
    </xdr:from>
    <xdr:to>
      <xdr:col>30</xdr:col>
      <xdr:colOff>25400</xdr:colOff>
      <xdr:row>33</xdr:row>
      <xdr:rowOff>338722</xdr:rowOff>
    </xdr:to>
    <xdr:cxnSp macro="">
      <xdr:nvCxnSpPr>
        <xdr:cNvPr id="110" name="直線コネクタ 109"/>
        <xdr:cNvCxnSpPr/>
      </xdr:nvCxnSpPr>
      <xdr:spPr bwMode="auto">
        <a:xfrm>
          <a:off x="5562600" y="6263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288925</xdr:rowOff>
    </xdr:from>
    <xdr:to>
      <xdr:col>29</xdr:col>
      <xdr:colOff>127000</xdr:colOff>
      <xdr:row>37</xdr:row>
      <xdr:rowOff>342112</xdr:rowOff>
    </xdr:to>
    <xdr:cxnSp macro="">
      <xdr:nvCxnSpPr>
        <xdr:cNvPr id="111" name="直線コネクタ 110"/>
        <xdr:cNvCxnSpPr/>
      </xdr:nvCxnSpPr>
      <xdr:spPr bwMode="auto">
        <a:xfrm flipV="1">
          <a:off x="5003800" y="7413625"/>
          <a:ext cx="647700" cy="53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328757</xdr:rowOff>
    </xdr:from>
    <xdr:ext cx="762000" cy="259045"/>
    <xdr:sp macro="" textlink="">
      <xdr:nvSpPr>
        <xdr:cNvPr id="112" name="人口1人当たり決算額の推移平均値テキスト445"/>
        <xdr:cNvSpPr txBox="1"/>
      </xdr:nvSpPr>
      <xdr:spPr>
        <a:xfrm>
          <a:off x="5740400" y="6596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140780</xdr:rowOff>
    </xdr:from>
    <xdr:to>
      <xdr:col>29</xdr:col>
      <xdr:colOff>177800</xdr:colOff>
      <xdr:row>35</xdr:row>
      <xdr:rowOff>242380</xdr:rowOff>
    </xdr:to>
    <xdr:sp macro="" textlink="">
      <xdr:nvSpPr>
        <xdr:cNvPr id="113" name="フローチャート: 判断 112"/>
        <xdr:cNvSpPr/>
      </xdr:nvSpPr>
      <xdr:spPr bwMode="auto">
        <a:xfrm>
          <a:off x="5600700" y="6751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289992</xdr:rowOff>
    </xdr:from>
    <xdr:to>
      <xdr:col>26</xdr:col>
      <xdr:colOff>50800</xdr:colOff>
      <xdr:row>37</xdr:row>
      <xdr:rowOff>342112</xdr:rowOff>
    </xdr:to>
    <xdr:cxnSp macro="">
      <xdr:nvCxnSpPr>
        <xdr:cNvPr id="114" name="直線コネクタ 113"/>
        <xdr:cNvCxnSpPr/>
      </xdr:nvCxnSpPr>
      <xdr:spPr bwMode="auto">
        <a:xfrm>
          <a:off x="4305300" y="7414692"/>
          <a:ext cx="698500" cy="52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171603</xdr:rowOff>
    </xdr:from>
    <xdr:to>
      <xdr:col>26</xdr:col>
      <xdr:colOff>101600</xdr:colOff>
      <xdr:row>35</xdr:row>
      <xdr:rowOff>273203</xdr:rowOff>
    </xdr:to>
    <xdr:sp macro="" textlink="">
      <xdr:nvSpPr>
        <xdr:cNvPr id="115" name="フローチャート: 判断 114"/>
        <xdr:cNvSpPr/>
      </xdr:nvSpPr>
      <xdr:spPr bwMode="auto">
        <a:xfrm>
          <a:off x="49530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283380</xdr:rowOff>
    </xdr:from>
    <xdr:ext cx="736600" cy="259045"/>
    <xdr:sp macro="" textlink="">
      <xdr:nvSpPr>
        <xdr:cNvPr id="116" name="テキスト ボックス 115"/>
        <xdr:cNvSpPr txBox="1"/>
      </xdr:nvSpPr>
      <xdr:spPr>
        <a:xfrm>
          <a:off x="4622800" y="6550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289992</xdr:rowOff>
    </xdr:from>
    <xdr:to>
      <xdr:col>22</xdr:col>
      <xdr:colOff>114300</xdr:colOff>
      <xdr:row>37</xdr:row>
      <xdr:rowOff>307289</xdr:rowOff>
    </xdr:to>
    <xdr:cxnSp macro="">
      <xdr:nvCxnSpPr>
        <xdr:cNvPr id="117" name="直線コネクタ 116"/>
        <xdr:cNvCxnSpPr/>
      </xdr:nvCxnSpPr>
      <xdr:spPr bwMode="auto">
        <a:xfrm flipV="1">
          <a:off x="3606800" y="7414692"/>
          <a:ext cx="698500" cy="17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144894</xdr:rowOff>
    </xdr:from>
    <xdr:to>
      <xdr:col>22</xdr:col>
      <xdr:colOff>165100</xdr:colOff>
      <xdr:row>35</xdr:row>
      <xdr:rowOff>246494</xdr:rowOff>
    </xdr:to>
    <xdr:sp macro="" textlink="">
      <xdr:nvSpPr>
        <xdr:cNvPr id="118" name="フローチャート: 判断 117"/>
        <xdr:cNvSpPr/>
      </xdr:nvSpPr>
      <xdr:spPr bwMode="auto">
        <a:xfrm>
          <a:off x="42545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256671</xdr:rowOff>
    </xdr:from>
    <xdr:ext cx="762000" cy="259045"/>
    <xdr:sp macro="" textlink="">
      <xdr:nvSpPr>
        <xdr:cNvPr id="119" name="テキスト ボックス 118"/>
        <xdr:cNvSpPr txBox="1"/>
      </xdr:nvSpPr>
      <xdr:spPr>
        <a:xfrm>
          <a:off x="3924300" y="652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174434</xdr:rowOff>
    </xdr:from>
    <xdr:to>
      <xdr:col>18</xdr:col>
      <xdr:colOff>177800</xdr:colOff>
      <xdr:row>37</xdr:row>
      <xdr:rowOff>307289</xdr:rowOff>
    </xdr:to>
    <xdr:cxnSp macro="">
      <xdr:nvCxnSpPr>
        <xdr:cNvPr id="120" name="直線コネクタ 119"/>
        <xdr:cNvCxnSpPr/>
      </xdr:nvCxnSpPr>
      <xdr:spPr bwMode="auto">
        <a:xfrm>
          <a:off x="2908300" y="7299134"/>
          <a:ext cx="698500" cy="132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118834</xdr:rowOff>
    </xdr:from>
    <xdr:to>
      <xdr:col>19</xdr:col>
      <xdr:colOff>38100</xdr:colOff>
      <xdr:row>35</xdr:row>
      <xdr:rowOff>220434</xdr:rowOff>
    </xdr:to>
    <xdr:sp macro="" textlink="">
      <xdr:nvSpPr>
        <xdr:cNvPr id="121" name="フローチャート: 判断 120"/>
        <xdr:cNvSpPr/>
      </xdr:nvSpPr>
      <xdr:spPr bwMode="auto">
        <a:xfrm>
          <a:off x="3556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230611</xdr:rowOff>
    </xdr:from>
    <xdr:ext cx="762000" cy="259045"/>
    <xdr:sp macro="" textlink="">
      <xdr:nvSpPr>
        <xdr:cNvPr id="122" name="テキスト ボックス 121"/>
        <xdr:cNvSpPr txBox="1"/>
      </xdr:nvSpPr>
      <xdr:spPr>
        <a:xfrm>
          <a:off x="3225800" y="649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88773</xdr:rowOff>
    </xdr:from>
    <xdr:to>
      <xdr:col>15</xdr:col>
      <xdr:colOff>101600</xdr:colOff>
      <xdr:row>35</xdr:row>
      <xdr:rowOff>190373</xdr:rowOff>
    </xdr:to>
    <xdr:sp macro="" textlink="">
      <xdr:nvSpPr>
        <xdr:cNvPr id="123" name="フローチャート: 判断 122"/>
        <xdr:cNvSpPr/>
      </xdr:nvSpPr>
      <xdr:spPr bwMode="auto">
        <a:xfrm>
          <a:off x="2857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200550</xdr:rowOff>
    </xdr:from>
    <xdr:ext cx="762000" cy="259045"/>
    <xdr:sp macro="" textlink="">
      <xdr:nvSpPr>
        <xdr:cNvPr id="124" name="テキスト ボックス 123"/>
        <xdr:cNvSpPr txBox="1"/>
      </xdr:nvSpPr>
      <xdr:spPr>
        <a:xfrm>
          <a:off x="25273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238125</xdr:rowOff>
    </xdr:from>
    <xdr:to>
      <xdr:col>29</xdr:col>
      <xdr:colOff>177800</xdr:colOff>
      <xdr:row>37</xdr:row>
      <xdr:rowOff>339725</xdr:rowOff>
    </xdr:to>
    <xdr:sp macro="" textlink="">
      <xdr:nvSpPr>
        <xdr:cNvPr id="130" name="楕円 129"/>
        <xdr:cNvSpPr/>
      </xdr:nvSpPr>
      <xdr:spPr bwMode="auto">
        <a:xfrm>
          <a:off x="5600700" y="7362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146702</xdr:rowOff>
    </xdr:from>
    <xdr:ext cx="762000" cy="259045"/>
    <xdr:sp macro="" textlink="">
      <xdr:nvSpPr>
        <xdr:cNvPr id="131" name="人口1人当たり決算額の推移該当値テキスト445"/>
        <xdr:cNvSpPr txBox="1"/>
      </xdr:nvSpPr>
      <xdr:spPr>
        <a:xfrm>
          <a:off x="5740400" y="727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291312</xdr:rowOff>
    </xdr:from>
    <xdr:to>
      <xdr:col>26</xdr:col>
      <xdr:colOff>101600</xdr:colOff>
      <xdr:row>38</xdr:row>
      <xdr:rowOff>50012</xdr:rowOff>
    </xdr:to>
    <xdr:sp macro="" textlink="">
      <xdr:nvSpPr>
        <xdr:cNvPr id="132" name="楕円 131"/>
        <xdr:cNvSpPr/>
      </xdr:nvSpPr>
      <xdr:spPr bwMode="auto">
        <a:xfrm>
          <a:off x="4953000" y="7416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34789</xdr:rowOff>
    </xdr:from>
    <xdr:ext cx="736600" cy="259045"/>
    <xdr:sp macro="" textlink="">
      <xdr:nvSpPr>
        <xdr:cNvPr id="133" name="テキスト ボックス 132"/>
        <xdr:cNvSpPr txBox="1"/>
      </xdr:nvSpPr>
      <xdr:spPr>
        <a:xfrm>
          <a:off x="4622800" y="7502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239192</xdr:rowOff>
    </xdr:from>
    <xdr:to>
      <xdr:col>22</xdr:col>
      <xdr:colOff>165100</xdr:colOff>
      <xdr:row>37</xdr:row>
      <xdr:rowOff>340792</xdr:rowOff>
    </xdr:to>
    <xdr:sp macro="" textlink="">
      <xdr:nvSpPr>
        <xdr:cNvPr id="134" name="楕円 133"/>
        <xdr:cNvSpPr/>
      </xdr:nvSpPr>
      <xdr:spPr bwMode="auto">
        <a:xfrm>
          <a:off x="4254500" y="7363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325569</xdr:rowOff>
    </xdr:from>
    <xdr:ext cx="762000" cy="259045"/>
    <xdr:sp macro="" textlink="">
      <xdr:nvSpPr>
        <xdr:cNvPr id="135" name="テキスト ボックス 134"/>
        <xdr:cNvSpPr txBox="1"/>
      </xdr:nvSpPr>
      <xdr:spPr>
        <a:xfrm>
          <a:off x="3924300" y="745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256489</xdr:rowOff>
    </xdr:from>
    <xdr:to>
      <xdr:col>19</xdr:col>
      <xdr:colOff>38100</xdr:colOff>
      <xdr:row>38</xdr:row>
      <xdr:rowOff>15189</xdr:rowOff>
    </xdr:to>
    <xdr:sp macro="" textlink="">
      <xdr:nvSpPr>
        <xdr:cNvPr id="136" name="楕円 135"/>
        <xdr:cNvSpPr/>
      </xdr:nvSpPr>
      <xdr:spPr bwMode="auto">
        <a:xfrm>
          <a:off x="3556000" y="7381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342866</xdr:rowOff>
    </xdr:from>
    <xdr:ext cx="762000" cy="259045"/>
    <xdr:sp macro="" textlink="">
      <xdr:nvSpPr>
        <xdr:cNvPr id="137" name="テキスト ボックス 136"/>
        <xdr:cNvSpPr txBox="1"/>
      </xdr:nvSpPr>
      <xdr:spPr>
        <a:xfrm>
          <a:off x="3225800" y="746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123634</xdr:rowOff>
    </xdr:from>
    <xdr:to>
      <xdr:col>15</xdr:col>
      <xdr:colOff>101600</xdr:colOff>
      <xdr:row>37</xdr:row>
      <xdr:rowOff>225234</xdr:rowOff>
    </xdr:to>
    <xdr:sp macro="" textlink="">
      <xdr:nvSpPr>
        <xdr:cNvPr id="138" name="楕円 137"/>
        <xdr:cNvSpPr/>
      </xdr:nvSpPr>
      <xdr:spPr bwMode="auto">
        <a:xfrm>
          <a:off x="2857500" y="7248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210011</xdr:rowOff>
    </xdr:from>
    <xdr:ext cx="762000" cy="259045"/>
    <xdr:sp macro="" textlink="">
      <xdr:nvSpPr>
        <xdr:cNvPr id="139" name="テキスト ボックス 138"/>
        <xdr:cNvSpPr txBox="1"/>
      </xdr:nvSpPr>
      <xdr:spPr>
        <a:xfrm>
          <a:off x="2527300" y="7334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愛知県刈谷市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152,665
147,434
50.39
61,509,574
56,047,523
3,611,443
39,771,070
9,915,974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14122</xdr:rowOff>
    </xdr:from>
    <xdr:to>
      <xdr:col>24</xdr:col>
      <xdr:colOff>62865</xdr:colOff>
      <xdr:row>39</xdr:row>
      <xdr:rowOff>7303</xdr:rowOff>
    </xdr:to>
    <xdr:cxnSp macro="">
      <xdr:nvCxnSpPr>
        <xdr:cNvPr id="56" name="直線コネクタ 55"/>
        <xdr:cNvCxnSpPr/>
      </xdr:nvCxnSpPr>
      <xdr:spPr>
        <a:xfrm flipV="1">
          <a:off x="4633595" y="5157622"/>
          <a:ext cx="1270" cy="153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11130</xdr:rowOff>
    </xdr:from>
    <xdr:ext cx="534377" cy="259045"/>
    <xdr:sp macro="" textlink="">
      <xdr:nvSpPr>
        <xdr:cNvPr id="57" name="人件費最小値テキスト"/>
        <xdr:cNvSpPr txBox="1"/>
      </xdr:nvSpPr>
      <xdr:spPr>
        <a:xfrm>
          <a:off x="4686300" y="669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7303</xdr:rowOff>
    </xdr:from>
    <xdr:to>
      <xdr:col>24</xdr:col>
      <xdr:colOff>152400</xdr:colOff>
      <xdr:row>39</xdr:row>
      <xdr:rowOff>7303</xdr:rowOff>
    </xdr:to>
    <xdr:cxnSp macro="">
      <xdr:nvCxnSpPr>
        <xdr:cNvPr id="58" name="直線コネクタ 57"/>
        <xdr:cNvCxnSpPr/>
      </xdr:nvCxnSpPr>
      <xdr:spPr>
        <a:xfrm>
          <a:off x="4546600" y="669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132249</xdr:rowOff>
    </xdr:from>
    <xdr:ext cx="534377" cy="259045"/>
    <xdr:sp macro="" textlink="">
      <xdr:nvSpPr>
        <xdr:cNvPr id="59" name="人件費最大値テキスト"/>
        <xdr:cNvSpPr txBox="1"/>
      </xdr:nvSpPr>
      <xdr:spPr>
        <a:xfrm>
          <a:off x="4686300" y="49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14122</xdr:rowOff>
    </xdr:from>
    <xdr:to>
      <xdr:col>24</xdr:col>
      <xdr:colOff>152400</xdr:colOff>
      <xdr:row>30</xdr:row>
      <xdr:rowOff>14122</xdr:rowOff>
    </xdr:to>
    <xdr:cxnSp macro="">
      <xdr:nvCxnSpPr>
        <xdr:cNvPr id="60" name="直線コネクタ 59"/>
        <xdr:cNvCxnSpPr/>
      </xdr:nvCxnSpPr>
      <xdr:spPr>
        <a:xfrm>
          <a:off x="4546600" y="515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126822</xdr:rowOff>
    </xdr:from>
    <xdr:to>
      <xdr:col>24</xdr:col>
      <xdr:colOff>63500</xdr:colOff>
      <xdr:row>37</xdr:row>
      <xdr:rowOff>3759</xdr:rowOff>
    </xdr:to>
    <xdr:cxnSp macro="">
      <xdr:nvCxnSpPr>
        <xdr:cNvPr id="61" name="直線コネクタ 60"/>
        <xdr:cNvCxnSpPr/>
      </xdr:nvCxnSpPr>
      <xdr:spPr>
        <a:xfrm flipV="1">
          <a:off x="3797300" y="6299022"/>
          <a:ext cx="8382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67086</xdr:rowOff>
    </xdr:from>
    <xdr:ext cx="534377" cy="259045"/>
    <xdr:sp macro="" textlink="">
      <xdr:nvSpPr>
        <xdr:cNvPr id="62" name="人件費平均値テキスト"/>
        <xdr:cNvSpPr txBox="1"/>
      </xdr:nvSpPr>
      <xdr:spPr>
        <a:xfrm>
          <a:off x="4686300" y="5896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44209</xdr:rowOff>
    </xdr:from>
    <xdr:to>
      <xdr:col>24</xdr:col>
      <xdr:colOff>114300</xdr:colOff>
      <xdr:row>35</xdr:row>
      <xdr:rowOff>145809</xdr:rowOff>
    </xdr:to>
    <xdr:sp macro="" textlink="">
      <xdr:nvSpPr>
        <xdr:cNvPr id="63" name="フローチャート: 判断 62"/>
        <xdr:cNvSpPr/>
      </xdr:nvSpPr>
      <xdr:spPr>
        <a:xfrm>
          <a:off x="4584700" y="604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135356</xdr:rowOff>
    </xdr:from>
    <xdr:to>
      <xdr:col>19</xdr:col>
      <xdr:colOff>177800</xdr:colOff>
      <xdr:row>37</xdr:row>
      <xdr:rowOff>3759</xdr:rowOff>
    </xdr:to>
    <xdr:cxnSp macro="">
      <xdr:nvCxnSpPr>
        <xdr:cNvPr id="64" name="直線コネクタ 63"/>
        <xdr:cNvCxnSpPr/>
      </xdr:nvCxnSpPr>
      <xdr:spPr>
        <a:xfrm>
          <a:off x="2908300" y="6307556"/>
          <a:ext cx="889000" cy="3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68364</xdr:rowOff>
    </xdr:from>
    <xdr:to>
      <xdr:col>20</xdr:col>
      <xdr:colOff>38100</xdr:colOff>
      <xdr:row>35</xdr:row>
      <xdr:rowOff>169964</xdr:rowOff>
    </xdr:to>
    <xdr:sp macro="" textlink="">
      <xdr:nvSpPr>
        <xdr:cNvPr id="65" name="フローチャート: 判断 64"/>
        <xdr:cNvSpPr/>
      </xdr:nvSpPr>
      <xdr:spPr>
        <a:xfrm>
          <a:off x="37465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15041</xdr:rowOff>
    </xdr:from>
    <xdr:ext cx="534377" cy="259045"/>
    <xdr:sp macro="" textlink="">
      <xdr:nvSpPr>
        <xdr:cNvPr id="66" name="テキスト ボックス 65"/>
        <xdr:cNvSpPr txBox="1"/>
      </xdr:nvSpPr>
      <xdr:spPr>
        <a:xfrm>
          <a:off x="3530111" y="5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135356</xdr:rowOff>
    </xdr:from>
    <xdr:to>
      <xdr:col>15</xdr:col>
      <xdr:colOff>50800</xdr:colOff>
      <xdr:row>37</xdr:row>
      <xdr:rowOff>72034</xdr:rowOff>
    </xdr:to>
    <xdr:cxnSp macro="">
      <xdr:nvCxnSpPr>
        <xdr:cNvPr id="67" name="直線コネクタ 66"/>
        <xdr:cNvCxnSpPr/>
      </xdr:nvCxnSpPr>
      <xdr:spPr>
        <a:xfrm flipV="1">
          <a:off x="2019300" y="6307556"/>
          <a:ext cx="889000" cy="10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64744</xdr:rowOff>
    </xdr:from>
    <xdr:to>
      <xdr:col>15</xdr:col>
      <xdr:colOff>101600</xdr:colOff>
      <xdr:row>35</xdr:row>
      <xdr:rowOff>166344</xdr:rowOff>
    </xdr:to>
    <xdr:sp macro="" textlink="">
      <xdr:nvSpPr>
        <xdr:cNvPr id="68" name="フローチャート: 判断 67"/>
        <xdr:cNvSpPr/>
      </xdr:nvSpPr>
      <xdr:spPr>
        <a:xfrm>
          <a:off x="2857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11421</xdr:rowOff>
    </xdr:from>
    <xdr:ext cx="534377" cy="259045"/>
    <xdr:sp macro="" textlink="">
      <xdr:nvSpPr>
        <xdr:cNvPr id="69" name="テキスト ボックス 68"/>
        <xdr:cNvSpPr txBox="1"/>
      </xdr:nvSpPr>
      <xdr:spPr>
        <a:xfrm>
          <a:off x="2641111" y="584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25591</xdr:rowOff>
    </xdr:from>
    <xdr:to>
      <xdr:col>10</xdr:col>
      <xdr:colOff>114300</xdr:colOff>
      <xdr:row>37</xdr:row>
      <xdr:rowOff>72034</xdr:rowOff>
    </xdr:to>
    <xdr:cxnSp macro="">
      <xdr:nvCxnSpPr>
        <xdr:cNvPr id="70" name="直線コネクタ 69"/>
        <xdr:cNvCxnSpPr/>
      </xdr:nvCxnSpPr>
      <xdr:spPr>
        <a:xfrm>
          <a:off x="1130300" y="6369241"/>
          <a:ext cx="889000" cy="4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80480</xdr:rowOff>
    </xdr:from>
    <xdr:to>
      <xdr:col>10</xdr:col>
      <xdr:colOff>165100</xdr:colOff>
      <xdr:row>36</xdr:row>
      <xdr:rowOff>10630</xdr:rowOff>
    </xdr:to>
    <xdr:sp macro="" textlink="">
      <xdr:nvSpPr>
        <xdr:cNvPr id="71" name="フローチャート: 判断 70"/>
        <xdr:cNvSpPr/>
      </xdr:nvSpPr>
      <xdr:spPr>
        <a:xfrm>
          <a:off x="1968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27157</xdr:rowOff>
    </xdr:from>
    <xdr:ext cx="534377" cy="259045"/>
    <xdr:sp macro="" textlink="">
      <xdr:nvSpPr>
        <xdr:cNvPr id="72" name="テキスト ボックス 71"/>
        <xdr:cNvSpPr txBox="1"/>
      </xdr:nvSpPr>
      <xdr:spPr>
        <a:xfrm>
          <a:off x="1752111" y="58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50000</xdr:rowOff>
    </xdr:from>
    <xdr:to>
      <xdr:col>6</xdr:col>
      <xdr:colOff>38100</xdr:colOff>
      <xdr:row>35</xdr:row>
      <xdr:rowOff>151600</xdr:rowOff>
    </xdr:to>
    <xdr:sp macro="" textlink="">
      <xdr:nvSpPr>
        <xdr:cNvPr id="73" name="フローチャート: 判断 72"/>
        <xdr:cNvSpPr/>
      </xdr:nvSpPr>
      <xdr:spPr>
        <a:xfrm>
          <a:off x="1079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168127</xdr:rowOff>
    </xdr:from>
    <xdr:ext cx="534377" cy="259045"/>
    <xdr:sp macro="" textlink="">
      <xdr:nvSpPr>
        <xdr:cNvPr id="74" name="テキスト ボックス 73"/>
        <xdr:cNvSpPr txBox="1"/>
      </xdr:nvSpPr>
      <xdr:spPr>
        <a:xfrm>
          <a:off x="863111" y="58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76022</xdr:rowOff>
    </xdr:from>
    <xdr:to>
      <xdr:col>24</xdr:col>
      <xdr:colOff>114300</xdr:colOff>
      <xdr:row>37</xdr:row>
      <xdr:rowOff>6172</xdr:rowOff>
    </xdr:to>
    <xdr:sp macro="" textlink="">
      <xdr:nvSpPr>
        <xdr:cNvPr id="80" name="楕円 79"/>
        <xdr:cNvSpPr/>
      </xdr:nvSpPr>
      <xdr:spPr>
        <a:xfrm>
          <a:off x="4584700" y="624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54449</xdr:rowOff>
    </xdr:from>
    <xdr:ext cx="534377" cy="259045"/>
    <xdr:sp macro="" textlink="">
      <xdr:nvSpPr>
        <xdr:cNvPr id="81" name="人件費該当値テキスト"/>
        <xdr:cNvSpPr txBox="1"/>
      </xdr:nvSpPr>
      <xdr:spPr>
        <a:xfrm>
          <a:off x="4686300" y="622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124409</xdr:rowOff>
    </xdr:from>
    <xdr:to>
      <xdr:col>20</xdr:col>
      <xdr:colOff>38100</xdr:colOff>
      <xdr:row>37</xdr:row>
      <xdr:rowOff>54559</xdr:rowOff>
    </xdr:to>
    <xdr:sp macro="" textlink="">
      <xdr:nvSpPr>
        <xdr:cNvPr id="82" name="楕円 81"/>
        <xdr:cNvSpPr/>
      </xdr:nvSpPr>
      <xdr:spPr>
        <a:xfrm>
          <a:off x="3746500" y="629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45686</xdr:rowOff>
    </xdr:from>
    <xdr:ext cx="534377" cy="259045"/>
    <xdr:sp macro="" textlink="">
      <xdr:nvSpPr>
        <xdr:cNvPr id="83" name="テキスト ボックス 82"/>
        <xdr:cNvSpPr txBox="1"/>
      </xdr:nvSpPr>
      <xdr:spPr>
        <a:xfrm>
          <a:off x="3530111" y="638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84556</xdr:rowOff>
    </xdr:from>
    <xdr:to>
      <xdr:col>15</xdr:col>
      <xdr:colOff>101600</xdr:colOff>
      <xdr:row>37</xdr:row>
      <xdr:rowOff>14706</xdr:rowOff>
    </xdr:to>
    <xdr:sp macro="" textlink="">
      <xdr:nvSpPr>
        <xdr:cNvPr id="84" name="楕円 83"/>
        <xdr:cNvSpPr/>
      </xdr:nvSpPr>
      <xdr:spPr>
        <a:xfrm>
          <a:off x="2857500" y="625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5833</xdr:rowOff>
    </xdr:from>
    <xdr:ext cx="534377" cy="259045"/>
    <xdr:sp macro="" textlink="">
      <xdr:nvSpPr>
        <xdr:cNvPr id="85" name="テキスト ボックス 84"/>
        <xdr:cNvSpPr txBox="1"/>
      </xdr:nvSpPr>
      <xdr:spPr>
        <a:xfrm>
          <a:off x="2641111" y="634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21234</xdr:rowOff>
    </xdr:from>
    <xdr:to>
      <xdr:col>10</xdr:col>
      <xdr:colOff>165100</xdr:colOff>
      <xdr:row>37</xdr:row>
      <xdr:rowOff>122834</xdr:rowOff>
    </xdr:to>
    <xdr:sp macro="" textlink="">
      <xdr:nvSpPr>
        <xdr:cNvPr id="86" name="楕円 85"/>
        <xdr:cNvSpPr/>
      </xdr:nvSpPr>
      <xdr:spPr>
        <a:xfrm>
          <a:off x="1968500" y="636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113961</xdr:rowOff>
    </xdr:from>
    <xdr:ext cx="534377" cy="259045"/>
    <xdr:sp macro="" textlink="">
      <xdr:nvSpPr>
        <xdr:cNvPr id="87" name="テキスト ボックス 86"/>
        <xdr:cNvSpPr txBox="1"/>
      </xdr:nvSpPr>
      <xdr:spPr>
        <a:xfrm>
          <a:off x="1752111" y="645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146241</xdr:rowOff>
    </xdr:from>
    <xdr:to>
      <xdr:col>6</xdr:col>
      <xdr:colOff>38100</xdr:colOff>
      <xdr:row>37</xdr:row>
      <xdr:rowOff>76391</xdr:rowOff>
    </xdr:to>
    <xdr:sp macro="" textlink="">
      <xdr:nvSpPr>
        <xdr:cNvPr id="88" name="楕円 87"/>
        <xdr:cNvSpPr/>
      </xdr:nvSpPr>
      <xdr:spPr>
        <a:xfrm>
          <a:off x="1079500" y="631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67518</xdr:rowOff>
    </xdr:from>
    <xdr:ext cx="534377" cy="259045"/>
    <xdr:sp macro="" textlink="">
      <xdr:nvSpPr>
        <xdr:cNvPr id="89" name="テキスト ボックス 88"/>
        <xdr:cNvSpPr txBox="1"/>
      </xdr:nvSpPr>
      <xdr:spPr>
        <a:xfrm>
          <a:off x="863111" y="641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126245</xdr:rowOff>
    </xdr:from>
    <xdr:to>
      <xdr:col>24</xdr:col>
      <xdr:colOff>62865</xdr:colOff>
      <xdr:row>59</xdr:row>
      <xdr:rowOff>85881</xdr:rowOff>
    </xdr:to>
    <xdr:cxnSp macro="">
      <xdr:nvCxnSpPr>
        <xdr:cNvPr id="116" name="直線コネクタ 115"/>
        <xdr:cNvCxnSpPr/>
      </xdr:nvCxnSpPr>
      <xdr:spPr>
        <a:xfrm flipV="1">
          <a:off x="4633595" y="8698745"/>
          <a:ext cx="1270" cy="1502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89708</xdr:rowOff>
    </xdr:from>
    <xdr:ext cx="534377" cy="259045"/>
    <xdr:sp macro="" textlink="">
      <xdr:nvSpPr>
        <xdr:cNvPr id="117" name="物件費最小値テキスト"/>
        <xdr:cNvSpPr txBox="1"/>
      </xdr:nvSpPr>
      <xdr:spPr>
        <a:xfrm>
          <a:off x="4686300" y="1020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85881</xdr:rowOff>
    </xdr:from>
    <xdr:to>
      <xdr:col>24</xdr:col>
      <xdr:colOff>152400</xdr:colOff>
      <xdr:row>59</xdr:row>
      <xdr:rowOff>85881</xdr:rowOff>
    </xdr:to>
    <xdr:cxnSp macro="">
      <xdr:nvCxnSpPr>
        <xdr:cNvPr id="118" name="直線コネクタ 117"/>
        <xdr:cNvCxnSpPr/>
      </xdr:nvCxnSpPr>
      <xdr:spPr>
        <a:xfrm>
          <a:off x="4546600" y="10201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72922</xdr:rowOff>
    </xdr:from>
    <xdr:ext cx="534377" cy="259045"/>
    <xdr:sp macro="" textlink="">
      <xdr:nvSpPr>
        <xdr:cNvPr id="119" name="物件費最大値テキスト"/>
        <xdr:cNvSpPr txBox="1"/>
      </xdr:nvSpPr>
      <xdr:spPr>
        <a:xfrm>
          <a:off x="4686300" y="84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126245</xdr:rowOff>
    </xdr:from>
    <xdr:to>
      <xdr:col>24</xdr:col>
      <xdr:colOff>152400</xdr:colOff>
      <xdr:row>50</xdr:row>
      <xdr:rowOff>126245</xdr:rowOff>
    </xdr:to>
    <xdr:cxnSp macro="">
      <xdr:nvCxnSpPr>
        <xdr:cNvPr id="120" name="直線コネクタ 119"/>
        <xdr:cNvCxnSpPr/>
      </xdr:nvCxnSpPr>
      <xdr:spPr>
        <a:xfrm>
          <a:off x="4546600" y="869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127682</xdr:rowOff>
    </xdr:from>
    <xdr:to>
      <xdr:col>24</xdr:col>
      <xdr:colOff>63500</xdr:colOff>
      <xdr:row>50</xdr:row>
      <xdr:rowOff>157629</xdr:rowOff>
    </xdr:to>
    <xdr:cxnSp macro="">
      <xdr:nvCxnSpPr>
        <xdr:cNvPr id="121" name="直線コネクタ 120"/>
        <xdr:cNvCxnSpPr/>
      </xdr:nvCxnSpPr>
      <xdr:spPr>
        <a:xfrm flipV="1">
          <a:off x="3797300" y="8700182"/>
          <a:ext cx="8382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90187</xdr:rowOff>
    </xdr:from>
    <xdr:ext cx="534377" cy="259045"/>
    <xdr:sp macro="" textlink="">
      <xdr:nvSpPr>
        <xdr:cNvPr id="122" name="物件費平均値テキスト"/>
        <xdr:cNvSpPr txBox="1"/>
      </xdr:nvSpPr>
      <xdr:spPr>
        <a:xfrm>
          <a:off x="4686300" y="9519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111760</xdr:rowOff>
    </xdr:from>
    <xdr:to>
      <xdr:col>24</xdr:col>
      <xdr:colOff>114300</xdr:colOff>
      <xdr:row>56</xdr:row>
      <xdr:rowOff>41910</xdr:rowOff>
    </xdr:to>
    <xdr:sp macro="" textlink="">
      <xdr:nvSpPr>
        <xdr:cNvPr id="123" name="フローチャート: 判断 122"/>
        <xdr:cNvSpPr/>
      </xdr:nvSpPr>
      <xdr:spPr>
        <a:xfrm>
          <a:off x="45847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157629</xdr:rowOff>
    </xdr:from>
    <xdr:to>
      <xdr:col>19</xdr:col>
      <xdr:colOff>177800</xdr:colOff>
      <xdr:row>51</xdr:row>
      <xdr:rowOff>162887</xdr:rowOff>
    </xdr:to>
    <xdr:cxnSp macro="">
      <xdr:nvCxnSpPr>
        <xdr:cNvPr id="124" name="直線コネクタ 123"/>
        <xdr:cNvCxnSpPr/>
      </xdr:nvCxnSpPr>
      <xdr:spPr>
        <a:xfrm flipV="1">
          <a:off x="2908300" y="8730129"/>
          <a:ext cx="889000" cy="17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36453</xdr:rowOff>
    </xdr:from>
    <xdr:to>
      <xdr:col>20</xdr:col>
      <xdr:colOff>38100</xdr:colOff>
      <xdr:row>56</xdr:row>
      <xdr:rowOff>138053</xdr:rowOff>
    </xdr:to>
    <xdr:sp macro="" textlink="">
      <xdr:nvSpPr>
        <xdr:cNvPr id="125" name="フローチャート: 判断 124"/>
        <xdr:cNvSpPr/>
      </xdr:nvSpPr>
      <xdr:spPr>
        <a:xfrm>
          <a:off x="3746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129180</xdr:rowOff>
    </xdr:from>
    <xdr:ext cx="534377" cy="259045"/>
    <xdr:sp macro="" textlink="">
      <xdr:nvSpPr>
        <xdr:cNvPr id="126" name="テキスト ボックス 125"/>
        <xdr:cNvSpPr txBox="1"/>
      </xdr:nvSpPr>
      <xdr:spPr>
        <a:xfrm>
          <a:off x="3530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162887</xdr:rowOff>
    </xdr:from>
    <xdr:to>
      <xdr:col>15</xdr:col>
      <xdr:colOff>50800</xdr:colOff>
      <xdr:row>52</xdr:row>
      <xdr:rowOff>52342</xdr:rowOff>
    </xdr:to>
    <xdr:cxnSp macro="">
      <xdr:nvCxnSpPr>
        <xdr:cNvPr id="127" name="直線コネクタ 126"/>
        <xdr:cNvCxnSpPr/>
      </xdr:nvCxnSpPr>
      <xdr:spPr>
        <a:xfrm flipV="1">
          <a:off x="2019300" y="8906837"/>
          <a:ext cx="889000" cy="6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63722</xdr:rowOff>
    </xdr:from>
    <xdr:to>
      <xdr:col>15</xdr:col>
      <xdr:colOff>101600</xdr:colOff>
      <xdr:row>56</xdr:row>
      <xdr:rowOff>165322</xdr:rowOff>
    </xdr:to>
    <xdr:sp macro="" textlink="">
      <xdr:nvSpPr>
        <xdr:cNvPr id="128" name="フローチャート: 判断 127"/>
        <xdr:cNvSpPr/>
      </xdr:nvSpPr>
      <xdr:spPr>
        <a:xfrm>
          <a:off x="2857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156449</xdr:rowOff>
    </xdr:from>
    <xdr:ext cx="534377" cy="259045"/>
    <xdr:sp macro="" textlink="">
      <xdr:nvSpPr>
        <xdr:cNvPr id="129" name="テキスト ボックス 128"/>
        <xdr:cNvSpPr txBox="1"/>
      </xdr:nvSpPr>
      <xdr:spPr>
        <a:xfrm>
          <a:off x="2641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35883</xdr:rowOff>
    </xdr:from>
    <xdr:to>
      <xdr:col>10</xdr:col>
      <xdr:colOff>114300</xdr:colOff>
      <xdr:row>52</xdr:row>
      <xdr:rowOff>52342</xdr:rowOff>
    </xdr:to>
    <xdr:cxnSp macro="">
      <xdr:nvCxnSpPr>
        <xdr:cNvPr id="130" name="直線コネクタ 129"/>
        <xdr:cNvCxnSpPr/>
      </xdr:nvCxnSpPr>
      <xdr:spPr>
        <a:xfrm>
          <a:off x="1130300" y="8951283"/>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52945</xdr:rowOff>
    </xdr:from>
    <xdr:to>
      <xdr:col>10</xdr:col>
      <xdr:colOff>165100</xdr:colOff>
      <xdr:row>56</xdr:row>
      <xdr:rowOff>154545</xdr:rowOff>
    </xdr:to>
    <xdr:sp macro="" textlink="">
      <xdr:nvSpPr>
        <xdr:cNvPr id="131" name="フローチャート: 判断 130"/>
        <xdr:cNvSpPr/>
      </xdr:nvSpPr>
      <xdr:spPr>
        <a:xfrm>
          <a:off x="1968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145672</xdr:rowOff>
    </xdr:from>
    <xdr:ext cx="534377" cy="259045"/>
    <xdr:sp macro="" textlink="">
      <xdr:nvSpPr>
        <xdr:cNvPr id="132" name="テキスト ボックス 131"/>
        <xdr:cNvSpPr txBox="1"/>
      </xdr:nvSpPr>
      <xdr:spPr>
        <a:xfrm>
          <a:off x="1752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152484</xdr:rowOff>
    </xdr:from>
    <xdr:to>
      <xdr:col>6</xdr:col>
      <xdr:colOff>38100</xdr:colOff>
      <xdr:row>57</xdr:row>
      <xdr:rowOff>82634</xdr:rowOff>
    </xdr:to>
    <xdr:sp macro="" textlink="">
      <xdr:nvSpPr>
        <xdr:cNvPr id="133" name="フローチャート: 判断 132"/>
        <xdr:cNvSpPr/>
      </xdr:nvSpPr>
      <xdr:spPr>
        <a:xfrm>
          <a:off x="1079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73761</xdr:rowOff>
    </xdr:from>
    <xdr:ext cx="534377" cy="259045"/>
    <xdr:sp macro="" textlink="">
      <xdr:nvSpPr>
        <xdr:cNvPr id="134" name="テキスト ボックス 133"/>
        <xdr:cNvSpPr txBox="1"/>
      </xdr:nvSpPr>
      <xdr:spPr>
        <a:xfrm>
          <a:off x="863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76882</xdr:rowOff>
    </xdr:from>
    <xdr:to>
      <xdr:col>24</xdr:col>
      <xdr:colOff>114300</xdr:colOff>
      <xdr:row>51</xdr:row>
      <xdr:rowOff>7032</xdr:rowOff>
    </xdr:to>
    <xdr:sp macro="" textlink="">
      <xdr:nvSpPr>
        <xdr:cNvPr id="140" name="楕円 139"/>
        <xdr:cNvSpPr/>
      </xdr:nvSpPr>
      <xdr:spPr>
        <a:xfrm>
          <a:off x="4584700" y="86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28472</xdr:rowOff>
    </xdr:from>
    <xdr:ext cx="534377" cy="259045"/>
    <xdr:sp macro="" textlink="">
      <xdr:nvSpPr>
        <xdr:cNvPr id="141" name="物件費該当値テキスト"/>
        <xdr:cNvSpPr txBox="1"/>
      </xdr:nvSpPr>
      <xdr:spPr>
        <a:xfrm>
          <a:off x="4686300" y="860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106829</xdr:rowOff>
    </xdr:from>
    <xdr:to>
      <xdr:col>20</xdr:col>
      <xdr:colOff>38100</xdr:colOff>
      <xdr:row>51</xdr:row>
      <xdr:rowOff>36979</xdr:rowOff>
    </xdr:to>
    <xdr:sp macro="" textlink="">
      <xdr:nvSpPr>
        <xdr:cNvPr id="142" name="楕円 141"/>
        <xdr:cNvSpPr/>
      </xdr:nvSpPr>
      <xdr:spPr>
        <a:xfrm>
          <a:off x="3746500" y="867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49</xdr:row>
      <xdr:rowOff>53506</xdr:rowOff>
    </xdr:from>
    <xdr:ext cx="534377" cy="259045"/>
    <xdr:sp macro="" textlink="">
      <xdr:nvSpPr>
        <xdr:cNvPr id="143" name="テキスト ボックス 142"/>
        <xdr:cNvSpPr txBox="1"/>
      </xdr:nvSpPr>
      <xdr:spPr>
        <a:xfrm>
          <a:off x="3530111" y="845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112087</xdr:rowOff>
    </xdr:from>
    <xdr:to>
      <xdr:col>15</xdr:col>
      <xdr:colOff>101600</xdr:colOff>
      <xdr:row>52</xdr:row>
      <xdr:rowOff>42237</xdr:rowOff>
    </xdr:to>
    <xdr:sp macro="" textlink="">
      <xdr:nvSpPr>
        <xdr:cNvPr id="144" name="楕円 143"/>
        <xdr:cNvSpPr/>
      </xdr:nvSpPr>
      <xdr:spPr>
        <a:xfrm>
          <a:off x="2857500" y="88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58764</xdr:rowOff>
    </xdr:from>
    <xdr:ext cx="534377" cy="259045"/>
    <xdr:sp macro="" textlink="">
      <xdr:nvSpPr>
        <xdr:cNvPr id="145" name="テキスト ボックス 144"/>
        <xdr:cNvSpPr txBox="1"/>
      </xdr:nvSpPr>
      <xdr:spPr>
        <a:xfrm>
          <a:off x="2641111" y="863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1542</xdr:rowOff>
    </xdr:from>
    <xdr:to>
      <xdr:col>10</xdr:col>
      <xdr:colOff>165100</xdr:colOff>
      <xdr:row>52</xdr:row>
      <xdr:rowOff>103142</xdr:rowOff>
    </xdr:to>
    <xdr:sp macro="" textlink="">
      <xdr:nvSpPr>
        <xdr:cNvPr id="146" name="楕円 145"/>
        <xdr:cNvSpPr/>
      </xdr:nvSpPr>
      <xdr:spPr>
        <a:xfrm>
          <a:off x="1968500" y="891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119669</xdr:rowOff>
    </xdr:from>
    <xdr:ext cx="534377" cy="259045"/>
    <xdr:sp macro="" textlink="">
      <xdr:nvSpPr>
        <xdr:cNvPr id="147" name="テキスト ボックス 146"/>
        <xdr:cNvSpPr txBox="1"/>
      </xdr:nvSpPr>
      <xdr:spPr>
        <a:xfrm>
          <a:off x="1752111" y="869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156533</xdr:rowOff>
    </xdr:from>
    <xdr:to>
      <xdr:col>6</xdr:col>
      <xdr:colOff>38100</xdr:colOff>
      <xdr:row>52</xdr:row>
      <xdr:rowOff>86683</xdr:rowOff>
    </xdr:to>
    <xdr:sp macro="" textlink="">
      <xdr:nvSpPr>
        <xdr:cNvPr id="148" name="楕円 147"/>
        <xdr:cNvSpPr/>
      </xdr:nvSpPr>
      <xdr:spPr>
        <a:xfrm>
          <a:off x="1079500" y="890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103210</xdr:rowOff>
    </xdr:from>
    <xdr:ext cx="534377" cy="259045"/>
    <xdr:sp macro="" textlink="">
      <xdr:nvSpPr>
        <xdr:cNvPr id="149" name="テキスト ボックス 148"/>
        <xdr:cNvSpPr txBox="1"/>
      </xdr:nvSpPr>
      <xdr:spPr>
        <a:xfrm>
          <a:off x="863111" y="867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36340</xdr:rowOff>
    </xdr:from>
    <xdr:to>
      <xdr:col>24</xdr:col>
      <xdr:colOff>62865</xdr:colOff>
      <xdr:row>78</xdr:row>
      <xdr:rowOff>140353</xdr:rowOff>
    </xdr:to>
    <xdr:cxnSp macro="">
      <xdr:nvCxnSpPr>
        <xdr:cNvPr id="175" name="直線コネクタ 174"/>
        <xdr:cNvCxnSpPr/>
      </xdr:nvCxnSpPr>
      <xdr:spPr>
        <a:xfrm flipV="1">
          <a:off x="4633595" y="12209290"/>
          <a:ext cx="127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144180</xdr:rowOff>
    </xdr:from>
    <xdr:ext cx="378565" cy="259045"/>
    <xdr:sp macro="" textlink="">
      <xdr:nvSpPr>
        <xdr:cNvPr id="176" name="維持補修費最小値テキスト"/>
        <xdr:cNvSpPr txBox="1"/>
      </xdr:nvSpPr>
      <xdr:spPr>
        <a:xfrm>
          <a:off x="4686300" y="13517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140353</xdr:rowOff>
    </xdr:from>
    <xdr:to>
      <xdr:col>24</xdr:col>
      <xdr:colOff>152400</xdr:colOff>
      <xdr:row>78</xdr:row>
      <xdr:rowOff>140353</xdr:rowOff>
    </xdr:to>
    <xdr:cxnSp macro="">
      <xdr:nvCxnSpPr>
        <xdr:cNvPr id="177" name="直線コネクタ 176"/>
        <xdr:cNvCxnSpPr/>
      </xdr:nvCxnSpPr>
      <xdr:spPr>
        <a:xfrm>
          <a:off x="4546600" y="1351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154467</xdr:rowOff>
    </xdr:from>
    <xdr:ext cx="469744" cy="259045"/>
    <xdr:sp macro="" textlink="">
      <xdr:nvSpPr>
        <xdr:cNvPr id="178" name="維持補修費最大値テキスト"/>
        <xdr:cNvSpPr txBox="1"/>
      </xdr:nvSpPr>
      <xdr:spPr>
        <a:xfrm>
          <a:off x="4686300" y="1198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36340</xdr:rowOff>
    </xdr:from>
    <xdr:to>
      <xdr:col>24</xdr:col>
      <xdr:colOff>152400</xdr:colOff>
      <xdr:row>71</xdr:row>
      <xdr:rowOff>36340</xdr:rowOff>
    </xdr:to>
    <xdr:cxnSp macro="">
      <xdr:nvCxnSpPr>
        <xdr:cNvPr id="179" name="直線コネクタ 178"/>
        <xdr:cNvCxnSpPr/>
      </xdr:nvCxnSpPr>
      <xdr:spPr>
        <a:xfrm>
          <a:off x="4546600" y="1220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161090</xdr:rowOff>
    </xdr:from>
    <xdr:to>
      <xdr:col>24</xdr:col>
      <xdr:colOff>63500</xdr:colOff>
      <xdr:row>75</xdr:row>
      <xdr:rowOff>41239</xdr:rowOff>
    </xdr:to>
    <xdr:cxnSp macro="">
      <xdr:nvCxnSpPr>
        <xdr:cNvPr id="180" name="直線コネクタ 179"/>
        <xdr:cNvCxnSpPr/>
      </xdr:nvCxnSpPr>
      <xdr:spPr>
        <a:xfrm>
          <a:off x="3797300" y="12848390"/>
          <a:ext cx="838200" cy="5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39895</xdr:rowOff>
    </xdr:from>
    <xdr:ext cx="469744" cy="259045"/>
    <xdr:sp macro="" textlink="">
      <xdr:nvSpPr>
        <xdr:cNvPr id="181" name="維持補修費平均値テキスト"/>
        <xdr:cNvSpPr txBox="1"/>
      </xdr:nvSpPr>
      <xdr:spPr>
        <a:xfrm>
          <a:off x="4686300" y="12898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61468</xdr:rowOff>
    </xdr:from>
    <xdr:to>
      <xdr:col>24</xdr:col>
      <xdr:colOff>114300</xdr:colOff>
      <xdr:row>75</xdr:row>
      <xdr:rowOff>163069</xdr:rowOff>
    </xdr:to>
    <xdr:sp macro="" textlink="">
      <xdr:nvSpPr>
        <xdr:cNvPr id="182" name="フローチャート: 判断 181"/>
        <xdr:cNvSpPr/>
      </xdr:nvSpPr>
      <xdr:spPr>
        <a:xfrm>
          <a:off x="45847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161090</xdr:rowOff>
    </xdr:from>
    <xdr:to>
      <xdr:col>19</xdr:col>
      <xdr:colOff>177800</xdr:colOff>
      <xdr:row>75</xdr:row>
      <xdr:rowOff>121902</xdr:rowOff>
    </xdr:to>
    <xdr:cxnSp macro="">
      <xdr:nvCxnSpPr>
        <xdr:cNvPr id="183" name="直線コネクタ 182"/>
        <xdr:cNvCxnSpPr/>
      </xdr:nvCxnSpPr>
      <xdr:spPr>
        <a:xfrm flipV="1">
          <a:off x="2908300" y="12848390"/>
          <a:ext cx="8890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39915</xdr:rowOff>
    </xdr:from>
    <xdr:to>
      <xdr:col>20</xdr:col>
      <xdr:colOff>38100</xdr:colOff>
      <xdr:row>75</xdr:row>
      <xdr:rowOff>141515</xdr:rowOff>
    </xdr:to>
    <xdr:sp macro="" textlink="">
      <xdr:nvSpPr>
        <xdr:cNvPr id="184" name="フローチャート: 判断 183"/>
        <xdr:cNvSpPr/>
      </xdr:nvSpPr>
      <xdr:spPr>
        <a:xfrm>
          <a:off x="3746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132641</xdr:rowOff>
    </xdr:from>
    <xdr:ext cx="469744" cy="259045"/>
    <xdr:sp macro="" textlink="">
      <xdr:nvSpPr>
        <xdr:cNvPr id="185" name="テキスト ボックス 184"/>
        <xdr:cNvSpPr txBox="1"/>
      </xdr:nvSpPr>
      <xdr:spPr>
        <a:xfrm>
          <a:off x="3562428" y="1299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133495</xdr:rowOff>
    </xdr:from>
    <xdr:to>
      <xdr:col>15</xdr:col>
      <xdr:colOff>50800</xdr:colOff>
      <xdr:row>75</xdr:row>
      <xdr:rowOff>121902</xdr:rowOff>
    </xdr:to>
    <xdr:cxnSp macro="">
      <xdr:nvCxnSpPr>
        <xdr:cNvPr id="186" name="直線コネクタ 185"/>
        <xdr:cNvCxnSpPr/>
      </xdr:nvCxnSpPr>
      <xdr:spPr>
        <a:xfrm>
          <a:off x="2019300" y="12820795"/>
          <a:ext cx="889000" cy="15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55426</xdr:rowOff>
    </xdr:from>
    <xdr:to>
      <xdr:col>15</xdr:col>
      <xdr:colOff>101600</xdr:colOff>
      <xdr:row>75</xdr:row>
      <xdr:rowOff>157026</xdr:rowOff>
    </xdr:to>
    <xdr:sp macro="" textlink="">
      <xdr:nvSpPr>
        <xdr:cNvPr id="187" name="フローチャート: 判断 186"/>
        <xdr:cNvSpPr/>
      </xdr:nvSpPr>
      <xdr:spPr>
        <a:xfrm>
          <a:off x="2857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2103</xdr:rowOff>
    </xdr:from>
    <xdr:ext cx="469744" cy="259045"/>
    <xdr:sp macro="" textlink="">
      <xdr:nvSpPr>
        <xdr:cNvPr id="188" name="テキスト ボックス 187"/>
        <xdr:cNvSpPr txBox="1"/>
      </xdr:nvSpPr>
      <xdr:spPr>
        <a:xfrm>
          <a:off x="2673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100838</xdr:rowOff>
    </xdr:from>
    <xdr:to>
      <xdr:col>10</xdr:col>
      <xdr:colOff>114300</xdr:colOff>
      <xdr:row>74</xdr:row>
      <xdr:rowOff>133495</xdr:rowOff>
    </xdr:to>
    <xdr:cxnSp macro="">
      <xdr:nvCxnSpPr>
        <xdr:cNvPr id="189" name="直線コネクタ 188"/>
        <xdr:cNvCxnSpPr/>
      </xdr:nvCxnSpPr>
      <xdr:spPr>
        <a:xfrm>
          <a:off x="1130300" y="1278813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41711</xdr:rowOff>
    </xdr:from>
    <xdr:to>
      <xdr:col>10</xdr:col>
      <xdr:colOff>165100</xdr:colOff>
      <xdr:row>75</xdr:row>
      <xdr:rowOff>143311</xdr:rowOff>
    </xdr:to>
    <xdr:sp macro="" textlink="">
      <xdr:nvSpPr>
        <xdr:cNvPr id="190" name="フローチャート: 判断 189"/>
        <xdr:cNvSpPr/>
      </xdr:nvSpPr>
      <xdr:spPr>
        <a:xfrm>
          <a:off x="1968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134438</xdr:rowOff>
    </xdr:from>
    <xdr:ext cx="469744" cy="259045"/>
    <xdr:sp macro="" textlink="">
      <xdr:nvSpPr>
        <xdr:cNvPr id="191" name="テキスト ボックス 190"/>
        <xdr:cNvSpPr txBox="1"/>
      </xdr:nvSpPr>
      <xdr:spPr>
        <a:xfrm>
          <a:off x="1784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95595</xdr:rowOff>
    </xdr:from>
    <xdr:to>
      <xdr:col>6</xdr:col>
      <xdr:colOff>38100</xdr:colOff>
      <xdr:row>76</xdr:row>
      <xdr:rowOff>25744</xdr:rowOff>
    </xdr:to>
    <xdr:sp macro="" textlink="">
      <xdr:nvSpPr>
        <xdr:cNvPr id="192" name="フローチャート: 判断 191"/>
        <xdr:cNvSpPr/>
      </xdr:nvSpPr>
      <xdr:spPr>
        <a:xfrm>
          <a:off x="1079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16871</xdr:rowOff>
    </xdr:from>
    <xdr:ext cx="469744" cy="259045"/>
    <xdr:sp macro="" textlink="">
      <xdr:nvSpPr>
        <xdr:cNvPr id="193" name="テキスト ボックス 192"/>
        <xdr:cNvSpPr txBox="1"/>
      </xdr:nvSpPr>
      <xdr:spPr>
        <a:xfrm>
          <a:off x="895428"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161889</xdr:rowOff>
    </xdr:from>
    <xdr:to>
      <xdr:col>24</xdr:col>
      <xdr:colOff>114300</xdr:colOff>
      <xdr:row>75</xdr:row>
      <xdr:rowOff>92039</xdr:rowOff>
    </xdr:to>
    <xdr:sp macro="" textlink="">
      <xdr:nvSpPr>
        <xdr:cNvPr id="199" name="楕円 198"/>
        <xdr:cNvSpPr/>
      </xdr:nvSpPr>
      <xdr:spPr>
        <a:xfrm>
          <a:off x="4584700" y="1284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13316</xdr:rowOff>
    </xdr:from>
    <xdr:ext cx="469744" cy="259045"/>
    <xdr:sp macro="" textlink="">
      <xdr:nvSpPr>
        <xdr:cNvPr id="200" name="維持補修費該当値テキスト"/>
        <xdr:cNvSpPr txBox="1"/>
      </xdr:nvSpPr>
      <xdr:spPr>
        <a:xfrm>
          <a:off x="4686300" y="1270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110290</xdr:rowOff>
    </xdr:from>
    <xdr:to>
      <xdr:col>20</xdr:col>
      <xdr:colOff>38100</xdr:colOff>
      <xdr:row>75</xdr:row>
      <xdr:rowOff>40440</xdr:rowOff>
    </xdr:to>
    <xdr:sp macro="" textlink="">
      <xdr:nvSpPr>
        <xdr:cNvPr id="201" name="楕円 200"/>
        <xdr:cNvSpPr/>
      </xdr:nvSpPr>
      <xdr:spPr>
        <a:xfrm>
          <a:off x="3746500" y="1279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56967</xdr:rowOff>
    </xdr:from>
    <xdr:ext cx="469744" cy="259045"/>
    <xdr:sp macro="" textlink="">
      <xdr:nvSpPr>
        <xdr:cNvPr id="202" name="テキスト ボックス 201"/>
        <xdr:cNvSpPr txBox="1"/>
      </xdr:nvSpPr>
      <xdr:spPr>
        <a:xfrm>
          <a:off x="3562428" y="125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71102</xdr:rowOff>
    </xdr:from>
    <xdr:to>
      <xdr:col>15</xdr:col>
      <xdr:colOff>101600</xdr:colOff>
      <xdr:row>76</xdr:row>
      <xdr:rowOff>1253</xdr:rowOff>
    </xdr:to>
    <xdr:sp macro="" textlink="">
      <xdr:nvSpPr>
        <xdr:cNvPr id="203" name="楕円 202"/>
        <xdr:cNvSpPr/>
      </xdr:nvSpPr>
      <xdr:spPr>
        <a:xfrm>
          <a:off x="2857500" y="129298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163828</xdr:rowOff>
    </xdr:from>
    <xdr:ext cx="469744" cy="259045"/>
    <xdr:sp macro="" textlink="">
      <xdr:nvSpPr>
        <xdr:cNvPr id="204" name="テキスト ボックス 203"/>
        <xdr:cNvSpPr txBox="1"/>
      </xdr:nvSpPr>
      <xdr:spPr>
        <a:xfrm>
          <a:off x="2673428" y="13022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82695</xdr:rowOff>
    </xdr:from>
    <xdr:to>
      <xdr:col>10</xdr:col>
      <xdr:colOff>165100</xdr:colOff>
      <xdr:row>75</xdr:row>
      <xdr:rowOff>12845</xdr:rowOff>
    </xdr:to>
    <xdr:sp macro="" textlink="">
      <xdr:nvSpPr>
        <xdr:cNvPr id="205" name="楕円 204"/>
        <xdr:cNvSpPr/>
      </xdr:nvSpPr>
      <xdr:spPr>
        <a:xfrm>
          <a:off x="1968500" y="1276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29372</xdr:rowOff>
    </xdr:from>
    <xdr:ext cx="469744" cy="259045"/>
    <xdr:sp macro="" textlink="">
      <xdr:nvSpPr>
        <xdr:cNvPr id="206" name="テキスト ボックス 205"/>
        <xdr:cNvSpPr txBox="1"/>
      </xdr:nvSpPr>
      <xdr:spPr>
        <a:xfrm>
          <a:off x="1784428" y="1254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50038</xdr:rowOff>
    </xdr:from>
    <xdr:to>
      <xdr:col>6</xdr:col>
      <xdr:colOff>38100</xdr:colOff>
      <xdr:row>74</xdr:row>
      <xdr:rowOff>151638</xdr:rowOff>
    </xdr:to>
    <xdr:sp macro="" textlink="">
      <xdr:nvSpPr>
        <xdr:cNvPr id="207" name="楕円 206"/>
        <xdr:cNvSpPr/>
      </xdr:nvSpPr>
      <xdr:spPr>
        <a:xfrm>
          <a:off x="1079500" y="127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168165</xdr:rowOff>
    </xdr:from>
    <xdr:ext cx="469744" cy="259045"/>
    <xdr:sp macro="" textlink="">
      <xdr:nvSpPr>
        <xdr:cNvPr id="208" name="テキスト ボックス 207"/>
        <xdr:cNvSpPr txBox="1"/>
      </xdr:nvSpPr>
      <xdr:spPr>
        <a:xfrm>
          <a:off x="895428" y="1251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48293</xdr:rowOff>
    </xdr:from>
    <xdr:to>
      <xdr:col>24</xdr:col>
      <xdr:colOff>62865</xdr:colOff>
      <xdr:row>97</xdr:row>
      <xdr:rowOff>150281</xdr:rowOff>
    </xdr:to>
    <xdr:cxnSp macro="">
      <xdr:nvCxnSpPr>
        <xdr:cNvPr id="235" name="直線コネクタ 234"/>
        <xdr:cNvCxnSpPr/>
      </xdr:nvCxnSpPr>
      <xdr:spPr>
        <a:xfrm flipV="1">
          <a:off x="4633595" y="15650243"/>
          <a:ext cx="1270" cy="1130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154108</xdr:rowOff>
    </xdr:from>
    <xdr:ext cx="534377" cy="259045"/>
    <xdr:sp macro="" textlink="">
      <xdr:nvSpPr>
        <xdr:cNvPr id="236" name="扶助費最小値テキスト"/>
        <xdr:cNvSpPr txBox="1"/>
      </xdr:nvSpPr>
      <xdr:spPr>
        <a:xfrm>
          <a:off x="4686300" y="1678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150281</xdr:rowOff>
    </xdr:from>
    <xdr:to>
      <xdr:col>24</xdr:col>
      <xdr:colOff>152400</xdr:colOff>
      <xdr:row>97</xdr:row>
      <xdr:rowOff>150281</xdr:rowOff>
    </xdr:to>
    <xdr:cxnSp macro="">
      <xdr:nvCxnSpPr>
        <xdr:cNvPr id="237" name="直線コネクタ 236"/>
        <xdr:cNvCxnSpPr/>
      </xdr:nvCxnSpPr>
      <xdr:spPr>
        <a:xfrm>
          <a:off x="4546600" y="1678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166420</xdr:rowOff>
    </xdr:from>
    <xdr:ext cx="599010" cy="259045"/>
    <xdr:sp macro="" textlink="">
      <xdr:nvSpPr>
        <xdr:cNvPr id="238" name="扶助費最大値テキスト"/>
        <xdr:cNvSpPr txBox="1"/>
      </xdr:nvSpPr>
      <xdr:spPr>
        <a:xfrm>
          <a:off x="4686300" y="15425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48293</xdr:rowOff>
    </xdr:from>
    <xdr:to>
      <xdr:col>24</xdr:col>
      <xdr:colOff>152400</xdr:colOff>
      <xdr:row>91</xdr:row>
      <xdr:rowOff>48293</xdr:rowOff>
    </xdr:to>
    <xdr:cxnSp macro="">
      <xdr:nvCxnSpPr>
        <xdr:cNvPr id="239" name="直線コネクタ 238"/>
        <xdr:cNvCxnSpPr/>
      </xdr:nvCxnSpPr>
      <xdr:spPr>
        <a:xfrm>
          <a:off x="4546600" y="1565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60246</xdr:rowOff>
    </xdr:from>
    <xdr:to>
      <xdr:col>24</xdr:col>
      <xdr:colOff>63500</xdr:colOff>
      <xdr:row>98</xdr:row>
      <xdr:rowOff>32879</xdr:rowOff>
    </xdr:to>
    <xdr:cxnSp macro="">
      <xdr:nvCxnSpPr>
        <xdr:cNvPr id="240" name="直線コネクタ 239"/>
        <xdr:cNvCxnSpPr/>
      </xdr:nvCxnSpPr>
      <xdr:spPr>
        <a:xfrm flipV="1">
          <a:off x="3797300" y="16690896"/>
          <a:ext cx="838200" cy="14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105343</xdr:rowOff>
    </xdr:from>
    <xdr:ext cx="534377" cy="259045"/>
    <xdr:sp macro="" textlink="">
      <xdr:nvSpPr>
        <xdr:cNvPr id="241" name="扶助費平均値テキスト"/>
        <xdr:cNvSpPr txBox="1"/>
      </xdr:nvSpPr>
      <xdr:spPr>
        <a:xfrm>
          <a:off x="4686300" y="16050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82466</xdr:rowOff>
    </xdr:from>
    <xdr:to>
      <xdr:col>24</xdr:col>
      <xdr:colOff>114300</xdr:colOff>
      <xdr:row>95</xdr:row>
      <xdr:rowOff>12616</xdr:rowOff>
    </xdr:to>
    <xdr:sp macro="" textlink="">
      <xdr:nvSpPr>
        <xdr:cNvPr id="242" name="フローチャート: 判断 241"/>
        <xdr:cNvSpPr/>
      </xdr:nvSpPr>
      <xdr:spPr>
        <a:xfrm>
          <a:off x="4584700" y="1619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32879</xdr:rowOff>
    </xdr:from>
    <xdr:to>
      <xdr:col>19</xdr:col>
      <xdr:colOff>177800</xdr:colOff>
      <xdr:row>98</xdr:row>
      <xdr:rowOff>64263</xdr:rowOff>
    </xdr:to>
    <xdr:cxnSp macro="">
      <xdr:nvCxnSpPr>
        <xdr:cNvPr id="243" name="直線コネクタ 242"/>
        <xdr:cNvCxnSpPr/>
      </xdr:nvCxnSpPr>
      <xdr:spPr>
        <a:xfrm flipV="1">
          <a:off x="2908300" y="16834979"/>
          <a:ext cx="889000" cy="3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87823</xdr:rowOff>
    </xdr:from>
    <xdr:to>
      <xdr:col>20</xdr:col>
      <xdr:colOff>38100</xdr:colOff>
      <xdr:row>96</xdr:row>
      <xdr:rowOff>17973</xdr:rowOff>
    </xdr:to>
    <xdr:sp macro="" textlink="">
      <xdr:nvSpPr>
        <xdr:cNvPr id="244" name="フローチャート: 判断 243"/>
        <xdr:cNvSpPr/>
      </xdr:nvSpPr>
      <xdr:spPr>
        <a:xfrm>
          <a:off x="3746500" y="1637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34500</xdr:rowOff>
    </xdr:from>
    <xdr:ext cx="534377" cy="259045"/>
    <xdr:sp macro="" textlink="">
      <xdr:nvSpPr>
        <xdr:cNvPr id="245" name="テキスト ボックス 244"/>
        <xdr:cNvSpPr txBox="1"/>
      </xdr:nvSpPr>
      <xdr:spPr>
        <a:xfrm>
          <a:off x="3530111" y="1615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13839</xdr:rowOff>
    </xdr:from>
    <xdr:to>
      <xdr:col>15</xdr:col>
      <xdr:colOff>50800</xdr:colOff>
      <xdr:row>98</xdr:row>
      <xdr:rowOff>64263</xdr:rowOff>
    </xdr:to>
    <xdr:cxnSp macro="">
      <xdr:nvCxnSpPr>
        <xdr:cNvPr id="246" name="直線コネクタ 245"/>
        <xdr:cNvCxnSpPr/>
      </xdr:nvCxnSpPr>
      <xdr:spPr>
        <a:xfrm>
          <a:off x="2019300" y="16815939"/>
          <a:ext cx="889000" cy="5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84753</xdr:rowOff>
    </xdr:from>
    <xdr:to>
      <xdr:col>15</xdr:col>
      <xdr:colOff>101600</xdr:colOff>
      <xdr:row>96</xdr:row>
      <xdr:rowOff>14903</xdr:rowOff>
    </xdr:to>
    <xdr:sp macro="" textlink="">
      <xdr:nvSpPr>
        <xdr:cNvPr id="247" name="フローチャート: 判断 246"/>
        <xdr:cNvSpPr/>
      </xdr:nvSpPr>
      <xdr:spPr>
        <a:xfrm>
          <a:off x="2857500" y="163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31430</xdr:rowOff>
    </xdr:from>
    <xdr:ext cx="534377" cy="259045"/>
    <xdr:sp macro="" textlink="">
      <xdr:nvSpPr>
        <xdr:cNvPr id="248" name="テキスト ボックス 247"/>
        <xdr:cNvSpPr txBox="1"/>
      </xdr:nvSpPr>
      <xdr:spPr>
        <a:xfrm>
          <a:off x="2641111" y="1614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13839</xdr:rowOff>
    </xdr:from>
    <xdr:to>
      <xdr:col>10</xdr:col>
      <xdr:colOff>114300</xdr:colOff>
      <xdr:row>98</xdr:row>
      <xdr:rowOff>104104</xdr:rowOff>
    </xdr:to>
    <xdr:cxnSp macro="">
      <xdr:nvCxnSpPr>
        <xdr:cNvPr id="249" name="直線コネクタ 248"/>
        <xdr:cNvCxnSpPr/>
      </xdr:nvCxnSpPr>
      <xdr:spPr>
        <a:xfrm flipV="1">
          <a:off x="1130300" y="16815939"/>
          <a:ext cx="889000" cy="9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101898</xdr:rowOff>
    </xdr:from>
    <xdr:to>
      <xdr:col>10</xdr:col>
      <xdr:colOff>165100</xdr:colOff>
      <xdr:row>96</xdr:row>
      <xdr:rowOff>32048</xdr:rowOff>
    </xdr:to>
    <xdr:sp macro="" textlink="">
      <xdr:nvSpPr>
        <xdr:cNvPr id="250" name="フローチャート: 判断 249"/>
        <xdr:cNvSpPr/>
      </xdr:nvSpPr>
      <xdr:spPr>
        <a:xfrm>
          <a:off x="1968500" y="1638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48575</xdr:rowOff>
    </xdr:from>
    <xdr:ext cx="534377" cy="259045"/>
    <xdr:sp macro="" textlink="">
      <xdr:nvSpPr>
        <xdr:cNvPr id="251" name="テキスト ボックス 250"/>
        <xdr:cNvSpPr txBox="1"/>
      </xdr:nvSpPr>
      <xdr:spPr>
        <a:xfrm>
          <a:off x="1752111" y="1616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167832</xdr:rowOff>
    </xdr:from>
    <xdr:to>
      <xdr:col>6</xdr:col>
      <xdr:colOff>38100</xdr:colOff>
      <xdr:row>96</xdr:row>
      <xdr:rowOff>97982</xdr:rowOff>
    </xdr:to>
    <xdr:sp macro="" textlink="">
      <xdr:nvSpPr>
        <xdr:cNvPr id="252" name="フローチャート: 判断 251"/>
        <xdr:cNvSpPr/>
      </xdr:nvSpPr>
      <xdr:spPr>
        <a:xfrm>
          <a:off x="1079500" y="1645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114509</xdr:rowOff>
    </xdr:from>
    <xdr:ext cx="534377" cy="259045"/>
    <xdr:sp macro="" textlink="">
      <xdr:nvSpPr>
        <xdr:cNvPr id="253" name="テキスト ボックス 252"/>
        <xdr:cNvSpPr txBox="1"/>
      </xdr:nvSpPr>
      <xdr:spPr>
        <a:xfrm>
          <a:off x="863111" y="1623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9446</xdr:rowOff>
    </xdr:from>
    <xdr:to>
      <xdr:col>24</xdr:col>
      <xdr:colOff>114300</xdr:colOff>
      <xdr:row>97</xdr:row>
      <xdr:rowOff>111046</xdr:rowOff>
    </xdr:to>
    <xdr:sp macro="" textlink="">
      <xdr:nvSpPr>
        <xdr:cNvPr id="259" name="楕円 258"/>
        <xdr:cNvSpPr/>
      </xdr:nvSpPr>
      <xdr:spPr>
        <a:xfrm>
          <a:off x="4584700" y="1664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95823</xdr:rowOff>
    </xdr:from>
    <xdr:ext cx="534377" cy="259045"/>
    <xdr:sp macro="" textlink="">
      <xdr:nvSpPr>
        <xdr:cNvPr id="260" name="扶助費該当値テキスト"/>
        <xdr:cNvSpPr txBox="1"/>
      </xdr:nvSpPr>
      <xdr:spPr>
        <a:xfrm>
          <a:off x="4686300" y="1655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153529</xdr:rowOff>
    </xdr:from>
    <xdr:to>
      <xdr:col>20</xdr:col>
      <xdr:colOff>38100</xdr:colOff>
      <xdr:row>98</xdr:row>
      <xdr:rowOff>83679</xdr:rowOff>
    </xdr:to>
    <xdr:sp macro="" textlink="">
      <xdr:nvSpPr>
        <xdr:cNvPr id="261" name="楕円 260"/>
        <xdr:cNvSpPr/>
      </xdr:nvSpPr>
      <xdr:spPr>
        <a:xfrm>
          <a:off x="3746500" y="1678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74806</xdr:rowOff>
    </xdr:from>
    <xdr:ext cx="534377" cy="259045"/>
    <xdr:sp macro="" textlink="">
      <xdr:nvSpPr>
        <xdr:cNvPr id="262" name="テキスト ボックス 261"/>
        <xdr:cNvSpPr txBox="1"/>
      </xdr:nvSpPr>
      <xdr:spPr>
        <a:xfrm>
          <a:off x="3530111" y="1687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13463</xdr:rowOff>
    </xdr:from>
    <xdr:to>
      <xdr:col>15</xdr:col>
      <xdr:colOff>101600</xdr:colOff>
      <xdr:row>98</xdr:row>
      <xdr:rowOff>115063</xdr:rowOff>
    </xdr:to>
    <xdr:sp macro="" textlink="">
      <xdr:nvSpPr>
        <xdr:cNvPr id="263" name="楕円 262"/>
        <xdr:cNvSpPr/>
      </xdr:nvSpPr>
      <xdr:spPr>
        <a:xfrm>
          <a:off x="2857500" y="1681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106190</xdr:rowOff>
    </xdr:from>
    <xdr:ext cx="534377" cy="259045"/>
    <xdr:sp macro="" textlink="">
      <xdr:nvSpPr>
        <xdr:cNvPr id="264" name="テキスト ボックス 263"/>
        <xdr:cNvSpPr txBox="1"/>
      </xdr:nvSpPr>
      <xdr:spPr>
        <a:xfrm>
          <a:off x="2641111" y="1690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134489</xdr:rowOff>
    </xdr:from>
    <xdr:to>
      <xdr:col>10</xdr:col>
      <xdr:colOff>165100</xdr:colOff>
      <xdr:row>98</xdr:row>
      <xdr:rowOff>64639</xdr:rowOff>
    </xdr:to>
    <xdr:sp macro="" textlink="">
      <xdr:nvSpPr>
        <xdr:cNvPr id="265" name="楕円 264"/>
        <xdr:cNvSpPr/>
      </xdr:nvSpPr>
      <xdr:spPr>
        <a:xfrm>
          <a:off x="1968500" y="1676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55766</xdr:rowOff>
    </xdr:from>
    <xdr:ext cx="534377" cy="259045"/>
    <xdr:sp macro="" textlink="">
      <xdr:nvSpPr>
        <xdr:cNvPr id="266" name="テキスト ボックス 265"/>
        <xdr:cNvSpPr txBox="1"/>
      </xdr:nvSpPr>
      <xdr:spPr>
        <a:xfrm>
          <a:off x="1752111" y="1685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53304</xdr:rowOff>
    </xdr:from>
    <xdr:to>
      <xdr:col>6</xdr:col>
      <xdr:colOff>38100</xdr:colOff>
      <xdr:row>98</xdr:row>
      <xdr:rowOff>154904</xdr:rowOff>
    </xdr:to>
    <xdr:sp macro="" textlink="">
      <xdr:nvSpPr>
        <xdr:cNvPr id="267" name="楕円 266"/>
        <xdr:cNvSpPr/>
      </xdr:nvSpPr>
      <xdr:spPr>
        <a:xfrm>
          <a:off x="1079500" y="1685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146031</xdr:rowOff>
    </xdr:from>
    <xdr:ext cx="534377" cy="259045"/>
    <xdr:sp macro="" textlink="">
      <xdr:nvSpPr>
        <xdr:cNvPr id="268" name="テキスト ボックス 267"/>
        <xdr:cNvSpPr txBox="1"/>
      </xdr:nvSpPr>
      <xdr:spPr>
        <a:xfrm>
          <a:off x="863111" y="1694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8" name="テキスト ボックス 287"/>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20453</xdr:rowOff>
    </xdr:from>
    <xdr:to>
      <xdr:col>54</xdr:col>
      <xdr:colOff>189865</xdr:colOff>
      <xdr:row>38</xdr:row>
      <xdr:rowOff>69732</xdr:rowOff>
    </xdr:to>
    <xdr:cxnSp macro="">
      <xdr:nvCxnSpPr>
        <xdr:cNvPr id="294" name="直線コネクタ 293"/>
        <xdr:cNvCxnSpPr/>
      </xdr:nvCxnSpPr>
      <xdr:spPr>
        <a:xfrm flipV="1">
          <a:off x="10475595" y="5335403"/>
          <a:ext cx="1270" cy="1249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73559</xdr:rowOff>
    </xdr:from>
    <xdr:ext cx="534377" cy="259045"/>
    <xdr:sp macro="" textlink="">
      <xdr:nvSpPr>
        <xdr:cNvPr id="295" name="補助費等最小値テキスト"/>
        <xdr:cNvSpPr txBox="1"/>
      </xdr:nvSpPr>
      <xdr:spPr>
        <a:xfrm>
          <a:off x="10528300" y="65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69732</xdr:rowOff>
    </xdr:from>
    <xdr:to>
      <xdr:col>55</xdr:col>
      <xdr:colOff>88900</xdr:colOff>
      <xdr:row>38</xdr:row>
      <xdr:rowOff>69732</xdr:rowOff>
    </xdr:to>
    <xdr:cxnSp macro="">
      <xdr:nvCxnSpPr>
        <xdr:cNvPr id="296" name="直線コネクタ 295"/>
        <xdr:cNvCxnSpPr/>
      </xdr:nvCxnSpPr>
      <xdr:spPr>
        <a:xfrm>
          <a:off x="10388600" y="658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138580</xdr:rowOff>
    </xdr:from>
    <xdr:ext cx="534377" cy="259045"/>
    <xdr:sp macro="" textlink="">
      <xdr:nvSpPr>
        <xdr:cNvPr id="297" name="補助費等最大値テキスト"/>
        <xdr:cNvSpPr txBox="1"/>
      </xdr:nvSpPr>
      <xdr:spPr>
        <a:xfrm>
          <a:off x="10528300" y="511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20453</xdr:rowOff>
    </xdr:from>
    <xdr:to>
      <xdr:col>55</xdr:col>
      <xdr:colOff>88900</xdr:colOff>
      <xdr:row>31</xdr:row>
      <xdr:rowOff>20453</xdr:rowOff>
    </xdr:to>
    <xdr:cxnSp macro="">
      <xdr:nvCxnSpPr>
        <xdr:cNvPr id="298" name="直線コネクタ 297"/>
        <xdr:cNvCxnSpPr/>
      </xdr:nvCxnSpPr>
      <xdr:spPr>
        <a:xfrm>
          <a:off x="10388600" y="533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3471</xdr:rowOff>
    </xdr:from>
    <xdr:to>
      <xdr:col>55</xdr:col>
      <xdr:colOff>0</xdr:colOff>
      <xdr:row>36</xdr:row>
      <xdr:rowOff>39736</xdr:rowOff>
    </xdr:to>
    <xdr:cxnSp macro="">
      <xdr:nvCxnSpPr>
        <xdr:cNvPr id="299" name="直線コネクタ 298"/>
        <xdr:cNvCxnSpPr/>
      </xdr:nvCxnSpPr>
      <xdr:spPr>
        <a:xfrm>
          <a:off x="9639300" y="6175671"/>
          <a:ext cx="838200" cy="3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93816</xdr:rowOff>
    </xdr:from>
    <xdr:ext cx="534377" cy="259045"/>
    <xdr:sp macro="" textlink="">
      <xdr:nvSpPr>
        <xdr:cNvPr id="300" name="補助費等平均値テキスト"/>
        <xdr:cNvSpPr txBox="1"/>
      </xdr:nvSpPr>
      <xdr:spPr>
        <a:xfrm>
          <a:off x="10528300" y="5923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70939</xdr:rowOff>
    </xdr:from>
    <xdr:to>
      <xdr:col>55</xdr:col>
      <xdr:colOff>50800</xdr:colOff>
      <xdr:row>36</xdr:row>
      <xdr:rowOff>1089</xdr:rowOff>
    </xdr:to>
    <xdr:sp macro="" textlink="">
      <xdr:nvSpPr>
        <xdr:cNvPr id="301" name="フローチャート: 判断 300"/>
        <xdr:cNvSpPr/>
      </xdr:nvSpPr>
      <xdr:spPr>
        <a:xfrm>
          <a:off x="104267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124482</xdr:rowOff>
    </xdr:from>
    <xdr:to>
      <xdr:col>50</xdr:col>
      <xdr:colOff>114300</xdr:colOff>
      <xdr:row>36</xdr:row>
      <xdr:rowOff>3471</xdr:rowOff>
    </xdr:to>
    <xdr:cxnSp macro="">
      <xdr:nvCxnSpPr>
        <xdr:cNvPr id="302" name="直線コネクタ 301"/>
        <xdr:cNvCxnSpPr/>
      </xdr:nvCxnSpPr>
      <xdr:spPr>
        <a:xfrm>
          <a:off x="8750300" y="6125232"/>
          <a:ext cx="889000" cy="5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118047</xdr:rowOff>
    </xdr:from>
    <xdr:to>
      <xdr:col>50</xdr:col>
      <xdr:colOff>165100</xdr:colOff>
      <xdr:row>36</xdr:row>
      <xdr:rowOff>48197</xdr:rowOff>
    </xdr:to>
    <xdr:sp macro="" textlink="">
      <xdr:nvSpPr>
        <xdr:cNvPr id="303" name="フローチャート: 判断 302"/>
        <xdr:cNvSpPr/>
      </xdr:nvSpPr>
      <xdr:spPr>
        <a:xfrm>
          <a:off x="95885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64724</xdr:rowOff>
    </xdr:from>
    <xdr:ext cx="534377" cy="259045"/>
    <xdr:sp macro="" textlink="">
      <xdr:nvSpPr>
        <xdr:cNvPr id="304" name="テキスト ボックス 303"/>
        <xdr:cNvSpPr txBox="1"/>
      </xdr:nvSpPr>
      <xdr:spPr>
        <a:xfrm>
          <a:off x="9372111" y="589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124482</xdr:rowOff>
    </xdr:from>
    <xdr:to>
      <xdr:col>45</xdr:col>
      <xdr:colOff>177800</xdr:colOff>
      <xdr:row>36</xdr:row>
      <xdr:rowOff>134720</xdr:rowOff>
    </xdr:to>
    <xdr:cxnSp macro="">
      <xdr:nvCxnSpPr>
        <xdr:cNvPr id="305" name="直線コネクタ 304"/>
        <xdr:cNvCxnSpPr/>
      </xdr:nvCxnSpPr>
      <xdr:spPr>
        <a:xfrm flipV="1">
          <a:off x="7861300" y="6125232"/>
          <a:ext cx="889000" cy="18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147862</xdr:rowOff>
    </xdr:from>
    <xdr:to>
      <xdr:col>46</xdr:col>
      <xdr:colOff>38100</xdr:colOff>
      <xdr:row>36</xdr:row>
      <xdr:rowOff>78012</xdr:rowOff>
    </xdr:to>
    <xdr:sp macro="" textlink="">
      <xdr:nvSpPr>
        <xdr:cNvPr id="306" name="フローチャート: 判断 305"/>
        <xdr:cNvSpPr/>
      </xdr:nvSpPr>
      <xdr:spPr>
        <a:xfrm>
          <a:off x="8699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69139</xdr:rowOff>
    </xdr:from>
    <xdr:ext cx="534377" cy="259045"/>
    <xdr:sp macro="" textlink="">
      <xdr:nvSpPr>
        <xdr:cNvPr id="307" name="テキスト ボックス 306"/>
        <xdr:cNvSpPr txBox="1"/>
      </xdr:nvSpPr>
      <xdr:spPr>
        <a:xfrm>
          <a:off x="8483111" y="624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99091</xdr:rowOff>
    </xdr:from>
    <xdr:to>
      <xdr:col>41</xdr:col>
      <xdr:colOff>50800</xdr:colOff>
      <xdr:row>36</xdr:row>
      <xdr:rowOff>134720</xdr:rowOff>
    </xdr:to>
    <xdr:cxnSp macro="">
      <xdr:nvCxnSpPr>
        <xdr:cNvPr id="308" name="直線コネクタ 307"/>
        <xdr:cNvCxnSpPr/>
      </xdr:nvCxnSpPr>
      <xdr:spPr>
        <a:xfrm>
          <a:off x="6972300" y="6271291"/>
          <a:ext cx="889000" cy="3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146703</xdr:rowOff>
    </xdr:from>
    <xdr:to>
      <xdr:col>41</xdr:col>
      <xdr:colOff>101600</xdr:colOff>
      <xdr:row>36</xdr:row>
      <xdr:rowOff>76853</xdr:rowOff>
    </xdr:to>
    <xdr:sp macro="" textlink="">
      <xdr:nvSpPr>
        <xdr:cNvPr id="309" name="フローチャート: 判断 308"/>
        <xdr:cNvSpPr/>
      </xdr:nvSpPr>
      <xdr:spPr>
        <a:xfrm>
          <a:off x="7810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93380</xdr:rowOff>
    </xdr:from>
    <xdr:ext cx="534377" cy="259045"/>
    <xdr:sp macro="" textlink="">
      <xdr:nvSpPr>
        <xdr:cNvPr id="310" name="テキスト ボックス 309"/>
        <xdr:cNvSpPr txBox="1"/>
      </xdr:nvSpPr>
      <xdr:spPr>
        <a:xfrm>
          <a:off x="7594111" y="59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35734</xdr:rowOff>
    </xdr:from>
    <xdr:to>
      <xdr:col>36</xdr:col>
      <xdr:colOff>165100</xdr:colOff>
      <xdr:row>36</xdr:row>
      <xdr:rowOff>137334</xdr:rowOff>
    </xdr:to>
    <xdr:sp macro="" textlink="">
      <xdr:nvSpPr>
        <xdr:cNvPr id="311" name="フローチャート: 判断 310"/>
        <xdr:cNvSpPr/>
      </xdr:nvSpPr>
      <xdr:spPr>
        <a:xfrm>
          <a:off x="6921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153861</xdr:rowOff>
    </xdr:from>
    <xdr:ext cx="534377" cy="259045"/>
    <xdr:sp macro="" textlink="">
      <xdr:nvSpPr>
        <xdr:cNvPr id="312" name="テキスト ボックス 311"/>
        <xdr:cNvSpPr txBox="1"/>
      </xdr:nvSpPr>
      <xdr:spPr>
        <a:xfrm>
          <a:off x="6705111" y="598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160386</xdr:rowOff>
    </xdr:from>
    <xdr:to>
      <xdr:col>55</xdr:col>
      <xdr:colOff>50800</xdr:colOff>
      <xdr:row>36</xdr:row>
      <xdr:rowOff>90536</xdr:rowOff>
    </xdr:to>
    <xdr:sp macro="" textlink="">
      <xdr:nvSpPr>
        <xdr:cNvPr id="318" name="楕円 317"/>
        <xdr:cNvSpPr/>
      </xdr:nvSpPr>
      <xdr:spPr>
        <a:xfrm>
          <a:off x="10426700" y="616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138813</xdr:rowOff>
    </xdr:from>
    <xdr:ext cx="534377" cy="259045"/>
    <xdr:sp macro="" textlink="">
      <xdr:nvSpPr>
        <xdr:cNvPr id="319" name="補助費等該当値テキスト"/>
        <xdr:cNvSpPr txBox="1"/>
      </xdr:nvSpPr>
      <xdr:spPr>
        <a:xfrm>
          <a:off x="10528300" y="613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124121</xdr:rowOff>
    </xdr:from>
    <xdr:to>
      <xdr:col>50</xdr:col>
      <xdr:colOff>165100</xdr:colOff>
      <xdr:row>36</xdr:row>
      <xdr:rowOff>54271</xdr:rowOff>
    </xdr:to>
    <xdr:sp macro="" textlink="">
      <xdr:nvSpPr>
        <xdr:cNvPr id="320" name="楕円 319"/>
        <xdr:cNvSpPr/>
      </xdr:nvSpPr>
      <xdr:spPr>
        <a:xfrm>
          <a:off x="9588500" y="612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45398</xdr:rowOff>
    </xdr:from>
    <xdr:ext cx="534377" cy="259045"/>
    <xdr:sp macro="" textlink="">
      <xdr:nvSpPr>
        <xdr:cNvPr id="321" name="テキスト ボックス 320"/>
        <xdr:cNvSpPr txBox="1"/>
      </xdr:nvSpPr>
      <xdr:spPr>
        <a:xfrm>
          <a:off x="9372111" y="621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73682</xdr:rowOff>
    </xdr:from>
    <xdr:to>
      <xdr:col>46</xdr:col>
      <xdr:colOff>38100</xdr:colOff>
      <xdr:row>36</xdr:row>
      <xdr:rowOff>3832</xdr:rowOff>
    </xdr:to>
    <xdr:sp macro="" textlink="">
      <xdr:nvSpPr>
        <xdr:cNvPr id="322" name="楕円 321"/>
        <xdr:cNvSpPr/>
      </xdr:nvSpPr>
      <xdr:spPr>
        <a:xfrm>
          <a:off x="8699500" y="607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20359</xdr:rowOff>
    </xdr:from>
    <xdr:ext cx="534377" cy="259045"/>
    <xdr:sp macro="" textlink="">
      <xdr:nvSpPr>
        <xdr:cNvPr id="323" name="テキスト ボックス 322"/>
        <xdr:cNvSpPr txBox="1"/>
      </xdr:nvSpPr>
      <xdr:spPr>
        <a:xfrm>
          <a:off x="8483111" y="584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83920</xdr:rowOff>
    </xdr:from>
    <xdr:to>
      <xdr:col>41</xdr:col>
      <xdr:colOff>101600</xdr:colOff>
      <xdr:row>37</xdr:row>
      <xdr:rowOff>14070</xdr:rowOff>
    </xdr:to>
    <xdr:sp macro="" textlink="">
      <xdr:nvSpPr>
        <xdr:cNvPr id="324" name="楕円 323"/>
        <xdr:cNvSpPr/>
      </xdr:nvSpPr>
      <xdr:spPr>
        <a:xfrm>
          <a:off x="7810500" y="62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5197</xdr:rowOff>
    </xdr:from>
    <xdr:ext cx="534377" cy="259045"/>
    <xdr:sp macro="" textlink="">
      <xdr:nvSpPr>
        <xdr:cNvPr id="325" name="テキスト ボックス 324"/>
        <xdr:cNvSpPr txBox="1"/>
      </xdr:nvSpPr>
      <xdr:spPr>
        <a:xfrm>
          <a:off x="7594111" y="634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48291</xdr:rowOff>
    </xdr:from>
    <xdr:to>
      <xdr:col>36</xdr:col>
      <xdr:colOff>165100</xdr:colOff>
      <xdr:row>36</xdr:row>
      <xdr:rowOff>149891</xdr:rowOff>
    </xdr:to>
    <xdr:sp macro="" textlink="">
      <xdr:nvSpPr>
        <xdr:cNvPr id="326" name="楕円 325"/>
        <xdr:cNvSpPr/>
      </xdr:nvSpPr>
      <xdr:spPr>
        <a:xfrm>
          <a:off x="6921500" y="622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141018</xdr:rowOff>
    </xdr:from>
    <xdr:ext cx="534377" cy="259045"/>
    <xdr:sp macro="" textlink="">
      <xdr:nvSpPr>
        <xdr:cNvPr id="327" name="テキスト ボックス 326"/>
        <xdr:cNvSpPr txBox="1"/>
      </xdr:nvSpPr>
      <xdr:spPr>
        <a:xfrm>
          <a:off x="6705111" y="63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3" name="テキスト ボックス 34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5" name="テキスト ボックス 34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115862</xdr:rowOff>
    </xdr:from>
    <xdr:to>
      <xdr:col>54</xdr:col>
      <xdr:colOff>189865</xdr:colOff>
      <xdr:row>58</xdr:row>
      <xdr:rowOff>7103</xdr:rowOff>
    </xdr:to>
    <xdr:cxnSp macro="">
      <xdr:nvCxnSpPr>
        <xdr:cNvPr id="349" name="直線コネクタ 348"/>
        <xdr:cNvCxnSpPr/>
      </xdr:nvCxnSpPr>
      <xdr:spPr>
        <a:xfrm flipV="1">
          <a:off x="10475595" y="8688362"/>
          <a:ext cx="1270" cy="1262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10930</xdr:rowOff>
    </xdr:from>
    <xdr:ext cx="534377" cy="259045"/>
    <xdr:sp macro="" textlink="">
      <xdr:nvSpPr>
        <xdr:cNvPr id="350" name="普通建設事業費最小値テキスト"/>
        <xdr:cNvSpPr txBox="1"/>
      </xdr:nvSpPr>
      <xdr:spPr>
        <a:xfrm>
          <a:off x="10528300" y="995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7103</xdr:rowOff>
    </xdr:from>
    <xdr:to>
      <xdr:col>55</xdr:col>
      <xdr:colOff>88900</xdr:colOff>
      <xdr:row>58</xdr:row>
      <xdr:rowOff>7103</xdr:rowOff>
    </xdr:to>
    <xdr:cxnSp macro="">
      <xdr:nvCxnSpPr>
        <xdr:cNvPr id="351" name="直線コネクタ 350"/>
        <xdr:cNvCxnSpPr/>
      </xdr:nvCxnSpPr>
      <xdr:spPr>
        <a:xfrm>
          <a:off x="10388600" y="995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62539</xdr:rowOff>
    </xdr:from>
    <xdr:ext cx="599010" cy="259045"/>
    <xdr:sp macro="" textlink="">
      <xdr:nvSpPr>
        <xdr:cNvPr id="352" name="普通建設事業費最大値テキスト"/>
        <xdr:cNvSpPr txBox="1"/>
      </xdr:nvSpPr>
      <xdr:spPr>
        <a:xfrm>
          <a:off x="10528300" y="846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115862</xdr:rowOff>
    </xdr:from>
    <xdr:to>
      <xdr:col>55</xdr:col>
      <xdr:colOff>88900</xdr:colOff>
      <xdr:row>50</xdr:row>
      <xdr:rowOff>115862</xdr:rowOff>
    </xdr:to>
    <xdr:cxnSp macro="">
      <xdr:nvCxnSpPr>
        <xdr:cNvPr id="353" name="直線コネクタ 352"/>
        <xdr:cNvCxnSpPr/>
      </xdr:nvCxnSpPr>
      <xdr:spPr>
        <a:xfrm>
          <a:off x="10388600" y="868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137099</xdr:rowOff>
    </xdr:from>
    <xdr:to>
      <xdr:col>55</xdr:col>
      <xdr:colOff>0</xdr:colOff>
      <xdr:row>57</xdr:row>
      <xdr:rowOff>35495</xdr:rowOff>
    </xdr:to>
    <xdr:cxnSp macro="">
      <xdr:nvCxnSpPr>
        <xdr:cNvPr id="354" name="直線コネクタ 353"/>
        <xdr:cNvCxnSpPr/>
      </xdr:nvCxnSpPr>
      <xdr:spPr>
        <a:xfrm>
          <a:off x="9639300" y="9738299"/>
          <a:ext cx="838200" cy="6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151357</xdr:rowOff>
    </xdr:from>
    <xdr:ext cx="534377" cy="259045"/>
    <xdr:sp macro="" textlink="">
      <xdr:nvSpPr>
        <xdr:cNvPr id="355" name="普通建設事業費平均値テキスト"/>
        <xdr:cNvSpPr txBox="1"/>
      </xdr:nvSpPr>
      <xdr:spPr>
        <a:xfrm>
          <a:off x="10528300" y="9581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128480</xdr:rowOff>
    </xdr:from>
    <xdr:to>
      <xdr:col>55</xdr:col>
      <xdr:colOff>50800</xdr:colOff>
      <xdr:row>57</xdr:row>
      <xdr:rowOff>58630</xdr:rowOff>
    </xdr:to>
    <xdr:sp macro="" textlink="">
      <xdr:nvSpPr>
        <xdr:cNvPr id="356" name="フローチャート: 判断 355"/>
        <xdr:cNvSpPr/>
      </xdr:nvSpPr>
      <xdr:spPr>
        <a:xfrm>
          <a:off x="10426700" y="97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85554</xdr:rowOff>
    </xdr:from>
    <xdr:to>
      <xdr:col>50</xdr:col>
      <xdr:colOff>114300</xdr:colOff>
      <xdr:row>56</xdr:row>
      <xdr:rowOff>137099</xdr:rowOff>
    </xdr:to>
    <xdr:cxnSp macro="">
      <xdr:nvCxnSpPr>
        <xdr:cNvPr id="357" name="直線コネクタ 356"/>
        <xdr:cNvCxnSpPr/>
      </xdr:nvCxnSpPr>
      <xdr:spPr>
        <a:xfrm>
          <a:off x="8750300" y="9686754"/>
          <a:ext cx="889000" cy="5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48200</xdr:rowOff>
    </xdr:from>
    <xdr:to>
      <xdr:col>50</xdr:col>
      <xdr:colOff>165100</xdr:colOff>
      <xdr:row>57</xdr:row>
      <xdr:rowOff>149800</xdr:rowOff>
    </xdr:to>
    <xdr:sp macro="" textlink="">
      <xdr:nvSpPr>
        <xdr:cNvPr id="358" name="フローチャート: 判断 357"/>
        <xdr:cNvSpPr/>
      </xdr:nvSpPr>
      <xdr:spPr>
        <a:xfrm>
          <a:off x="95885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140927</xdr:rowOff>
    </xdr:from>
    <xdr:ext cx="534377" cy="259045"/>
    <xdr:sp macro="" textlink="">
      <xdr:nvSpPr>
        <xdr:cNvPr id="359" name="テキスト ボックス 358"/>
        <xdr:cNvSpPr txBox="1"/>
      </xdr:nvSpPr>
      <xdr:spPr>
        <a:xfrm>
          <a:off x="9372111" y="991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85554</xdr:rowOff>
    </xdr:from>
    <xdr:to>
      <xdr:col>45</xdr:col>
      <xdr:colOff>177800</xdr:colOff>
      <xdr:row>57</xdr:row>
      <xdr:rowOff>3308</xdr:rowOff>
    </xdr:to>
    <xdr:cxnSp macro="">
      <xdr:nvCxnSpPr>
        <xdr:cNvPr id="360" name="直線コネクタ 359"/>
        <xdr:cNvCxnSpPr/>
      </xdr:nvCxnSpPr>
      <xdr:spPr>
        <a:xfrm flipV="1">
          <a:off x="7861300" y="9686754"/>
          <a:ext cx="889000" cy="8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21198</xdr:rowOff>
    </xdr:from>
    <xdr:to>
      <xdr:col>46</xdr:col>
      <xdr:colOff>38100</xdr:colOff>
      <xdr:row>57</xdr:row>
      <xdr:rowOff>122798</xdr:rowOff>
    </xdr:to>
    <xdr:sp macro="" textlink="">
      <xdr:nvSpPr>
        <xdr:cNvPr id="361" name="フローチャート: 判断 360"/>
        <xdr:cNvSpPr/>
      </xdr:nvSpPr>
      <xdr:spPr>
        <a:xfrm>
          <a:off x="8699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113925</xdr:rowOff>
    </xdr:from>
    <xdr:ext cx="534377" cy="259045"/>
    <xdr:sp macro="" textlink="">
      <xdr:nvSpPr>
        <xdr:cNvPr id="362" name="テキスト ボックス 361"/>
        <xdr:cNvSpPr txBox="1"/>
      </xdr:nvSpPr>
      <xdr:spPr>
        <a:xfrm>
          <a:off x="8483111" y="98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3308</xdr:rowOff>
    </xdr:from>
    <xdr:to>
      <xdr:col>41</xdr:col>
      <xdr:colOff>50800</xdr:colOff>
      <xdr:row>57</xdr:row>
      <xdr:rowOff>30219</xdr:rowOff>
    </xdr:to>
    <xdr:cxnSp macro="">
      <xdr:nvCxnSpPr>
        <xdr:cNvPr id="363" name="直線コネクタ 362"/>
        <xdr:cNvCxnSpPr/>
      </xdr:nvCxnSpPr>
      <xdr:spPr>
        <a:xfrm flipV="1">
          <a:off x="6972300" y="9775958"/>
          <a:ext cx="889000" cy="2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142589</xdr:rowOff>
    </xdr:from>
    <xdr:to>
      <xdr:col>41</xdr:col>
      <xdr:colOff>101600</xdr:colOff>
      <xdr:row>57</xdr:row>
      <xdr:rowOff>72739</xdr:rowOff>
    </xdr:to>
    <xdr:sp macro="" textlink="">
      <xdr:nvSpPr>
        <xdr:cNvPr id="364" name="フローチャート: 判断 363"/>
        <xdr:cNvSpPr/>
      </xdr:nvSpPr>
      <xdr:spPr>
        <a:xfrm>
          <a:off x="7810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63866</xdr:rowOff>
    </xdr:from>
    <xdr:ext cx="534377" cy="259045"/>
    <xdr:sp macro="" textlink="">
      <xdr:nvSpPr>
        <xdr:cNvPr id="365" name="テキスト ボックス 364"/>
        <xdr:cNvSpPr txBox="1"/>
      </xdr:nvSpPr>
      <xdr:spPr>
        <a:xfrm>
          <a:off x="7594111" y="983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48027</xdr:rowOff>
    </xdr:from>
    <xdr:to>
      <xdr:col>36</xdr:col>
      <xdr:colOff>165100</xdr:colOff>
      <xdr:row>57</xdr:row>
      <xdr:rowOff>149627</xdr:rowOff>
    </xdr:to>
    <xdr:sp macro="" textlink="">
      <xdr:nvSpPr>
        <xdr:cNvPr id="366" name="フローチャート: 判断 365"/>
        <xdr:cNvSpPr/>
      </xdr:nvSpPr>
      <xdr:spPr>
        <a:xfrm>
          <a:off x="6921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140754</xdr:rowOff>
    </xdr:from>
    <xdr:ext cx="534377" cy="259045"/>
    <xdr:sp macro="" textlink="">
      <xdr:nvSpPr>
        <xdr:cNvPr id="367" name="テキスト ボックス 366"/>
        <xdr:cNvSpPr txBox="1"/>
      </xdr:nvSpPr>
      <xdr:spPr>
        <a:xfrm>
          <a:off x="6705111" y="991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156145</xdr:rowOff>
    </xdr:from>
    <xdr:to>
      <xdr:col>55</xdr:col>
      <xdr:colOff>50800</xdr:colOff>
      <xdr:row>57</xdr:row>
      <xdr:rowOff>86295</xdr:rowOff>
    </xdr:to>
    <xdr:sp macro="" textlink="">
      <xdr:nvSpPr>
        <xdr:cNvPr id="373" name="楕円 372"/>
        <xdr:cNvSpPr/>
      </xdr:nvSpPr>
      <xdr:spPr>
        <a:xfrm>
          <a:off x="10426700" y="975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134572</xdr:rowOff>
    </xdr:from>
    <xdr:ext cx="534377" cy="259045"/>
    <xdr:sp macro="" textlink="">
      <xdr:nvSpPr>
        <xdr:cNvPr id="374" name="普通建設事業費該当値テキスト"/>
        <xdr:cNvSpPr txBox="1"/>
      </xdr:nvSpPr>
      <xdr:spPr>
        <a:xfrm>
          <a:off x="10528300" y="973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86299</xdr:rowOff>
    </xdr:from>
    <xdr:to>
      <xdr:col>50</xdr:col>
      <xdr:colOff>165100</xdr:colOff>
      <xdr:row>57</xdr:row>
      <xdr:rowOff>16449</xdr:rowOff>
    </xdr:to>
    <xdr:sp macro="" textlink="">
      <xdr:nvSpPr>
        <xdr:cNvPr id="375" name="楕円 374"/>
        <xdr:cNvSpPr/>
      </xdr:nvSpPr>
      <xdr:spPr>
        <a:xfrm>
          <a:off x="9588500" y="968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32976</xdr:rowOff>
    </xdr:from>
    <xdr:ext cx="534377" cy="259045"/>
    <xdr:sp macro="" textlink="">
      <xdr:nvSpPr>
        <xdr:cNvPr id="376" name="テキスト ボックス 375"/>
        <xdr:cNvSpPr txBox="1"/>
      </xdr:nvSpPr>
      <xdr:spPr>
        <a:xfrm>
          <a:off x="9372111" y="94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34754</xdr:rowOff>
    </xdr:from>
    <xdr:to>
      <xdr:col>46</xdr:col>
      <xdr:colOff>38100</xdr:colOff>
      <xdr:row>56</xdr:row>
      <xdr:rowOff>136354</xdr:rowOff>
    </xdr:to>
    <xdr:sp macro="" textlink="">
      <xdr:nvSpPr>
        <xdr:cNvPr id="377" name="楕円 376"/>
        <xdr:cNvSpPr/>
      </xdr:nvSpPr>
      <xdr:spPr>
        <a:xfrm>
          <a:off x="8699500" y="96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152881</xdr:rowOff>
    </xdr:from>
    <xdr:ext cx="534377" cy="259045"/>
    <xdr:sp macro="" textlink="">
      <xdr:nvSpPr>
        <xdr:cNvPr id="378" name="テキスト ボックス 377"/>
        <xdr:cNvSpPr txBox="1"/>
      </xdr:nvSpPr>
      <xdr:spPr>
        <a:xfrm>
          <a:off x="8483111" y="941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123958</xdr:rowOff>
    </xdr:from>
    <xdr:to>
      <xdr:col>41</xdr:col>
      <xdr:colOff>101600</xdr:colOff>
      <xdr:row>57</xdr:row>
      <xdr:rowOff>54108</xdr:rowOff>
    </xdr:to>
    <xdr:sp macro="" textlink="">
      <xdr:nvSpPr>
        <xdr:cNvPr id="379" name="楕円 378"/>
        <xdr:cNvSpPr/>
      </xdr:nvSpPr>
      <xdr:spPr>
        <a:xfrm>
          <a:off x="7810500" y="972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70635</xdr:rowOff>
    </xdr:from>
    <xdr:ext cx="534377" cy="259045"/>
    <xdr:sp macro="" textlink="">
      <xdr:nvSpPr>
        <xdr:cNvPr id="380" name="テキスト ボックス 379"/>
        <xdr:cNvSpPr txBox="1"/>
      </xdr:nvSpPr>
      <xdr:spPr>
        <a:xfrm>
          <a:off x="7594111" y="950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150869</xdr:rowOff>
    </xdr:from>
    <xdr:to>
      <xdr:col>36</xdr:col>
      <xdr:colOff>165100</xdr:colOff>
      <xdr:row>57</xdr:row>
      <xdr:rowOff>81019</xdr:rowOff>
    </xdr:to>
    <xdr:sp macro="" textlink="">
      <xdr:nvSpPr>
        <xdr:cNvPr id="381" name="楕円 380"/>
        <xdr:cNvSpPr/>
      </xdr:nvSpPr>
      <xdr:spPr>
        <a:xfrm>
          <a:off x="6921500" y="975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97546</xdr:rowOff>
    </xdr:from>
    <xdr:ext cx="534377" cy="259045"/>
    <xdr:sp macro="" textlink="">
      <xdr:nvSpPr>
        <xdr:cNvPr id="382" name="テキスト ボックス 381"/>
        <xdr:cNvSpPr txBox="1"/>
      </xdr:nvSpPr>
      <xdr:spPr>
        <a:xfrm>
          <a:off x="6705111" y="95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3" name="直線コネクタ 39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4" name="テキスト ボックス 39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7" name="直線コネクタ 39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8" name="テキスト ボックス 39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86088</xdr:rowOff>
    </xdr:from>
    <xdr:to>
      <xdr:col>54</xdr:col>
      <xdr:colOff>189865</xdr:colOff>
      <xdr:row>78</xdr:row>
      <xdr:rowOff>19696</xdr:rowOff>
    </xdr:to>
    <xdr:cxnSp macro="">
      <xdr:nvCxnSpPr>
        <xdr:cNvPr id="402" name="直線コネクタ 401"/>
        <xdr:cNvCxnSpPr/>
      </xdr:nvCxnSpPr>
      <xdr:spPr>
        <a:xfrm flipV="1">
          <a:off x="10475595" y="12087588"/>
          <a:ext cx="1270" cy="1305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23523</xdr:rowOff>
    </xdr:from>
    <xdr:ext cx="378565" cy="259045"/>
    <xdr:sp macro="" textlink="">
      <xdr:nvSpPr>
        <xdr:cNvPr id="403" name="普通建設事業費 （ うち新規整備　）最小値テキスト"/>
        <xdr:cNvSpPr txBox="1"/>
      </xdr:nvSpPr>
      <xdr:spPr>
        <a:xfrm>
          <a:off x="10528300" y="1339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19696</xdr:rowOff>
    </xdr:from>
    <xdr:to>
      <xdr:col>55</xdr:col>
      <xdr:colOff>88900</xdr:colOff>
      <xdr:row>78</xdr:row>
      <xdr:rowOff>19696</xdr:rowOff>
    </xdr:to>
    <xdr:cxnSp macro="">
      <xdr:nvCxnSpPr>
        <xdr:cNvPr id="404" name="直線コネクタ 403"/>
        <xdr:cNvCxnSpPr/>
      </xdr:nvCxnSpPr>
      <xdr:spPr>
        <a:xfrm>
          <a:off x="10388600" y="13392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32765</xdr:rowOff>
    </xdr:from>
    <xdr:ext cx="599010" cy="259045"/>
    <xdr:sp macro="" textlink="">
      <xdr:nvSpPr>
        <xdr:cNvPr id="405" name="普通建設事業費 （ うち新規整備　）最大値テキスト"/>
        <xdr:cNvSpPr txBox="1"/>
      </xdr:nvSpPr>
      <xdr:spPr>
        <a:xfrm>
          <a:off x="10528300" y="1186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86088</xdr:rowOff>
    </xdr:from>
    <xdr:to>
      <xdr:col>55</xdr:col>
      <xdr:colOff>88900</xdr:colOff>
      <xdr:row>70</xdr:row>
      <xdr:rowOff>86088</xdr:rowOff>
    </xdr:to>
    <xdr:cxnSp macro="">
      <xdr:nvCxnSpPr>
        <xdr:cNvPr id="406" name="直線コネクタ 405"/>
        <xdr:cNvCxnSpPr/>
      </xdr:nvCxnSpPr>
      <xdr:spPr>
        <a:xfrm>
          <a:off x="10388600" y="1208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7117</xdr:rowOff>
    </xdr:from>
    <xdr:to>
      <xdr:col>55</xdr:col>
      <xdr:colOff>0</xdr:colOff>
      <xdr:row>77</xdr:row>
      <xdr:rowOff>86430</xdr:rowOff>
    </xdr:to>
    <xdr:cxnSp macro="">
      <xdr:nvCxnSpPr>
        <xdr:cNvPr id="407" name="直線コネクタ 406"/>
        <xdr:cNvCxnSpPr/>
      </xdr:nvCxnSpPr>
      <xdr:spPr>
        <a:xfrm>
          <a:off x="9639300" y="13208767"/>
          <a:ext cx="838200" cy="7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30424</xdr:rowOff>
    </xdr:from>
    <xdr:ext cx="534377" cy="259045"/>
    <xdr:sp macro="" textlink="">
      <xdr:nvSpPr>
        <xdr:cNvPr id="408" name="普通建設事業費 （ うち新規整備　）平均値テキスト"/>
        <xdr:cNvSpPr txBox="1"/>
      </xdr:nvSpPr>
      <xdr:spPr>
        <a:xfrm>
          <a:off x="10528300" y="13060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7547</xdr:rowOff>
    </xdr:from>
    <xdr:to>
      <xdr:col>55</xdr:col>
      <xdr:colOff>50800</xdr:colOff>
      <xdr:row>77</xdr:row>
      <xdr:rowOff>109147</xdr:rowOff>
    </xdr:to>
    <xdr:sp macro="" textlink="">
      <xdr:nvSpPr>
        <xdr:cNvPr id="409" name="フローチャート: 判断 408"/>
        <xdr:cNvSpPr/>
      </xdr:nvSpPr>
      <xdr:spPr>
        <a:xfrm>
          <a:off x="10426700" y="1320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7117</xdr:rowOff>
    </xdr:from>
    <xdr:to>
      <xdr:col>50</xdr:col>
      <xdr:colOff>114300</xdr:colOff>
      <xdr:row>77</xdr:row>
      <xdr:rowOff>61216</xdr:rowOff>
    </xdr:to>
    <xdr:cxnSp macro="">
      <xdr:nvCxnSpPr>
        <xdr:cNvPr id="410" name="直線コネクタ 409"/>
        <xdr:cNvCxnSpPr/>
      </xdr:nvCxnSpPr>
      <xdr:spPr>
        <a:xfrm flipV="1">
          <a:off x="8750300" y="13208767"/>
          <a:ext cx="889000" cy="5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72841</xdr:rowOff>
    </xdr:from>
    <xdr:to>
      <xdr:col>50</xdr:col>
      <xdr:colOff>165100</xdr:colOff>
      <xdr:row>78</xdr:row>
      <xdr:rowOff>2991</xdr:rowOff>
    </xdr:to>
    <xdr:sp macro="" textlink="">
      <xdr:nvSpPr>
        <xdr:cNvPr id="411" name="フローチャート: 判断 410"/>
        <xdr:cNvSpPr/>
      </xdr:nvSpPr>
      <xdr:spPr>
        <a:xfrm>
          <a:off x="9588500" y="1327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165568</xdr:rowOff>
    </xdr:from>
    <xdr:ext cx="534377" cy="259045"/>
    <xdr:sp macro="" textlink="">
      <xdr:nvSpPr>
        <xdr:cNvPr id="412" name="テキスト ボックス 411"/>
        <xdr:cNvSpPr txBox="1"/>
      </xdr:nvSpPr>
      <xdr:spPr>
        <a:xfrm>
          <a:off x="9372111" y="1336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61216</xdr:rowOff>
    </xdr:from>
    <xdr:to>
      <xdr:col>45</xdr:col>
      <xdr:colOff>177800</xdr:colOff>
      <xdr:row>77</xdr:row>
      <xdr:rowOff>161429</xdr:rowOff>
    </xdr:to>
    <xdr:cxnSp macro="">
      <xdr:nvCxnSpPr>
        <xdr:cNvPr id="413" name="直線コネクタ 412"/>
        <xdr:cNvCxnSpPr/>
      </xdr:nvCxnSpPr>
      <xdr:spPr>
        <a:xfrm flipV="1">
          <a:off x="7861300" y="13262866"/>
          <a:ext cx="889000" cy="10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87574</xdr:rowOff>
    </xdr:from>
    <xdr:to>
      <xdr:col>46</xdr:col>
      <xdr:colOff>38100</xdr:colOff>
      <xdr:row>78</xdr:row>
      <xdr:rowOff>17724</xdr:rowOff>
    </xdr:to>
    <xdr:sp macro="" textlink="">
      <xdr:nvSpPr>
        <xdr:cNvPr id="414" name="フローチャート: 判断 413"/>
        <xdr:cNvSpPr/>
      </xdr:nvSpPr>
      <xdr:spPr>
        <a:xfrm>
          <a:off x="8699500" y="1328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8851</xdr:rowOff>
    </xdr:from>
    <xdr:ext cx="534377" cy="259045"/>
    <xdr:sp macro="" textlink="">
      <xdr:nvSpPr>
        <xdr:cNvPr id="415" name="テキスト ボックス 414"/>
        <xdr:cNvSpPr txBox="1"/>
      </xdr:nvSpPr>
      <xdr:spPr>
        <a:xfrm>
          <a:off x="8483111" y="1338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84767</xdr:rowOff>
    </xdr:from>
    <xdr:to>
      <xdr:col>41</xdr:col>
      <xdr:colOff>50800</xdr:colOff>
      <xdr:row>77</xdr:row>
      <xdr:rowOff>161429</xdr:rowOff>
    </xdr:to>
    <xdr:cxnSp macro="">
      <xdr:nvCxnSpPr>
        <xdr:cNvPr id="416" name="直線コネクタ 415"/>
        <xdr:cNvCxnSpPr/>
      </xdr:nvCxnSpPr>
      <xdr:spPr>
        <a:xfrm>
          <a:off x="6972300" y="13286417"/>
          <a:ext cx="889000" cy="7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14639</xdr:rowOff>
    </xdr:from>
    <xdr:to>
      <xdr:col>41</xdr:col>
      <xdr:colOff>101600</xdr:colOff>
      <xdr:row>77</xdr:row>
      <xdr:rowOff>116239</xdr:rowOff>
    </xdr:to>
    <xdr:sp macro="" textlink="">
      <xdr:nvSpPr>
        <xdr:cNvPr id="417" name="フローチャート: 判断 416"/>
        <xdr:cNvSpPr/>
      </xdr:nvSpPr>
      <xdr:spPr>
        <a:xfrm>
          <a:off x="7810500" y="1321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132766</xdr:rowOff>
    </xdr:from>
    <xdr:ext cx="534377" cy="259045"/>
    <xdr:sp macro="" textlink="">
      <xdr:nvSpPr>
        <xdr:cNvPr id="418" name="テキスト ボックス 417"/>
        <xdr:cNvSpPr txBox="1"/>
      </xdr:nvSpPr>
      <xdr:spPr>
        <a:xfrm>
          <a:off x="7594111" y="1299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54028</xdr:rowOff>
    </xdr:from>
    <xdr:to>
      <xdr:col>36</xdr:col>
      <xdr:colOff>165100</xdr:colOff>
      <xdr:row>77</xdr:row>
      <xdr:rowOff>155628</xdr:rowOff>
    </xdr:to>
    <xdr:sp macro="" textlink="">
      <xdr:nvSpPr>
        <xdr:cNvPr id="419" name="フローチャート: 判断 418"/>
        <xdr:cNvSpPr/>
      </xdr:nvSpPr>
      <xdr:spPr>
        <a:xfrm>
          <a:off x="6921500" y="1325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146755</xdr:rowOff>
    </xdr:from>
    <xdr:ext cx="534377" cy="259045"/>
    <xdr:sp macro="" textlink="">
      <xdr:nvSpPr>
        <xdr:cNvPr id="420" name="テキスト ボックス 419"/>
        <xdr:cNvSpPr txBox="1"/>
      </xdr:nvSpPr>
      <xdr:spPr>
        <a:xfrm>
          <a:off x="6705111" y="1334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35630</xdr:rowOff>
    </xdr:from>
    <xdr:to>
      <xdr:col>55</xdr:col>
      <xdr:colOff>50800</xdr:colOff>
      <xdr:row>77</xdr:row>
      <xdr:rowOff>137230</xdr:rowOff>
    </xdr:to>
    <xdr:sp macro="" textlink="">
      <xdr:nvSpPr>
        <xdr:cNvPr id="426" name="楕円 425"/>
        <xdr:cNvSpPr/>
      </xdr:nvSpPr>
      <xdr:spPr>
        <a:xfrm>
          <a:off x="10426700" y="1323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157423</xdr:rowOff>
    </xdr:from>
    <xdr:ext cx="534377" cy="259045"/>
    <xdr:sp macro="" textlink="">
      <xdr:nvSpPr>
        <xdr:cNvPr id="427" name="普通建設事業費 （ うち新規整備　）該当値テキスト"/>
        <xdr:cNvSpPr txBox="1"/>
      </xdr:nvSpPr>
      <xdr:spPr>
        <a:xfrm>
          <a:off x="10528300" y="1318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127767</xdr:rowOff>
    </xdr:from>
    <xdr:to>
      <xdr:col>50</xdr:col>
      <xdr:colOff>165100</xdr:colOff>
      <xdr:row>77</xdr:row>
      <xdr:rowOff>57917</xdr:rowOff>
    </xdr:to>
    <xdr:sp macro="" textlink="">
      <xdr:nvSpPr>
        <xdr:cNvPr id="428" name="楕円 427"/>
        <xdr:cNvSpPr/>
      </xdr:nvSpPr>
      <xdr:spPr>
        <a:xfrm>
          <a:off x="9588500" y="1315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74444</xdr:rowOff>
    </xdr:from>
    <xdr:ext cx="534377" cy="259045"/>
    <xdr:sp macro="" textlink="">
      <xdr:nvSpPr>
        <xdr:cNvPr id="429" name="テキスト ボックス 428"/>
        <xdr:cNvSpPr txBox="1"/>
      </xdr:nvSpPr>
      <xdr:spPr>
        <a:xfrm>
          <a:off x="9372111" y="1293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10416</xdr:rowOff>
    </xdr:from>
    <xdr:to>
      <xdr:col>46</xdr:col>
      <xdr:colOff>38100</xdr:colOff>
      <xdr:row>77</xdr:row>
      <xdr:rowOff>112016</xdr:rowOff>
    </xdr:to>
    <xdr:sp macro="" textlink="">
      <xdr:nvSpPr>
        <xdr:cNvPr id="430" name="楕円 429"/>
        <xdr:cNvSpPr/>
      </xdr:nvSpPr>
      <xdr:spPr>
        <a:xfrm>
          <a:off x="8699500" y="1321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128543</xdr:rowOff>
    </xdr:from>
    <xdr:ext cx="534377" cy="259045"/>
    <xdr:sp macro="" textlink="">
      <xdr:nvSpPr>
        <xdr:cNvPr id="431" name="テキスト ボックス 430"/>
        <xdr:cNvSpPr txBox="1"/>
      </xdr:nvSpPr>
      <xdr:spPr>
        <a:xfrm>
          <a:off x="8483111" y="1298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110629</xdr:rowOff>
    </xdr:from>
    <xdr:to>
      <xdr:col>41</xdr:col>
      <xdr:colOff>101600</xdr:colOff>
      <xdr:row>78</xdr:row>
      <xdr:rowOff>40779</xdr:rowOff>
    </xdr:to>
    <xdr:sp macro="" textlink="">
      <xdr:nvSpPr>
        <xdr:cNvPr id="432" name="楕円 431"/>
        <xdr:cNvSpPr/>
      </xdr:nvSpPr>
      <xdr:spPr>
        <a:xfrm>
          <a:off x="7810500" y="1331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31906</xdr:rowOff>
    </xdr:from>
    <xdr:ext cx="469744" cy="259045"/>
    <xdr:sp macro="" textlink="">
      <xdr:nvSpPr>
        <xdr:cNvPr id="433" name="テキスト ボックス 432"/>
        <xdr:cNvSpPr txBox="1"/>
      </xdr:nvSpPr>
      <xdr:spPr>
        <a:xfrm>
          <a:off x="7626428" y="1340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33967</xdr:rowOff>
    </xdr:from>
    <xdr:to>
      <xdr:col>36</xdr:col>
      <xdr:colOff>165100</xdr:colOff>
      <xdr:row>77</xdr:row>
      <xdr:rowOff>135567</xdr:rowOff>
    </xdr:to>
    <xdr:sp macro="" textlink="">
      <xdr:nvSpPr>
        <xdr:cNvPr id="434" name="楕円 433"/>
        <xdr:cNvSpPr/>
      </xdr:nvSpPr>
      <xdr:spPr>
        <a:xfrm>
          <a:off x="6921500" y="1323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152094</xdr:rowOff>
    </xdr:from>
    <xdr:ext cx="534377" cy="259045"/>
    <xdr:sp macro="" textlink="">
      <xdr:nvSpPr>
        <xdr:cNvPr id="435" name="テキスト ボックス 434"/>
        <xdr:cNvSpPr txBox="1"/>
      </xdr:nvSpPr>
      <xdr:spPr>
        <a:xfrm>
          <a:off x="6705111" y="1301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110934</xdr:rowOff>
    </xdr:from>
    <xdr:to>
      <xdr:col>54</xdr:col>
      <xdr:colOff>189865</xdr:colOff>
      <xdr:row>98</xdr:row>
      <xdr:rowOff>87846</xdr:rowOff>
    </xdr:to>
    <xdr:cxnSp macro="">
      <xdr:nvCxnSpPr>
        <xdr:cNvPr id="459" name="直線コネクタ 458"/>
        <xdr:cNvCxnSpPr/>
      </xdr:nvCxnSpPr>
      <xdr:spPr>
        <a:xfrm flipV="1">
          <a:off x="10475595" y="1554143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91673</xdr:rowOff>
    </xdr:from>
    <xdr:ext cx="469744" cy="259045"/>
    <xdr:sp macro="" textlink="">
      <xdr:nvSpPr>
        <xdr:cNvPr id="460" name="普通建設事業費 （ うち更新整備　）最小値テキスト"/>
        <xdr:cNvSpPr txBox="1"/>
      </xdr:nvSpPr>
      <xdr:spPr>
        <a:xfrm>
          <a:off x="10528300" y="1689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87846</xdr:rowOff>
    </xdr:from>
    <xdr:to>
      <xdr:col>55</xdr:col>
      <xdr:colOff>88900</xdr:colOff>
      <xdr:row>98</xdr:row>
      <xdr:rowOff>87846</xdr:rowOff>
    </xdr:to>
    <xdr:cxnSp macro="">
      <xdr:nvCxnSpPr>
        <xdr:cNvPr id="461" name="直線コネクタ 460"/>
        <xdr:cNvCxnSpPr/>
      </xdr:nvCxnSpPr>
      <xdr:spPr>
        <a:xfrm>
          <a:off x="10388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57611</xdr:rowOff>
    </xdr:from>
    <xdr:ext cx="534377" cy="259045"/>
    <xdr:sp macro="" textlink="">
      <xdr:nvSpPr>
        <xdr:cNvPr id="462" name="普通建設事業費 （ うち更新整備　）最大値テキスト"/>
        <xdr:cNvSpPr txBox="1"/>
      </xdr:nvSpPr>
      <xdr:spPr>
        <a:xfrm>
          <a:off x="10528300" y="1531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110934</xdr:rowOff>
    </xdr:from>
    <xdr:to>
      <xdr:col>55</xdr:col>
      <xdr:colOff>88900</xdr:colOff>
      <xdr:row>90</xdr:row>
      <xdr:rowOff>110934</xdr:rowOff>
    </xdr:to>
    <xdr:cxnSp macro="">
      <xdr:nvCxnSpPr>
        <xdr:cNvPr id="463" name="直線コネクタ 462"/>
        <xdr:cNvCxnSpPr/>
      </xdr:nvCxnSpPr>
      <xdr:spPr>
        <a:xfrm>
          <a:off x="10388600" y="1554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41173</xdr:rowOff>
    </xdr:from>
    <xdr:to>
      <xdr:col>55</xdr:col>
      <xdr:colOff>0</xdr:colOff>
      <xdr:row>96</xdr:row>
      <xdr:rowOff>124613</xdr:rowOff>
    </xdr:to>
    <xdr:cxnSp macro="">
      <xdr:nvCxnSpPr>
        <xdr:cNvPr id="464" name="直線コネクタ 463"/>
        <xdr:cNvCxnSpPr/>
      </xdr:nvCxnSpPr>
      <xdr:spPr>
        <a:xfrm>
          <a:off x="9639300" y="16500373"/>
          <a:ext cx="838200" cy="8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8278</xdr:rowOff>
    </xdr:from>
    <xdr:ext cx="534377" cy="259045"/>
    <xdr:sp macro="" textlink="">
      <xdr:nvSpPr>
        <xdr:cNvPr id="465" name="普通建設事業費 （ うち更新整備　）平均値テキスト"/>
        <xdr:cNvSpPr txBox="1"/>
      </xdr:nvSpPr>
      <xdr:spPr>
        <a:xfrm>
          <a:off x="10528300" y="1629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156851</xdr:rowOff>
    </xdr:from>
    <xdr:to>
      <xdr:col>55</xdr:col>
      <xdr:colOff>50800</xdr:colOff>
      <xdr:row>96</xdr:row>
      <xdr:rowOff>87001</xdr:rowOff>
    </xdr:to>
    <xdr:sp macro="" textlink="">
      <xdr:nvSpPr>
        <xdr:cNvPr id="466" name="フローチャート: 判断 465"/>
        <xdr:cNvSpPr/>
      </xdr:nvSpPr>
      <xdr:spPr>
        <a:xfrm>
          <a:off x="104267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79559</xdr:rowOff>
    </xdr:from>
    <xdr:to>
      <xdr:col>50</xdr:col>
      <xdr:colOff>114300</xdr:colOff>
      <xdr:row>96</xdr:row>
      <xdr:rowOff>41173</xdr:rowOff>
    </xdr:to>
    <xdr:cxnSp macro="">
      <xdr:nvCxnSpPr>
        <xdr:cNvPr id="467" name="直線コネクタ 466"/>
        <xdr:cNvCxnSpPr/>
      </xdr:nvCxnSpPr>
      <xdr:spPr>
        <a:xfrm>
          <a:off x="8750300" y="16024409"/>
          <a:ext cx="889000" cy="47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76079</xdr:rowOff>
    </xdr:from>
    <xdr:to>
      <xdr:col>50</xdr:col>
      <xdr:colOff>165100</xdr:colOff>
      <xdr:row>97</xdr:row>
      <xdr:rowOff>6229</xdr:rowOff>
    </xdr:to>
    <xdr:sp macro="" textlink="">
      <xdr:nvSpPr>
        <xdr:cNvPr id="468" name="フローチャート: 判断 467"/>
        <xdr:cNvSpPr/>
      </xdr:nvSpPr>
      <xdr:spPr>
        <a:xfrm>
          <a:off x="9588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168806</xdr:rowOff>
    </xdr:from>
    <xdr:ext cx="534377" cy="259045"/>
    <xdr:sp macro="" textlink="">
      <xdr:nvSpPr>
        <xdr:cNvPr id="469" name="テキスト ボックス 468"/>
        <xdr:cNvSpPr txBox="1"/>
      </xdr:nvSpPr>
      <xdr:spPr>
        <a:xfrm>
          <a:off x="9372111" y="166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79559</xdr:rowOff>
    </xdr:from>
    <xdr:to>
      <xdr:col>45</xdr:col>
      <xdr:colOff>177800</xdr:colOff>
      <xdr:row>94</xdr:row>
      <xdr:rowOff>46889</xdr:rowOff>
    </xdr:to>
    <xdr:cxnSp macro="">
      <xdr:nvCxnSpPr>
        <xdr:cNvPr id="470" name="直線コネクタ 469"/>
        <xdr:cNvCxnSpPr/>
      </xdr:nvCxnSpPr>
      <xdr:spPr>
        <a:xfrm flipV="1">
          <a:off x="7861300" y="16024409"/>
          <a:ext cx="889000" cy="13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59810</xdr:rowOff>
    </xdr:from>
    <xdr:to>
      <xdr:col>46</xdr:col>
      <xdr:colOff>38100</xdr:colOff>
      <xdr:row>95</xdr:row>
      <xdr:rowOff>161410</xdr:rowOff>
    </xdr:to>
    <xdr:sp macro="" textlink="">
      <xdr:nvSpPr>
        <xdr:cNvPr id="471" name="フローチャート: 判断 470"/>
        <xdr:cNvSpPr/>
      </xdr:nvSpPr>
      <xdr:spPr>
        <a:xfrm>
          <a:off x="8699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152537</xdr:rowOff>
    </xdr:from>
    <xdr:ext cx="534377" cy="259045"/>
    <xdr:sp macro="" textlink="">
      <xdr:nvSpPr>
        <xdr:cNvPr id="472" name="テキスト ボックス 471"/>
        <xdr:cNvSpPr txBox="1"/>
      </xdr:nvSpPr>
      <xdr:spPr>
        <a:xfrm>
          <a:off x="8483111" y="164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46889</xdr:rowOff>
    </xdr:from>
    <xdr:to>
      <xdr:col>41</xdr:col>
      <xdr:colOff>50800</xdr:colOff>
      <xdr:row>95</xdr:row>
      <xdr:rowOff>164064</xdr:rowOff>
    </xdr:to>
    <xdr:cxnSp macro="">
      <xdr:nvCxnSpPr>
        <xdr:cNvPr id="473" name="直線コネクタ 472"/>
        <xdr:cNvCxnSpPr/>
      </xdr:nvCxnSpPr>
      <xdr:spPr>
        <a:xfrm flipV="1">
          <a:off x="6972300" y="16163189"/>
          <a:ext cx="889000" cy="28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10109</xdr:rowOff>
    </xdr:from>
    <xdr:to>
      <xdr:col>41</xdr:col>
      <xdr:colOff>101600</xdr:colOff>
      <xdr:row>96</xdr:row>
      <xdr:rowOff>111709</xdr:rowOff>
    </xdr:to>
    <xdr:sp macro="" textlink="">
      <xdr:nvSpPr>
        <xdr:cNvPr id="474" name="フローチャート: 判断 473"/>
        <xdr:cNvSpPr/>
      </xdr:nvSpPr>
      <xdr:spPr>
        <a:xfrm>
          <a:off x="7810500" y="1646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102836</xdr:rowOff>
    </xdr:from>
    <xdr:ext cx="534377" cy="259045"/>
    <xdr:sp macro="" textlink="">
      <xdr:nvSpPr>
        <xdr:cNvPr id="475" name="テキスト ボックス 474"/>
        <xdr:cNvSpPr txBox="1"/>
      </xdr:nvSpPr>
      <xdr:spPr>
        <a:xfrm>
          <a:off x="7594111" y="1656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113609</xdr:rowOff>
    </xdr:from>
    <xdr:to>
      <xdr:col>36</xdr:col>
      <xdr:colOff>165100</xdr:colOff>
      <xdr:row>97</xdr:row>
      <xdr:rowOff>43759</xdr:rowOff>
    </xdr:to>
    <xdr:sp macro="" textlink="">
      <xdr:nvSpPr>
        <xdr:cNvPr id="476" name="フローチャート: 判断 475"/>
        <xdr:cNvSpPr/>
      </xdr:nvSpPr>
      <xdr:spPr>
        <a:xfrm>
          <a:off x="6921500" y="1657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34886</xdr:rowOff>
    </xdr:from>
    <xdr:ext cx="534377" cy="259045"/>
    <xdr:sp macro="" textlink="">
      <xdr:nvSpPr>
        <xdr:cNvPr id="477" name="テキスト ボックス 476"/>
        <xdr:cNvSpPr txBox="1"/>
      </xdr:nvSpPr>
      <xdr:spPr>
        <a:xfrm>
          <a:off x="6705111" y="1666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73813</xdr:rowOff>
    </xdr:from>
    <xdr:to>
      <xdr:col>55</xdr:col>
      <xdr:colOff>50800</xdr:colOff>
      <xdr:row>97</xdr:row>
      <xdr:rowOff>3963</xdr:rowOff>
    </xdr:to>
    <xdr:sp macro="" textlink="">
      <xdr:nvSpPr>
        <xdr:cNvPr id="483" name="楕円 482"/>
        <xdr:cNvSpPr/>
      </xdr:nvSpPr>
      <xdr:spPr>
        <a:xfrm>
          <a:off x="10426700" y="1653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52240</xdr:rowOff>
    </xdr:from>
    <xdr:ext cx="534377" cy="259045"/>
    <xdr:sp macro="" textlink="">
      <xdr:nvSpPr>
        <xdr:cNvPr id="484" name="普通建設事業費 （ うち更新整備　）該当値テキスト"/>
        <xdr:cNvSpPr txBox="1"/>
      </xdr:nvSpPr>
      <xdr:spPr>
        <a:xfrm>
          <a:off x="10528300" y="1651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161823</xdr:rowOff>
    </xdr:from>
    <xdr:to>
      <xdr:col>50</xdr:col>
      <xdr:colOff>165100</xdr:colOff>
      <xdr:row>96</xdr:row>
      <xdr:rowOff>91973</xdr:rowOff>
    </xdr:to>
    <xdr:sp macro="" textlink="">
      <xdr:nvSpPr>
        <xdr:cNvPr id="485" name="楕円 484"/>
        <xdr:cNvSpPr/>
      </xdr:nvSpPr>
      <xdr:spPr>
        <a:xfrm>
          <a:off x="9588500" y="1644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108500</xdr:rowOff>
    </xdr:from>
    <xdr:ext cx="534377" cy="259045"/>
    <xdr:sp macro="" textlink="">
      <xdr:nvSpPr>
        <xdr:cNvPr id="486" name="テキスト ボックス 485"/>
        <xdr:cNvSpPr txBox="1"/>
      </xdr:nvSpPr>
      <xdr:spPr>
        <a:xfrm>
          <a:off x="9372111" y="1622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28759</xdr:rowOff>
    </xdr:from>
    <xdr:to>
      <xdr:col>46</xdr:col>
      <xdr:colOff>38100</xdr:colOff>
      <xdr:row>93</xdr:row>
      <xdr:rowOff>130359</xdr:rowOff>
    </xdr:to>
    <xdr:sp macro="" textlink="">
      <xdr:nvSpPr>
        <xdr:cNvPr id="487" name="楕円 486"/>
        <xdr:cNvSpPr/>
      </xdr:nvSpPr>
      <xdr:spPr>
        <a:xfrm>
          <a:off x="8699500" y="1597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146886</xdr:rowOff>
    </xdr:from>
    <xdr:ext cx="534377" cy="259045"/>
    <xdr:sp macro="" textlink="">
      <xdr:nvSpPr>
        <xdr:cNvPr id="488" name="テキスト ボックス 487"/>
        <xdr:cNvSpPr txBox="1"/>
      </xdr:nvSpPr>
      <xdr:spPr>
        <a:xfrm>
          <a:off x="8483111" y="1574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167539</xdr:rowOff>
    </xdr:from>
    <xdr:to>
      <xdr:col>41</xdr:col>
      <xdr:colOff>101600</xdr:colOff>
      <xdr:row>94</xdr:row>
      <xdr:rowOff>97689</xdr:rowOff>
    </xdr:to>
    <xdr:sp macro="" textlink="">
      <xdr:nvSpPr>
        <xdr:cNvPr id="489" name="楕円 488"/>
        <xdr:cNvSpPr/>
      </xdr:nvSpPr>
      <xdr:spPr>
        <a:xfrm>
          <a:off x="7810500" y="1611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114216</xdr:rowOff>
    </xdr:from>
    <xdr:ext cx="534377" cy="259045"/>
    <xdr:sp macro="" textlink="">
      <xdr:nvSpPr>
        <xdr:cNvPr id="490" name="テキスト ボックス 489"/>
        <xdr:cNvSpPr txBox="1"/>
      </xdr:nvSpPr>
      <xdr:spPr>
        <a:xfrm>
          <a:off x="7594111" y="1588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113264</xdr:rowOff>
    </xdr:from>
    <xdr:to>
      <xdr:col>36</xdr:col>
      <xdr:colOff>165100</xdr:colOff>
      <xdr:row>96</xdr:row>
      <xdr:rowOff>43414</xdr:rowOff>
    </xdr:to>
    <xdr:sp macro="" textlink="">
      <xdr:nvSpPr>
        <xdr:cNvPr id="491" name="楕円 490"/>
        <xdr:cNvSpPr/>
      </xdr:nvSpPr>
      <xdr:spPr>
        <a:xfrm>
          <a:off x="6921500" y="1640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59941</xdr:rowOff>
    </xdr:from>
    <xdr:ext cx="534377" cy="259045"/>
    <xdr:sp macro="" textlink="">
      <xdr:nvSpPr>
        <xdr:cNvPr id="492" name="テキスト ボックス 491"/>
        <xdr:cNvSpPr txBox="1"/>
      </xdr:nvSpPr>
      <xdr:spPr>
        <a:xfrm>
          <a:off x="6705111" y="1617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2" name="テキスト ボックス 51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4" name="テキスト ボックス 51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122675</xdr:rowOff>
    </xdr:from>
    <xdr:to>
      <xdr:col>85</xdr:col>
      <xdr:colOff>126364</xdr:colOff>
      <xdr:row>39</xdr:row>
      <xdr:rowOff>98878</xdr:rowOff>
    </xdr:to>
    <xdr:cxnSp macro="">
      <xdr:nvCxnSpPr>
        <xdr:cNvPr id="518" name="直線コネクタ 517"/>
        <xdr:cNvCxnSpPr/>
      </xdr:nvCxnSpPr>
      <xdr:spPr>
        <a:xfrm flipV="1">
          <a:off x="16317595" y="5266175"/>
          <a:ext cx="1269" cy="1519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69352</xdr:rowOff>
    </xdr:from>
    <xdr:ext cx="599010" cy="259045"/>
    <xdr:sp macro="" textlink="">
      <xdr:nvSpPr>
        <xdr:cNvPr id="521" name="災害復旧事業費最大値テキスト"/>
        <xdr:cNvSpPr txBox="1"/>
      </xdr:nvSpPr>
      <xdr:spPr>
        <a:xfrm>
          <a:off x="16370300" y="504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122675</xdr:rowOff>
    </xdr:from>
    <xdr:to>
      <xdr:col>86</xdr:col>
      <xdr:colOff>25400</xdr:colOff>
      <xdr:row>30</xdr:row>
      <xdr:rowOff>122675</xdr:rowOff>
    </xdr:to>
    <xdr:cxnSp macro="">
      <xdr:nvCxnSpPr>
        <xdr:cNvPr id="522" name="直線コネクタ 521"/>
        <xdr:cNvCxnSpPr/>
      </xdr:nvCxnSpPr>
      <xdr:spPr>
        <a:xfrm>
          <a:off x="16230600" y="526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3" name="直線コネクタ 522"/>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170114</xdr:rowOff>
    </xdr:from>
    <xdr:ext cx="469744" cy="259045"/>
    <xdr:sp macro="" textlink="">
      <xdr:nvSpPr>
        <xdr:cNvPr id="524" name="災害復旧事業費平均値テキスト"/>
        <xdr:cNvSpPr txBox="1"/>
      </xdr:nvSpPr>
      <xdr:spPr>
        <a:xfrm>
          <a:off x="16370300" y="6513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147237</xdr:rowOff>
    </xdr:from>
    <xdr:to>
      <xdr:col>85</xdr:col>
      <xdr:colOff>177800</xdr:colOff>
      <xdr:row>39</xdr:row>
      <xdr:rowOff>77387</xdr:rowOff>
    </xdr:to>
    <xdr:sp macro="" textlink="">
      <xdr:nvSpPr>
        <xdr:cNvPr id="525" name="フローチャート: 判断 524"/>
        <xdr:cNvSpPr/>
      </xdr:nvSpPr>
      <xdr:spPr>
        <a:xfrm>
          <a:off x="16268700" y="666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6" name="直線コネクタ 525"/>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33971</xdr:rowOff>
    </xdr:from>
    <xdr:to>
      <xdr:col>81</xdr:col>
      <xdr:colOff>101600</xdr:colOff>
      <xdr:row>39</xdr:row>
      <xdr:rowOff>135571</xdr:rowOff>
    </xdr:to>
    <xdr:sp macro="" textlink="">
      <xdr:nvSpPr>
        <xdr:cNvPr id="527" name="フローチャート: 判断 526"/>
        <xdr:cNvSpPr/>
      </xdr:nvSpPr>
      <xdr:spPr>
        <a:xfrm>
          <a:off x="15430500" y="672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152098</xdr:rowOff>
    </xdr:from>
    <xdr:ext cx="469744" cy="259045"/>
    <xdr:sp macro="" textlink="">
      <xdr:nvSpPr>
        <xdr:cNvPr id="528" name="テキスト ボックス 527"/>
        <xdr:cNvSpPr txBox="1"/>
      </xdr:nvSpPr>
      <xdr:spPr>
        <a:xfrm>
          <a:off x="15246428" y="649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9" name="直線コネクタ 528"/>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42635</xdr:rowOff>
    </xdr:from>
    <xdr:to>
      <xdr:col>76</xdr:col>
      <xdr:colOff>165100</xdr:colOff>
      <xdr:row>39</xdr:row>
      <xdr:rowOff>144235</xdr:rowOff>
    </xdr:to>
    <xdr:sp macro="" textlink="">
      <xdr:nvSpPr>
        <xdr:cNvPr id="530" name="フローチャート: 判断 529"/>
        <xdr:cNvSpPr/>
      </xdr:nvSpPr>
      <xdr:spPr>
        <a:xfrm>
          <a:off x="14541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160762</xdr:rowOff>
    </xdr:from>
    <xdr:ext cx="378565" cy="259045"/>
    <xdr:sp macro="" textlink="">
      <xdr:nvSpPr>
        <xdr:cNvPr id="531" name="テキスト ボックス 530"/>
        <xdr:cNvSpPr txBox="1"/>
      </xdr:nvSpPr>
      <xdr:spPr>
        <a:xfrm>
          <a:off x="14403017" y="6504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98378</xdr:rowOff>
    </xdr:from>
    <xdr:to>
      <xdr:col>71</xdr:col>
      <xdr:colOff>177800</xdr:colOff>
      <xdr:row>39</xdr:row>
      <xdr:rowOff>98878</xdr:rowOff>
    </xdr:to>
    <xdr:cxnSp macro="">
      <xdr:nvCxnSpPr>
        <xdr:cNvPr id="532" name="直線コネクタ 531"/>
        <xdr:cNvCxnSpPr/>
      </xdr:nvCxnSpPr>
      <xdr:spPr>
        <a:xfrm>
          <a:off x="12814300" y="6784928"/>
          <a:ext cx="889000" cy="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169857</xdr:rowOff>
    </xdr:from>
    <xdr:to>
      <xdr:col>72</xdr:col>
      <xdr:colOff>38100</xdr:colOff>
      <xdr:row>39</xdr:row>
      <xdr:rowOff>100007</xdr:rowOff>
    </xdr:to>
    <xdr:sp macro="" textlink="">
      <xdr:nvSpPr>
        <xdr:cNvPr id="533" name="フローチャート: 判断 532"/>
        <xdr:cNvSpPr/>
      </xdr:nvSpPr>
      <xdr:spPr>
        <a:xfrm>
          <a:off x="13652500" y="668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116534</xdr:rowOff>
    </xdr:from>
    <xdr:ext cx="469744" cy="259045"/>
    <xdr:sp macro="" textlink="">
      <xdr:nvSpPr>
        <xdr:cNvPr id="534" name="テキスト ボックス 533"/>
        <xdr:cNvSpPr txBox="1"/>
      </xdr:nvSpPr>
      <xdr:spPr>
        <a:xfrm>
          <a:off x="13468428" y="646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42614</xdr:rowOff>
    </xdr:from>
    <xdr:to>
      <xdr:col>67</xdr:col>
      <xdr:colOff>101600</xdr:colOff>
      <xdr:row>39</xdr:row>
      <xdr:rowOff>144214</xdr:rowOff>
    </xdr:to>
    <xdr:sp macro="" textlink="">
      <xdr:nvSpPr>
        <xdr:cNvPr id="535" name="フローチャート: 判断 534"/>
        <xdr:cNvSpPr/>
      </xdr:nvSpPr>
      <xdr:spPr>
        <a:xfrm>
          <a:off x="12763500" y="67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160741</xdr:rowOff>
    </xdr:from>
    <xdr:ext cx="378565" cy="259045"/>
    <xdr:sp macro="" textlink="">
      <xdr:nvSpPr>
        <xdr:cNvPr id="536" name="テキスト ボックス 535"/>
        <xdr:cNvSpPr txBox="1"/>
      </xdr:nvSpPr>
      <xdr:spPr>
        <a:xfrm>
          <a:off x="12625017" y="650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2" name="楕円 541"/>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3"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4" name="楕円 543"/>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5" name="テキスト ボックス 544"/>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6" name="楕円 545"/>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7" name="テキスト ボックス 546"/>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8" name="楕円 547"/>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9" name="テキスト ボックス 548"/>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47578</xdr:rowOff>
    </xdr:from>
    <xdr:to>
      <xdr:col>67</xdr:col>
      <xdr:colOff>101600</xdr:colOff>
      <xdr:row>39</xdr:row>
      <xdr:rowOff>149178</xdr:rowOff>
    </xdr:to>
    <xdr:sp macro="" textlink="">
      <xdr:nvSpPr>
        <xdr:cNvPr id="550" name="楕円 549"/>
        <xdr:cNvSpPr/>
      </xdr:nvSpPr>
      <xdr:spPr>
        <a:xfrm>
          <a:off x="12763500" y="673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140305</xdr:rowOff>
    </xdr:from>
    <xdr:ext cx="313932" cy="259045"/>
    <xdr:sp macro="" textlink="">
      <xdr:nvSpPr>
        <xdr:cNvPr id="551" name="テキスト ボックス 550"/>
        <xdr:cNvSpPr txBox="1"/>
      </xdr:nvSpPr>
      <xdr:spPr>
        <a:xfrm>
          <a:off x="12657333" y="6826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25605</xdr:rowOff>
    </xdr:from>
    <xdr:to>
      <xdr:col>85</xdr:col>
      <xdr:colOff>126364</xdr:colOff>
      <xdr:row>77</xdr:row>
      <xdr:rowOff>141094</xdr:rowOff>
    </xdr:to>
    <xdr:cxnSp macro="">
      <xdr:nvCxnSpPr>
        <xdr:cNvPr id="622" name="直線コネクタ 621"/>
        <xdr:cNvCxnSpPr/>
      </xdr:nvCxnSpPr>
      <xdr:spPr>
        <a:xfrm flipV="1">
          <a:off x="16317595" y="12027105"/>
          <a:ext cx="1269" cy="1315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144921</xdr:rowOff>
    </xdr:from>
    <xdr:ext cx="469744" cy="259045"/>
    <xdr:sp macro="" textlink="">
      <xdr:nvSpPr>
        <xdr:cNvPr id="623" name="公債費最小値テキスト"/>
        <xdr:cNvSpPr txBox="1"/>
      </xdr:nvSpPr>
      <xdr:spPr>
        <a:xfrm>
          <a:off x="16370300" y="133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141094</xdr:rowOff>
    </xdr:from>
    <xdr:to>
      <xdr:col>86</xdr:col>
      <xdr:colOff>25400</xdr:colOff>
      <xdr:row>77</xdr:row>
      <xdr:rowOff>141094</xdr:rowOff>
    </xdr:to>
    <xdr:cxnSp macro="">
      <xdr:nvCxnSpPr>
        <xdr:cNvPr id="624" name="直線コネクタ 623"/>
        <xdr:cNvCxnSpPr/>
      </xdr:nvCxnSpPr>
      <xdr:spPr>
        <a:xfrm>
          <a:off x="16230600" y="1334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143732</xdr:rowOff>
    </xdr:from>
    <xdr:ext cx="534377" cy="259045"/>
    <xdr:sp macro="" textlink="">
      <xdr:nvSpPr>
        <xdr:cNvPr id="625" name="公債費最大値テキスト"/>
        <xdr:cNvSpPr txBox="1"/>
      </xdr:nvSpPr>
      <xdr:spPr>
        <a:xfrm>
          <a:off x="16370300" y="1180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25605</xdr:rowOff>
    </xdr:from>
    <xdr:to>
      <xdr:col>86</xdr:col>
      <xdr:colOff>25400</xdr:colOff>
      <xdr:row>70</xdr:row>
      <xdr:rowOff>25605</xdr:rowOff>
    </xdr:to>
    <xdr:cxnSp macro="">
      <xdr:nvCxnSpPr>
        <xdr:cNvPr id="626" name="直線コネクタ 625"/>
        <xdr:cNvCxnSpPr/>
      </xdr:nvCxnSpPr>
      <xdr:spPr>
        <a:xfrm>
          <a:off x="16230600" y="1202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141094</xdr:rowOff>
    </xdr:from>
    <xdr:to>
      <xdr:col>85</xdr:col>
      <xdr:colOff>127000</xdr:colOff>
      <xdr:row>77</xdr:row>
      <xdr:rowOff>145597</xdr:rowOff>
    </xdr:to>
    <xdr:cxnSp macro="">
      <xdr:nvCxnSpPr>
        <xdr:cNvPr id="627" name="直線コネクタ 626"/>
        <xdr:cNvCxnSpPr/>
      </xdr:nvCxnSpPr>
      <xdr:spPr>
        <a:xfrm flipV="1">
          <a:off x="15481300" y="13342744"/>
          <a:ext cx="8382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150159</xdr:rowOff>
    </xdr:from>
    <xdr:ext cx="534377" cy="259045"/>
    <xdr:sp macro="" textlink="">
      <xdr:nvSpPr>
        <xdr:cNvPr id="628" name="公債費平均値テキスト"/>
        <xdr:cNvSpPr txBox="1"/>
      </xdr:nvSpPr>
      <xdr:spPr>
        <a:xfrm>
          <a:off x="16370300" y="124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127282</xdr:rowOff>
    </xdr:from>
    <xdr:to>
      <xdr:col>85</xdr:col>
      <xdr:colOff>177800</xdr:colOff>
      <xdr:row>74</xdr:row>
      <xdr:rowOff>57432</xdr:rowOff>
    </xdr:to>
    <xdr:sp macro="" textlink="">
      <xdr:nvSpPr>
        <xdr:cNvPr id="629" name="フローチャート: 判断 628"/>
        <xdr:cNvSpPr/>
      </xdr:nvSpPr>
      <xdr:spPr>
        <a:xfrm>
          <a:off x="162687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90483</xdr:rowOff>
    </xdr:from>
    <xdr:to>
      <xdr:col>81</xdr:col>
      <xdr:colOff>50800</xdr:colOff>
      <xdr:row>77</xdr:row>
      <xdr:rowOff>145597</xdr:rowOff>
    </xdr:to>
    <xdr:cxnSp macro="">
      <xdr:nvCxnSpPr>
        <xdr:cNvPr id="630" name="直線コネクタ 629"/>
        <xdr:cNvCxnSpPr/>
      </xdr:nvCxnSpPr>
      <xdr:spPr>
        <a:xfrm>
          <a:off x="14592300" y="13292133"/>
          <a:ext cx="889000" cy="5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151262</xdr:rowOff>
    </xdr:from>
    <xdr:to>
      <xdr:col>81</xdr:col>
      <xdr:colOff>101600</xdr:colOff>
      <xdr:row>74</xdr:row>
      <xdr:rowOff>81412</xdr:rowOff>
    </xdr:to>
    <xdr:sp macro="" textlink="">
      <xdr:nvSpPr>
        <xdr:cNvPr id="631" name="フローチャート: 判断 630"/>
        <xdr:cNvSpPr/>
      </xdr:nvSpPr>
      <xdr:spPr>
        <a:xfrm>
          <a:off x="15430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97939</xdr:rowOff>
    </xdr:from>
    <xdr:ext cx="534377" cy="259045"/>
    <xdr:sp macro="" textlink="">
      <xdr:nvSpPr>
        <xdr:cNvPr id="632" name="テキスト ボックス 631"/>
        <xdr:cNvSpPr txBox="1"/>
      </xdr:nvSpPr>
      <xdr:spPr>
        <a:xfrm>
          <a:off x="15214111" y="124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64559</xdr:rowOff>
    </xdr:from>
    <xdr:to>
      <xdr:col>76</xdr:col>
      <xdr:colOff>114300</xdr:colOff>
      <xdr:row>77</xdr:row>
      <xdr:rowOff>90483</xdr:rowOff>
    </xdr:to>
    <xdr:cxnSp macro="">
      <xdr:nvCxnSpPr>
        <xdr:cNvPr id="633" name="直線コネクタ 632"/>
        <xdr:cNvCxnSpPr/>
      </xdr:nvCxnSpPr>
      <xdr:spPr>
        <a:xfrm>
          <a:off x="13703300" y="13266209"/>
          <a:ext cx="889000" cy="2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135603</xdr:rowOff>
    </xdr:from>
    <xdr:to>
      <xdr:col>76</xdr:col>
      <xdr:colOff>165100</xdr:colOff>
      <xdr:row>74</xdr:row>
      <xdr:rowOff>65753</xdr:rowOff>
    </xdr:to>
    <xdr:sp macro="" textlink="">
      <xdr:nvSpPr>
        <xdr:cNvPr id="634" name="フローチャート: 判断 633"/>
        <xdr:cNvSpPr/>
      </xdr:nvSpPr>
      <xdr:spPr>
        <a:xfrm>
          <a:off x="14541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82280</xdr:rowOff>
    </xdr:from>
    <xdr:ext cx="534377" cy="259045"/>
    <xdr:sp macro="" textlink="">
      <xdr:nvSpPr>
        <xdr:cNvPr id="635" name="テキスト ボックス 634"/>
        <xdr:cNvSpPr txBox="1"/>
      </xdr:nvSpPr>
      <xdr:spPr>
        <a:xfrm>
          <a:off x="14325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32006</xdr:rowOff>
    </xdr:from>
    <xdr:to>
      <xdr:col>71</xdr:col>
      <xdr:colOff>177800</xdr:colOff>
      <xdr:row>77</xdr:row>
      <xdr:rowOff>64559</xdr:rowOff>
    </xdr:to>
    <xdr:cxnSp macro="">
      <xdr:nvCxnSpPr>
        <xdr:cNvPr id="636" name="直線コネクタ 635"/>
        <xdr:cNvCxnSpPr/>
      </xdr:nvCxnSpPr>
      <xdr:spPr>
        <a:xfrm>
          <a:off x="12814300" y="13233656"/>
          <a:ext cx="889000" cy="3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112423</xdr:rowOff>
    </xdr:from>
    <xdr:to>
      <xdr:col>72</xdr:col>
      <xdr:colOff>38100</xdr:colOff>
      <xdr:row>74</xdr:row>
      <xdr:rowOff>42573</xdr:rowOff>
    </xdr:to>
    <xdr:sp macro="" textlink="">
      <xdr:nvSpPr>
        <xdr:cNvPr id="637" name="フローチャート: 判断 636"/>
        <xdr:cNvSpPr/>
      </xdr:nvSpPr>
      <xdr:spPr>
        <a:xfrm>
          <a:off x="13652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59100</xdr:rowOff>
    </xdr:from>
    <xdr:ext cx="534377" cy="259045"/>
    <xdr:sp macro="" textlink="">
      <xdr:nvSpPr>
        <xdr:cNvPr id="638" name="テキスト ボックス 637"/>
        <xdr:cNvSpPr txBox="1"/>
      </xdr:nvSpPr>
      <xdr:spPr>
        <a:xfrm>
          <a:off x="13436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124013</xdr:rowOff>
    </xdr:from>
    <xdr:to>
      <xdr:col>67</xdr:col>
      <xdr:colOff>101600</xdr:colOff>
      <xdr:row>74</xdr:row>
      <xdr:rowOff>54163</xdr:rowOff>
    </xdr:to>
    <xdr:sp macro="" textlink="">
      <xdr:nvSpPr>
        <xdr:cNvPr id="639" name="フローチャート: 判断 638"/>
        <xdr:cNvSpPr/>
      </xdr:nvSpPr>
      <xdr:spPr>
        <a:xfrm>
          <a:off x="12763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70690</xdr:rowOff>
    </xdr:from>
    <xdr:ext cx="534377" cy="259045"/>
    <xdr:sp macro="" textlink="">
      <xdr:nvSpPr>
        <xdr:cNvPr id="640" name="テキスト ボックス 639"/>
        <xdr:cNvSpPr txBox="1"/>
      </xdr:nvSpPr>
      <xdr:spPr>
        <a:xfrm>
          <a:off x="12547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90294</xdr:rowOff>
    </xdr:from>
    <xdr:to>
      <xdr:col>85</xdr:col>
      <xdr:colOff>177800</xdr:colOff>
      <xdr:row>78</xdr:row>
      <xdr:rowOff>20444</xdr:rowOff>
    </xdr:to>
    <xdr:sp macro="" textlink="">
      <xdr:nvSpPr>
        <xdr:cNvPr id="646" name="楕円 645"/>
        <xdr:cNvSpPr/>
      </xdr:nvSpPr>
      <xdr:spPr>
        <a:xfrm>
          <a:off x="16268700" y="1329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5221</xdr:rowOff>
    </xdr:from>
    <xdr:ext cx="469744" cy="259045"/>
    <xdr:sp macro="" textlink="">
      <xdr:nvSpPr>
        <xdr:cNvPr id="647" name="公債費該当値テキスト"/>
        <xdr:cNvSpPr txBox="1"/>
      </xdr:nvSpPr>
      <xdr:spPr>
        <a:xfrm>
          <a:off x="16370300" y="1320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94797</xdr:rowOff>
    </xdr:from>
    <xdr:to>
      <xdr:col>81</xdr:col>
      <xdr:colOff>101600</xdr:colOff>
      <xdr:row>78</xdr:row>
      <xdr:rowOff>24947</xdr:rowOff>
    </xdr:to>
    <xdr:sp macro="" textlink="">
      <xdr:nvSpPr>
        <xdr:cNvPr id="648" name="楕円 647"/>
        <xdr:cNvSpPr/>
      </xdr:nvSpPr>
      <xdr:spPr>
        <a:xfrm>
          <a:off x="15430500" y="1329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16074</xdr:rowOff>
    </xdr:from>
    <xdr:ext cx="469744" cy="259045"/>
    <xdr:sp macro="" textlink="">
      <xdr:nvSpPr>
        <xdr:cNvPr id="649" name="テキスト ボックス 648"/>
        <xdr:cNvSpPr txBox="1"/>
      </xdr:nvSpPr>
      <xdr:spPr>
        <a:xfrm>
          <a:off x="15246428" y="133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39683</xdr:rowOff>
    </xdr:from>
    <xdr:to>
      <xdr:col>76</xdr:col>
      <xdr:colOff>165100</xdr:colOff>
      <xdr:row>77</xdr:row>
      <xdr:rowOff>141283</xdr:rowOff>
    </xdr:to>
    <xdr:sp macro="" textlink="">
      <xdr:nvSpPr>
        <xdr:cNvPr id="650" name="楕円 649"/>
        <xdr:cNvSpPr/>
      </xdr:nvSpPr>
      <xdr:spPr>
        <a:xfrm>
          <a:off x="14541500" y="1324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132410</xdr:rowOff>
    </xdr:from>
    <xdr:ext cx="469744" cy="259045"/>
    <xdr:sp macro="" textlink="">
      <xdr:nvSpPr>
        <xdr:cNvPr id="651" name="テキスト ボックス 650"/>
        <xdr:cNvSpPr txBox="1"/>
      </xdr:nvSpPr>
      <xdr:spPr>
        <a:xfrm>
          <a:off x="14357428" y="1333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13759</xdr:rowOff>
    </xdr:from>
    <xdr:to>
      <xdr:col>72</xdr:col>
      <xdr:colOff>38100</xdr:colOff>
      <xdr:row>77</xdr:row>
      <xdr:rowOff>115359</xdr:rowOff>
    </xdr:to>
    <xdr:sp macro="" textlink="">
      <xdr:nvSpPr>
        <xdr:cNvPr id="652" name="楕円 651"/>
        <xdr:cNvSpPr/>
      </xdr:nvSpPr>
      <xdr:spPr>
        <a:xfrm>
          <a:off x="13652500" y="1321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106486</xdr:rowOff>
    </xdr:from>
    <xdr:ext cx="534377" cy="259045"/>
    <xdr:sp macro="" textlink="">
      <xdr:nvSpPr>
        <xdr:cNvPr id="653" name="テキスト ボックス 652"/>
        <xdr:cNvSpPr txBox="1"/>
      </xdr:nvSpPr>
      <xdr:spPr>
        <a:xfrm>
          <a:off x="13436111" y="133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152656</xdr:rowOff>
    </xdr:from>
    <xdr:to>
      <xdr:col>67</xdr:col>
      <xdr:colOff>101600</xdr:colOff>
      <xdr:row>77</xdr:row>
      <xdr:rowOff>82806</xdr:rowOff>
    </xdr:to>
    <xdr:sp macro="" textlink="">
      <xdr:nvSpPr>
        <xdr:cNvPr id="654" name="楕円 653"/>
        <xdr:cNvSpPr/>
      </xdr:nvSpPr>
      <xdr:spPr>
        <a:xfrm>
          <a:off x="12763500" y="1318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73933</xdr:rowOff>
    </xdr:from>
    <xdr:ext cx="534377" cy="259045"/>
    <xdr:sp macro="" textlink="">
      <xdr:nvSpPr>
        <xdr:cNvPr id="655" name="テキスト ボックス 654"/>
        <xdr:cNvSpPr txBox="1"/>
      </xdr:nvSpPr>
      <xdr:spPr>
        <a:xfrm>
          <a:off x="12547111" y="1327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86058</xdr:rowOff>
    </xdr:from>
    <xdr:to>
      <xdr:col>85</xdr:col>
      <xdr:colOff>126364</xdr:colOff>
      <xdr:row>99</xdr:row>
      <xdr:rowOff>39204</xdr:rowOff>
    </xdr:to>
    <xdr:cxnSp macro="">
      <xdr:nvCxnSpPr>
        <xdr:cNvPr id="679" name="直線コネクタ 678"/>
        <xdr:cNvCxnSpPr/>
      </xdr:nvCxnSpPr>
      <xdr:spPr>
        <a:xfrm flipV="1">
          <a:off x="16317595" y="15688008"/>
          <a:ext cx="1269" cy="1324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43031</xdr:rowOff>
    </xdr:from>
    <xdr:ext cx="469744" cy="259045"/>
    <xdr:sp macro="" textlink="">
      <xdr:nvSpPr>
        <xdr:cNvPr id="680" name="積立金最小値テキスト"/>
        <xdr:cNvSpPr txBox="1"/>
      </xdr:nvSpPr>
      <xdr:spPr>
        <a:xfrm>
          <a:off x="16370300" y="1701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39204</xdr:rowOff>
    </xdr:from>
    <xdr:to>
      <xdr:col>86</xdr:col>
      <xdr:colOff>25400</xdr:colOff>
      <xdr:row>99</xdr:row>
      <xdr:rowOff>39204</xdr:rowOff>
    </xdr:to>
    <xdr:cxnSp macro="">
      <xdr:nvCxnSpPr>
        <xdr:cNvPr id="681" name="直線コネクタ 680"/>
        <xdr:cNvCxnSpPr/>
      </xdr:nvCxnSpPr>
      <xdr:spPr>
        <a:xfrm>
          <a:off x="16230600" y="17012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32735</xdr:rowOff>
    </xdr:from>
    <xdr:ext cx="599010" cy="259045"/>
    <xdr:sp macro="" textlink="">
      <xdr:nvSpPr>
        <xdr:cNvPr id="682" name="積立金最大値テキスト"/>
        <xdr:cNvSpPr txBox="1"/>
      </xdr:nvSpPr>
      <xdr:spPr>
        <a:xfrm>
          <a:off x="16370300" y="1546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86058</xdr:rowOff>
    </xdr:from>
    <xdr:to>
      <xdr:col>86</xdr:col>
      <xdr:colOff>25400</xdr:colOff>
      <xdr:row>91</xdr:row>
      <xdr:rowOff>86058</xdr:rowOff>
    </xdr:to>
    <xdr:cxnSp macro="">
      <xdr:nvCxnSpPr>
        <xdr:cNvPr id="683" name="直線コネクタ 682"/>
        <xdr:cNvCxnSpPr/>
      </xdr:nvCxnSpPr>
      <xdr:spPr>
        <a:xfrm>
          <a:off x="16230600" y="1568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105662</xdr:rowOff>
    </xdr:from>
    <xdr:to>
      <xdr:col>85</xdr:col>
      <xdr:colOff>127000</xdr:colOff>
      <xdr:row>98</xdr:row>
      <xdr:rowOff>158742</xdr:rowOff>
    </xdr:to>
    <xdr:cxnSp macro="">
      <xdr:nvCxnSpPr>
        <xdr:cNvPr id="684" name="直線コネクタ 683"/>
        <xdr:cNvCxnSpPr/>
      </xdr:nvCxnSpPr>
      <xdr:spPr>
        <a:xfrm>
          <a:off x="15481300" y="16907762"/>
          <a:ext cx="838200" cy="5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100914</xdr:rowOff>
    </xdr:from>
    <xdr:ext cx="534377" cy="259045"/>
    <xdr:sp macro="" textlink="">
      <xdr:nvSpPr>
        <xdr:cNvPr id="685" name="積立金平均値テキスト"/>
        <xdr:cNvSpPr txBox="1"/>
      </xdr:nvSpPr>
      <xdr:spPr>
        <a:xfrm>
          <a:off x="16370300" y="1673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78037</xdr:rowOff>
    </xdr:from>
    <xdr:to>
      <xdr:col>85</xdr:col>
      <xdr:colOff>177800</xdr:colOff>
      <xdr:row>99</xdr:row>
      <xdr:rowOff>8187</xdr:rowOff>
    </xdr:to>
    <xdr:sp macro="" textlink="">
      <xdr:nvSpPr>
        <xdr:cNvPr id="686" name="フローチャート: 判断 685"/>
        <xdr:cNvSpPr/>
      </xdr:nvSpPr>
      <xdr:spPr>
        <a:xfrm>
          <a:off x="16268700" y="168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99009</xdr:rowOff>
    </xdr:from>
    <xdr:to>
      <xdr:col>81</xdr:col>
      <xdr:colOff>50800</xdr:colOff>
      <xdr:row>98</xdr:row>
      <xdr:rowOff>105662</xdr:rowOff>
    </xdr:to>
    <xdr:cxnSp macro="">
      <xdr:nvCxnSpPr>
        <xdr:cNvPr id="687" name="直線コネクタ 686"/>
        <xdr:cNvCxnSpPr/>
      </xdr:nvCxnSpPr>
      <xdr:spPr>
        <a:xfrm>
          <a:off x="14592300" y="16901109"/>
          <a:ext cx="889000" cy="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124985</xdr:rowOff>
    </xdr:from>
    <xdr:to>
      <xdr:col>81</xdr:col>
      <xdr:colOff>101600</xdr:colOff>
      <xdr:row>99</xdr:row>
      <xdr:rowOff>55135</xdr:rowOff>
    </xdr:to>
    <xdr:sp macro="" textlink="">
      <xdr:nvSpPr>
        <xdr:cNvPr id="688" name="フローチャート: 判断 687"/>
        <xdr:cNvSpPr/>
      </xdr:nvSpPr>
      <xdr:spPr>
        <a:xfrm>
          <a:off x="154305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46262</xdr:rowOff>
    </xdr:from>
    <xdr:ext cx="534377" cy="259045"/>
    <xdr:sp macro="" textlink="">
      <xdr:nvSpPr>
        <xdr:cNvPr id="689" name="テキスト ボックス 688"/>
        <xdr:cNvSpPr txBox="1"/>
      </xdr:nvSpPr>
      <xdr:spPr>
        <a:xfrm>
          <a:off x="15214111" y="1701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99009</xdr:rowOff>
    </xdr:from>
    <xdr:to>
      <xdr:col>76</xdr:col>
      <xdr:colOff>114300</xdr:colOff>
      <xdr:row>98</xdr:row>
      <xdr:rowOff>133936</xdr:rowOff>
    </xdr:to>
    <xdr:cxnSp macro="">
      <xdr:nvCxnSpPr>
        <xdr:cNvPr id="690" name="直線コネクタ 689"/>
        <xdr:cNvCxnSpPr/>
      </xdr:nvCxnSpPr>
      <xdr:spPr>
        <a:xfrm flipV="1">
          <a:off x="13703300" y="16901109"/>
          <a:ext cx="889000" cy="3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120245</xdr:rowOff>
    </xdr:from>
    <xdr:to>
      <xdr:col>76</xdr:col>
      <xdr:colOff>165100</xdr:colOff>
      <xdr:row>99</xdr:row>
      <xdr:rowOff>50395</xdr:rowOff>
    </xdr:to>
    <xdr:sp macro="" textlink="">
      <xdr:nvSpPr>
        <xdr:cNvPr id="691" name="フローチャート: 判断 690"/>
        <xdr:cNvSpPr/>
      </xdr:nvSpPr>
      <xdr:spPr>
        <a:xfrm>
          <a:off x="14541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41522</xdr:rowOff>
    </xdr:from>
    <xdr:ext cx="534377" cy="259045"/>
    <xdr:sp macro="" textlink="">
      <xdr:nvSpPr>
        <xdr:cNvPr id="692" name="テキスト ボックス 691"/>
        <xdr:cNvSpPr txBox="1"/>
      </xdr:nvSpPr>
      <xdr:spPr>
        <a:xfrm>
          <a:off x="14325111" y="1701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133936</xdr:rowOff>
    </xdr:from>
    <xdr:to>
      <xdr:col>71</xdr:col>
      <xdr:colOff>177800</xdr:colOff>
      <xdr:row>99</xdr:row>
      <xdr:rowOff>4899</xdr:rowOff>
    </xdr:to>
    <xdr:cxnSp macro="">
      <xdr:nvCxnSpPr>
        <xdr:cNvPr id="693" name="直線コネクタ 692"/>
        <xdr:cNvCxnSpPr/>
      </xdr:nvCxnSpPr>
      <xdr:spPr>
        <a:xfrm flipV="1">
          <a:off x="12814300" y="16936036"/>
          <a:ext cx="889000" cy="4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88850</xdr:rowOff>
    </xdr:from>
    <xdr:to>
      <xdr:col>72</xdr:col>
      <xdr:colOff>38100</xdr:colOff>
      <xdr:row>99</xdr:row>
      <xdr:rowOff>19000</xdr:rowOff>
    </xdr:to>
    <xdr:sp macro="" textlink="">
      <xdr:nvSpPr>
        <xdr:cNvPr id="694" name="フローチャート: 判断 693"/>
        <xdr:cNvSpPr/>
      </xdr:nvSpPr>
      <xdr:spPr>
        <a:xfrm>
          <a:off x="13652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10127</xdr:rowOff>
    </xdr:from>
    <xdr:ext cx="534377" cy="259045"/>
    <xdr:sp macro="" textlink="">
      <xdr:nvSpPr>
        <xdr:cNvPr id="695" name="テキスト ボックス 694"/>
        <xdr:cNvSpPr txBox="1"/>
      </xdr:nvSpPr>
      <xdr:spPr>
        <a:xfrm>
          <a:off x="13436111" y="1698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120977</xdr:rowOff>
    </xdr:from>
    <xdr:to>
      <xdr:col>67</xdr:col>
      <xdr:colOff>101600</xdr:colOff>
      <xdr:row>99</xdr:row>
      <xdr:rowOff>51127</xdr:rowOff>
    </xdr:to>
    <xdr:sp macro="" textlink="">
      <xdr:nvSpPr>
        <xdr:cNvPr id="696" name="フローチャート: 判断 695"/>
        <xdr:cNvSpPr/>
      </xdr:nvSpPr>
      <xdr:spPr>
        <a:xfrm>
          <a:off x="12763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67654</xdr:rowOff>
    </xdr:from>
    <xdr:ext cx="534377" cy="259045"/>
    <xdr:sp macro="" textlink="">
      <xdr:nvSpPr>
        <xdr:cNvPr id="697" name="テキスト ボックス 696"/>
        <xdr:cNvSpPr txBox="1"/>
      </xdr:nvSpPr>
      <xdr:spPr>
        <a:xfrm>
          <a:off x="12547111" y="166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107942</xdr:rowOff>
    </xdr:from>
    <xdr:to>
      <xdr:col>85</xdr:col>
      <xdr:colOff>177800</xdr:colOff>
      <xdr:row>99</xdr:row>
      <xdr:rowOff>38092</xdr:rowOff>
    </xdr:to>
    <xdr:sp macro="" textlink="">
      <xdr:nvSpPr>
        <xdr:cNvPr id="703" name="楕円 702"/>
        <xdr:cNvSpPr/>
      </xdr:nvSpPr>
      <xdr:spPr>
        <a:xfrm>
          <a:off x="16268700" y="1691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56464</xdr:rowOff>
    </xdr:from>
    <xdr:ext cx="534377" cy="259045"/>
    <xdr:sp macro="" textlink="">
      <xdr:nvSpPr>
        <xdr:cNvPr id="704" name="積立金該当値テキスト"/>
        <xdr:cNvSpPr txBox="1"/>
      </xdr:nvSpPr>
      <xdr:spPr>
        <a:xfrm>
          <a:off x="16370300" y="1685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54862</xdr:rowOff>
    </xdr:from>
    <xdr:to>
      <xdr:col>81</xdr:col>
      <xdr:colOff>101600</xdr:colOff>
      <xdr:row>98</xdr:row>
      <xdr:rowOff>156462</xdr:rowOff>
    </xdr:to>
    <xdr:sp macro="" textlink="">
      <xdr:nvSpPr>
        <xdr:cNvPr id="705" name="楕円 704"/>
        <xdr:cNvSpPr/>
      </xdr:nvSpPr>
      <xdr:spPr>
        <a:xfrm>
          <a:off x="15430500" y="1685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1539</xdr:rowOff>
    </xdr:from>
    <xdr:ext cx="534377" cy="259045"/>
    <xdr:sp macro="" textlink="">
      <xdr:nvSpPr>
        <xdr:cNvPr id="706" name="テキスト ボックス 705"/>
        <xdr:cNvSpPr txBox="1"/>
      </xdr:nvSpPr>
      <xdr:spPr>
        <a:xfrm>
          <a:off x="15214111" y="1663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48209</xdr:rowOff>
    </xdr:from>
    <xdr:to>
      <xdr:col>76</xdr:col>
      <xdr:colOff>165100</xdr:colOff>
      <xdr:row>98</xdr:row>
      <xdr:rowOff>149809</xdr:rowOff>
    </xdr:to>
    <xdr:sp macro="" textlink="">
      <xdr:nvSpPr>
        <xdr:cNvPr id="707" name="楕円 706"/>
        <xdr:cNvSpPr/>
      </xdr:nvSpPr>
      <xdr:spPr>
        <a:xfrm>
          <a:off x="14541500" y="1685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166336</xdr:rowOff>
    </xdr:from>
    <xdr:ext cx="534377" cy="259045"/>
    <xdr:sp macro="" textlink="">
      <xdr:nvSpPr>
        <xdr:cNvPr id="708" name="テキスト ボックス 707"/>
        <xdr:cNvSpPr txBox="1"/>
      </xdr:nvSpPr>
      <xdr:spPr>
        <a:xfrm>
          <a:off x="14325111" y="1662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83136</xdr:rowOff>
    </xdr:from>
    <xdr:to>
      <xdr:col>72</xdr:col>
      <xdr:colOff>38100</xdr:colOff>
      <xdr:row>99</xdr:row>
      <xdr:rowOff>13286</xdr:rowOff>
    </xdr:to>
    <xdr:sp macro="" textlink="">
      <xdr:nvSpPr>
        <xdr:cNvPr id="709" name="楕円 708"/>
        <xdr:cNvSpPr/>
      </xdr:nvSpPr>
      <xdr:spPr>
        <a:xfrm>
          <a:off x="13652500" y="1688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29813</xdr:rowOff>
    </xdr:from>
    <xdr:ext cx="534377" cy="259045"/>
    <xdr:sp macro="" textlink="">
      <xdr:nvSpPr>
        <xdr:cNvPr id="710" name="テキスト ボックス 709"/>
        <xdr:cNvSpPr txBox="1"/>
      </xdr:nvSpPr>
      <xdr:spPr>
        <a:xfrm>
          <a:off x="13436111" y="1666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125549</xdr:rowOff>
    </xdr:from>
    <xdr:to>
      <xdr:col>67</xdr:col>
      <xdr:colOff>101600</xdr:colOff>
      <xdr:row>99</xdr:row>
      <xdr:rowOff>55699</xdr:rowOff>
    </xdr:to>
    <xdr:sp macro="" textlink="">
      <xdr:nvSpPr>
        <xdr:cNvPr id="711" name="楕円 710"/>
        <xdr:cNvSpPr/>
      </xdr:nvSpPr>
      <xdr:spPr>
        <a:xfrm>
          <a:off x="12763500" y="1692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46826</xdr:rowOff>
    </xdr:from>
    <xdr:ext cx="534377" cy="259045"/>
    <xdr:sp macro="" textlink="">
      <xdr:nvSpPr>
        <xdr:cNvPr id="712" name="テキスト ボックス 711"/>
        <xdr:cNvSpPr txBox="1"/>
      </xdr:nvSpPr>
      <xdr:spPr>
        <a:xfrm>
          <a:off x="12547111" y="1702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61341</xdr:rowOff>
    </xdr:from>
    <xdr:to>
      <xdr:col>116</xdr:col>
      <xdr:colOff>62864</xdr:colOff>
      <xdr:row>39</xdr:row>
      <xdr:rowOff>44450</xdr:rowOff>
    </xdr:to>
    <xdr:cxnSp macro="">
      <xdr:nvCxnSpPr>
        <xdr:cNvPr id="736" name="直線コネクタ 735"/>
        <xdr:cNvCxnSpPr/>
      </xdr:nvCxnSpPr>
      <xdr:spPr>
        <a:xfrm flipV="1">
          <a:off x="22159595" y="5376291"/>
          <a:ext cx="1269" cy="1354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8018</xdr:rowOff>
    </xdr:from>
    <xdr:ext cx="534377" cy="259045"/>
    <xdr:sp macro="" textlink="">
      <xdr:nvSpPr>
        <xdr:cNvPr id="739" name="投資及び出資金最大値テキスト"/>
        <xdr:cNvSpPr txBox="1"/>
      </xdr:nvSpPr>
      <xdr:spPr>
        <a:xfrm>
          <a:off x="22212300" y="515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61341</xdr:rowOff>
    </xdr:from>
    <xdr:to>
      <xdr:col>116</xdr:col>
      <xdr:colOff>152400</xdr:colOff>
      <xdr:row>31</xdr:row>
      <xdr:rowOff>61341</xdr:rowOff>
    </xdr:to>
    <xdr:cxnSp macro="">
      <xdr:nvCxnSpPr>
        <xdr:cNvPr id="740" name="直線コネクタ 739"/>
        <xdr:cNvCxnSpPr/>
      </xdr:nvCxnSpPr>
      <xdr:spPr>
        <a:xfrm>
          <a:off x="22072600" y="537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93853</xdr:rowOff>
    </xdr:from>
    <xdr:to>
      <xdr:col>116</xdr:col>
      <xdr:colOff>63500</xdr:colOff>
      <xdr:row>34</xdr:row>
      <xdr:rowOff>136779</xdr:rowOff>
    </xdr:to>
    <xdr:cxnSp macro="">
      <xdr:nvCxnSpPr>
        <xdr:cNvPr id="741" name="直線コネクタ 740"/>
        <xdr:cNvCxnSpPr/>
      </xdr:nvCxnSpPr>
      <xdr:spPr>
        <a:xfrm>
          <a:off x="21323300" y="5923153"/>
          <a:ext cx="8382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14368</xdr:rowOff>
    </xdr:from>
    <xdr:ext cx="469744" cy="259045"/>
    <xdr:sp macro="" textlink="">
      <xdr:nvSpPr>
        <xdr:cNvPr id="742" name="投資及び出資金平均値テキスト"/>
        <xdr:cNvSpPr txBox="1"/>
      </xdr:nvSpPr>
      <xdr:spPr>
        <a:xfrm>
          <a:off x="22212300" y="63580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35941</xdr:rowOff>
    </xdr:from>
    <xdr:to>
      <xdr:col>116</xdr:col>
      <xdr:colOff>114300</xdr:colOff>
      <xdr:row>37</xdr:row>
      <xdr:rowOff>137541</xdr:rowOff>
    </xdr:to>
    <xdr:sp macro="" textlink="">
      <xdr:nvSpPr>
        <xdr:cNvPr id="743" name="フローチャート: 判断 742"/>
        <xdr:cNvSpPr/>
      </xdr:nvSpPr>
      <xdr:spPr>
        <a:xfrm>
          <a:off x="221107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93853</xdr:rowOff>
    </xdr:from>
    <xdr:to>
      <xdr:col>111</xdr:col>
      <xdr:colOff>177800</xdr:colOff>
      <xdr:row>37</xdr:row>
      <xdr:rowOff>39624</xdr:rowOff>
    </xdr:to>
    <xdr:cxnSp macro="">
      <xdr:nvCxnSpPr>
        <xdr:cNvPr id="744" name="直線コネクタ 743"/>
        <xdr:cNvCxnSpPr/>
      </xdr:nvCxnSpPr>
      <xdr:spPr>
        <a:xfrm flipV="1">
          <a:off x="20434300" y="5923153"/>
          <a:ext cx="889000" cy="46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69977</xdr:rowOff>
    </xdr:from>
    <xdr:to>
      <xdr:col>112</xdr:col>
      <xdr:colOff>38100</xdr:colOff>
      <xdr:row>38</xdr:row>
      <xdr:rowOff>127</xdr:rowOff>
    </xdr:to>
    <xdr:sp macro="" textlink="">
      <xdr:nvSpPr>
        <xdr:cNvPr id="745" name="フローチャート: 判断 744"/>
        <xdr:cNvSpPr/>
      </xdr:nvSpPr>
      <xdr:spPr>
        <a:xfrm>
          <a:off x="21272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162704</xdr:rowOff>
    </xdr:from>
    <xdr:ext cx="469744" cy="259045"/>
    <xdr:sp macro="" textlink="">
      <xdr:nvSpPr>
        <xdr:cNvPr id="746" name="テキスト ボックス 745"/>
        <xdr:cNvSpPr txBox="1"/>
      </xdr:nvSpPr>
      <xdr:spPr>
        <a:xfrm>
          <a:off x="21088428" y="650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39624</xdr:rowOff>
    </xdr:from>
    <xdr:to>
      <xdr:col>107</xdr:col>
      <xdr:colOff>50800</xdr:colOff>
      <xdr:row>39</xdr:row>
      <xdr:rowOff>44450</xdr:rowOff>
    </xdr:to>
    <xdr:cxnSp macro="">
      <xdr:nvCxnSpPr>
        <xdr:cNvPr id="747" name="直線コネクタ 746"/>
        <xdr:cNvCxnSpPr/>
      </xdr:nvCxnSpPr>
      <xdr:spPr>
        <a:xfrm flipV="1">
          <a:off x="19545300" y="6383274"/>
          <a:ext cx="889000" cy="34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17780</xdr:rowOff>
    </xdr:from>
    <xdr:to>
      <xdr:col>107</xdr:col>
      <xdr:colOff>101600</xdr:colOff>
      <xdr:row>37</xdr:row>
      <xdr:rowOff>119380</xdr:rowOff>
    </xdr:to>
    <xdr:sp macro="" textlink="">
      <xdr:nvSpPr>
        <xdr:cNvPr id="748" name="フローチャート: 判断 747"/>
        <xdr:cNvSpPr/>
      </xdr:nvSpPr>
      <xdr:spPr>
        <a:xfrm>
          <a:off x="20383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110507</xdr:rowOff>
    </xdr:from>
    <xdr:ext cx="469744" cy="259045"/>
    <xdr:sp macro="" textlink="">
      <xdr:nvSpPr>
        <xdr:cNvPr id="749" name="テキスト ボックス 748"/>
        <xdr:cNvSpPr txBox="1"/>
      </xdr:nvSpPr>
      <xdr:spPr>
        <a:xfrm>
          <a:off x="20199428"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99568</xdr:rowOff>
    </xdr:from>
    <xdr:to>
      <xdr:col>102</xdr:col>
      <xdr:colOff>165100</xdr:colOff>
      <xdr:row>38</xdr:row>
      <xdr:rowOff>29718</xdr:rowOff>
    </xdr:to>
    <xdr:sp macro="" textlink="">
      <xdr:nvSpPr>
        <xdr:cNvPr id="751" name="フローチャート: 判断 750"/>
        <xdr:cNvSpPr/>
      </xdr:nvSpPr>
      <xdr:spPr>
        <a:xfrm>
          <a:off x="19494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46245</xdr:rowOff>
    </xdr:from>
    <xdr:ext cx="469744" cy="259045"/>
    <xdr:sp macro="" textlink="">
      <xdr:nvSpPr>
        <xdr:cNvPr id="752" name="テキスト ボックス 751"/>
        <xdr:cNvSpPr txBox="1"/>
      </xdr:nvSpPr>
      <xdr:spPr>
        <a:xfrm>
          <a:off x="1931042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143383</xdr:rowOff>
    </xdr:from>
    <xdr:to>
      <xdr:col>98</xdr:col>
      <xdr:colOff>38100</xdr:colOff>
      <xdr:row>38</xdr:row>
      <xdr:rowOff>73533</xdr:rowOff>
    </xdr:to>
    <xdr:sp macro="" textlink="">
      <xdr:nvSpPr>
        <xdr:cNvPr id="753" name="フローチャート: 判断 752"/>
        <xdr:cNvSpPr/>
      </xdr:nvSpPr>
      <xdr:spPr>
        <a:xfrm>
          <a:off x="18605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90060</xdr:rowOff>
    </xdr:from>
    <xdr:ext cx="469744" cy="259045"/>
    <xdr:sp macro="" textlink="">
      <xdr:nvSpPr>
        <xdr:cNvPr id="754" name="テキスト ボックス 753"/>
        <xdr:cNvSpPr txBox="1"/>
      </xdr:nvSpPr>
      <xdr:spPr>
        <a:xfrm>
          <a:off x="18421428"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85979</xdr:rowOff>
    </xdr:from>
    <xdr:to>
      <xdr:col>116</xdr:col>
      <xdr:colOff>114300</xdr:colOff>
      <xdr:row>35</xdr:row>
      <xdr:rowOff>16129</xdr:rowOff>
    </xdr:to>
    <xdr:sp macro="" textlink="">
      <xdr:nvSpPr>
        <xdr:cNvPr id="760" name="楕円 759"/>
        <xdr:cNvSpPr/>
      </xdr:nvSpPr>
      <xdr:spPr>
        <a:xfrm>
          <a:off x="22110700" y="591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108856</xdr:rowOff>
    </xdr:from>
    <xdr:ext cx="469744" cy="259045"/>
    <xdr:sp macro="" textlink="">
      <xdr:nvSpPr>
        <xdr:cNvPr id="761" name="投資及び出資金該当値テキスト"/>
        <xdr:cNvSpPr txBox="1"/>
      </xdr:nvSpPr>
      <xdr:spPr>
        <a:xfrm>
          <a:off x="22212300" y="576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43053</xdr:rowOff>
    </xdr:from>
    <xdr:to>
      <xdr:col>112</xdr:col>
      <xdr:colOff>38100</xdr:colOff>
      <xdr:row>34</xdr:row>
      <xdr:rowOff>144653</xdr:rowOff>
    </xdr:to>
    <xdr:sp macro="" textlink="">
      <xdr:nvSpPr>
        <xdr:cNvPr id="762" name="楕円 761"/>
        <xdr:cNvSpPr/>
      </xdr:nvSpPr>
      <xdr:spPr>
        <a:xfrm>
          <a:off x="21272500" y="587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161180</xdr:rowOff>
    </xdr:from>
    <xdr:ext cx="469744" cy="259045"/>
    <xdr:sp macro="" textlink="">
      <xdr:nvSpPr>
        <xdr:cNvPr id="763" name="テキスト ボックス 762"/>
        <xdr:cNvSpPr txBox="1"/>
      </xdr:nvSpPr>
      <xdr:spPr>
        <a:xfrm>
          <a:off x="21088428" y="564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160274</xdr:rowOff>
    </xdr:from>
    <xdr:to>
      <xdr:col>107</xdr:col>
      <xdr:colOff>101600</xdr:colOff>
      <xdr:row>37</xdr:row>
      <xdr:rowOff>90424</xdr:rowOff>
    </xdr:to>
    <xdr:sp macro="" textlink="">
      <xdr:nvSpPr>
        <xdr:cNvPr id="764" name="楕円 763"/>
        <xdr:cNvSpPr/>
      </xdr:nvSpPr>
      <xdr:spPr>
        <a:xfrm>
          <a:off x="20383500" y="63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106951</xdr:rowOff>
    </xdr:from>
    <xdr:ext cx="469744" cy="259045"/>
    <xdr:sp macro="" textlink="">
      <xdr:nvSpPr>
        <xdr:cNvPr id="765" name="テキスト ボックス 764"/>
        <xdr:cNvSpPr txBox="1"/>
      </xdr:nvSpPr>
      <xdr:spPr>
        <a:xfrm>
          <a:off x="20199428" y="610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106953</xdr:rowOff>
    </xdr:from>
    <xdr:to>
      <xdr:col>116</xdr:col>
      <xdr:colOff>62864</xdr:colOff>
      <xdr:row>58</xdr:row>
      <xdr:rowOff>25400</xdr:rowOff>
    </xdr:to>
    <xdr:cxnSp macro="">
      <xdr:nvCxnSpPr>
        <xdr:cNvPr id="789" name="直線コネクタ 788"/>
        <xdr:cNvCxnSpPr/>
      </xdr:nvCxnSpPr>
      <xdr:spPr>
        <a:xfrm flipV="1">
          <a:off x="22159595" y="8679453"/>
          <a:ext cx="1269" cy="129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53630</xdr:rowOff>
    </xdr:from>
    <xdr:ext cx="534377" cy="259045"/>
    <xdr:sp macro="" textlink="">
      <xdr:nvSpPr>
        <xdr:cNvPr id="792" name="貸付金最大値テキスト"/>
        <xdr:cNvSpPr txBox="1"/>
      </xdr:nvSpPr>
      <xdr:spPr>
        <a:xfrm>
          <a:off x="22212300" y="845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106953</xdr:rowOff>
    </xdr:from>
    <xdr:to>
      <xdr:col>116</xdr:col>
      <xdr:colOff>152400</xdr:colOff>
      <xdr:row>50</xdr:row>
      <xdr:rowOff>106953</xdr:rowOff>
    </xdr:to>
    <xdr:cxnSp macro="">
      <xdr:nvCxnSpPr>
        <xdr:cNvPr id="793" name="直線コネクタ 792"/>
        <xdr:cNvCxnSpPr/>
      </xdr:nvCxnSpPr>
      <xdr:spPr>
        <a:xfrm>
          <a:off x="22072600" y="867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149816</xdr:rowOff>
    </xdr:from>
    <xdr:to>
      <xdr:col>116</xdr:col>
      <xdr:colOff>63500</xdr:colOff>
      <xdr:row>56</xdr:row>
      <xdr:rowOff>156445</xdr:rowOff>
    </xdr:to>
    <xdr:cxnSp macro="">
      <xdr:nvCxnSpPr>
        <xdr:cNvPr id="794" name="直線コネクタ 793"/>
        <xdr:cNvCxnSpPr/>
      </xdr:nvCxnSpPr>
      <xdr:spPr>
        <a:xfrm flipV="1">
          <a:off x="21323300" y="9751016"/>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70629</xdr:rowOff>
    </xdr:from>
    <xdr:ext cx="469744" cy="259045"/>
    <xdr:sp macro="" textlink="">
      <xdr:nvSpPr>
        <xdr:cNvPr id="795" name="貸付金平均値テキスト"/>
        <xdr:cNvSpPr txBox="1"/>
      </xdr:nvSpPr>
      <xdr:spPr>
        <a:xfrm>
          <a:off x="22212300" y="9500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47752</xdr:rowOff>
    </xdr:from>
    <xdr:to>
      <xdr:col>116</xdr:col>
      <xdr:colOff>114300</xdr:colOff>
      <xdr:row>56</xdr:row>
      <xdr:rowOff>149352</xdr:rowOff>
    </xdr:to>
    <xdr:sp macro="" textlink="">
      <xdr:nvSpPr>
        <xdr:cNvPr id="796" name="フローチャート: 判断 795"/>
        <xdr:cNvSpPr/>
      </xdr:nvSpPr>
      <xdr:spPr>
        <a:xfrm>
          <a:off x="221107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150844</xdr:rowOff>
    </xdr:from>
    <xdr:to>
      <xdr:col>111</xdr:col>
      <xdr:colOff>177800</xdr:colOff>
      <xdr:row>56</xdr:row>
      <xdr:rowOff>156445</xdr:rowOff>
    </xdr:to>
    <xdr:cxnSp macro="">
      <xdr:nvCxnSpPr>
        <xdr:cNvPr id="797" name="直線コネクタ 796"/>
        <xdr:cNvCxnSpPr/>
      </xdr:nvCxnSpPr>
      <xdr:spPr>
        <a:xfrm>
          <a:off x="20434300" y="9752044"/>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89</xdr:rowOff>
    </xdr:from>
    <xdr:to>
      <xdr:col>112</xdr:col>
      <xdr:colOff>38100</xdr:colOff>
      <xdr:row>56</xdr:row>
      <xdr:rowOff>101689</xdr:rowOff>
    </xdr:to>
    <xdr:sp macro="" textlink="">
      <xdr:nvSpPr>
        <xdr:cNvPr id="798" name="フローチャート: 判断 797"/>
        <xdr:cNvSpPr/>
      </xdr:nvSpPr>
      <xdr:spPr>
        <a:xfrm>
          <a:off x="21272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118216</xdr:rowOff>
    </xdr:from>
    <xdr:ext cx="469744" cy="259045"/>
    <xdr:sp macro="" textlink="">
      <xdr:nvSpPr>
        <xdr:cNvPr id="799" name="テキスト ボックス 798"/>
        <xdr:cNvSpPr txBox="1"/>
      </xdr:nvSpPr>
      <xdr:spPr>
        <a:xfrm>
          <a:off x="21088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150844</xdr:rowOff>
    </xdr:from>
    <xdr:to>
      <xdr:col>107</xdr:col>
      <xdr:colOff>50800</xdr:colOff>
      <xdr:row>56</xdr:row>
      <xdr:rowOff>151759</xdr:rowOff>
    </xdr:to>
    <xdr:cxnSp macro="">
      <xdr:nvCxnSpPr>
        <xdr:cNvPr id="800" name="直線コネクタ 799"/>
        <xdr:cNvCxnSpPr/>
      </xdr:nvCxnSpPr>
      <xdr:spPr>
        <a:xfrm flipV="1">
          <a:off x="19545300" y="975204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39808</xdr:rowOff>
    </xdr:from>
    <xdr:to>
      <xdr:col>107</xdr:col>
      <xdr:colOff>101600</xdr:colOff>
      <xdr:row>55</xdr:row>
      <xdr:rowOff>141408</xdr:rowOff>
    </xdr:to>
    <xdr:sp macro="" textlink="">
      <xdr:nvSpPr>
        <xdr:cNvPr id="801" name="フローチャート: 判断 800"/>
        <xdr:cNvSpPr/>
      </xdr:nvSpPr>
      <xdr:spPr>
        <a:xfrm>
          <a:off x="20383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157935</xdr:rowOff>
    </xdr:from>
    <xdr:ext cx="469744" cy="259045"/>
    <xdr:sp macro="" textlink="">
      <xdr:nvSpPr>
        <xdr:cNvPr id="802" name="テキスト ボックス 801"/>
        <xdr:cNvSpPr txBox="1"/>
      </xdr:nvSpPr>
      <xdr:spPr>
        <a:xfrm>
          <a:off x="20199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151759</xdr:rowOff>
    </xdr:from>
    <xdr:to>
      <xdr:col>102</xdr:col>
      <xdr:colOff>114300</xdr:colOff>
      <xdr:row>56</xdr:row>
      <xdr:rowOff>163360</xdr:rowOff>
    </xdr:to>
    <xdr:cxnSp macro="">
      <xdr:nvCxnSpPr>
        <xdr:cNvPr id="803" name="直線コネクタ 802"/>
        <xdr:cNvCxnSpPr/>
      </xdr:nvCxnSpPr>
      <xdr:spPr>
        <a:xfrm flipV="1">
          <a:off x="18656300" y="9752959"/>
          <a:ext cx="889000" cy="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158223</xdr:rowOff>
    </xdr:from>
    <xdr:to>
      <xdr:col>102</xdr:col>
      <xdr:colOff>165100</xdr:colOff>
      <xdr:row>56</xdr:row>
      <xdr:rowOff>88373</xdr:rowOff>
    </xdr:to>
    <xdr:sp macro="" textlink="">
      <xdr:nvSpPr>
        <xdr:cNvPr id="804" name="フローチャート: 判断 803"/>
        <xdr:cNvSpPr/>
      </xdr:nvSpPr>
      <xdr:spPr>
        <a:xfrm>
          <a:off x="19494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104900</xdr:rowOff>
    </xdr:from>
    <xdr:ext cx="469744" cy="259045"/>
    <xdr:sp macro="" textlink="">
      <xdr:nvSpPr>
        <xdr:cNvPr id="805" name="テキスト ボックス 804"/>
        <xdr:cNvSpPr txBox="1"/>
      </xdr:nvSpPr>
      <xdr:spPr>
        <a:xfrm>
          <a:off x="19310428" y="93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28607</xdr:rowOff>
    </xdr:from>
    <xdr:to>
      <xdr:col>98</xdr:col>
      <xdr:colOff>38100</xdr:colOff>
      <xdr:row>56</xdr:row>
      <xdr:rowOff>130207</xdr:rowOff>
    </xdr:to>
    <xdr:sp macro="" textlink="">
      <xdr:nvSpPr>
        <xdr:cNvPr id="806" name="フローチャート: 判断 805"/>
        <xdr:cNvSpPr/>
      </xdr:nvSpPr>
      <xdr:spPr>
        <a:xfrm>
          <a:off x="18605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146734</xdr:rowOff>
    </xdr:from>
    <xdr:ext cx="469744" cy="259045"/>
    <xdr:sp macro="" textlink="">
      <xdr:nvSpPr>
        <xdr:cNvPr id="807" name="テキスト ボックス 806"/>
        <xdr:cNvSpPr txBox="1"/>
      </xdr:nvSpPr>
      <xdr:spPr>
        <a:xfrm>
          <a:off x="18421428" y="940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99016</xdr:rowOff>
    </xdr:from>
    <xdr:to>
      <xdr:col>116</xdr:col>
      <xdr:colOff>114300</xdr:colOff>
      <xdr:row>57</xdr:row>
      <xdr:rowOff>29166</xdr:rowOff>
    </xdr:to>
    <xdr:sp macro="" textlink="">
      <xdr:nvSpPr>
        <xdr:cNvPr id="813" name="楕円 812"/>
        <xdr:cNvSpPr/>
      </xdr:nvSpPr>
      <xdr:spPr>
        <a:xfrm>
          <a:off x="22110700" y="97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77443</xdr:rowOff>
    </xdr:from>
    <xdr:ext cx="469744" cy="259045"/>
    <xdr:sp macro="" textlink="">
      <xdr:nvSpPr>
        <xdr:cNvPr id="814" name="貸付金該当値テキスト"/>
        <xdr:cNvSpPr txBox="1"/>
      </xdr:nvSpPr>
      <xdr:spPr>
        <a:xfrm>
          <a:off x="22212300" y="967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105645</xdr:rowOff>
    </xdr:from>
    <xdr:to>
      <xdr:col>112</xdr:col>
      <xdr:colOff>38100</xdr:colOff>
      <xdr:row>57</xdr:row>
      <xdr:rowOff>35795</xdr:rowOff>
    </xdr:to>
    <xdr:sp macro="" textlink="">
      <xdr:nvSpPr>
        <xdr:cNvPr id="815" name="楕円 814"/>
        <xdr:cNvSpPr/>
      </xdr:nvSpPr>
      <xdr:spPr>
        <a:xfrm>
          <a:off x="21272500" y="97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26922</xdr:rowOff>
    </xdr:from>
    <xdr:ext cx="469744" cy="259045"/>
    <xdr:sp macro="" textlink="">
      <xdr:nvSpPr>
        <xdr:cNvPr id="816" name="テキスト ボックス 815"/>
        <xdr:cNvSpPr txBox="1"/>
      </xdr:nvSpPr>
      <xdr:spPr>
        <a:xfrm>
          <a:off x="21088428" y="979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100044</xdr:rowOff>
    </xdr:from>
    <xdr:to>
      <xdr:col>107</xdr:col>
      <xdr:colOff>101600</xdr:colOff>
      <xdr:row>57</xdr:row>
      <xdr:rowOff>30194</xdr:rowOff>
    </xdr:to>
    <xdr:sp macro="" textlink="">
      <xdr:nvSpPr>
        <xdr:cNvPr id="817" name="楕円 816"/>
        <xdr:cNvSpPr/>
      </xdr:nvSpPr>
      <xdr:spPr>
        <a:xfrm>
          <a:off x="20383500" y="97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21321</xdr:rowOff>
    </xdr:from>
    <xdr:ext cx="469744" cy="259045"/>
    <xdr:sp macro="" textlink="">
      <xdr:nvSpPr>
        <xdr:cNvPr id="818" name="テキスト ボックス 817"/>
        <xdr:cNvSpPr txBox="1"/>
      </xdr:nvSpPr>
      <xdr:spPr>
        <a:xfrm>
          <a:off x="20199428" y="979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100959</xdr:rowOff>
    </xdr:from>
    <xdr:to>
      <xdr:col>102</xdr:col>
      <xdr:colOff>165100</xdr:colOff>
      <xdr:row>57</xdr:row>
      <xdr:rowOff>31109</xdr:rowOff>
    </xdr:to>
    <xdr:sp macro="" textlink="">
      <xdr:nvSpPr>
        <xdr:cNvPr id="819" name="楕円 818"/>
        <xdr:cNvSpPr/>
      </xdr:nvSpPr>
      <xdr:spPr>
        <a:xfrm>
          <a:off x="19494500" y="970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22236</xdr:rowOff>
    </xdr:from>
    <xdr:ext cx="469744" cy="259045"/>
    <xdr:sp macro="" textlink="">
      <xdr:nvSpPr>
        <xdr:cNvPr id="820" name="テキスト ボックス 819"/>
        <xdr:cNvSpPr txBox="1"/>
      </xdr:nvSpPr>
      <xdr:spPr>
        <a:xfrm>
          <a:off x="19310428" y="979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112560</xdr:rowOff>
    </xdr:from>
    <xdr:to>
      <xdr:col>98</xdr:col>
      <xdr:colOff>38100</xdr:colOff>
      <xdr:row>57</xdr:row>
      <xdr:rowOff>42710</xdr:rowOff>
    </xdr:to>
    <xdr:sp macro="" textlink="">
      <xdr:nvSpPr>
        <xdr:cNvPr id="821" name="楕円 820"/>
        <xdr:cNvSpPr/>
      </xdr:nvSpPr>
      <xdr:spPr>
        <a:xfrm>
          <a:off x="18605500" y="97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33837</xdr:rowOff>
    </xdr:from>
    <xdr:ext cx="469744" cy="259045"/>
    <xdr:sp macro="" textlink="">
      <xdr:nvSpPr>
        <xdr:cNvPr id="822" name="テキスト ボックス 821"/>
        <xdr:cNvSpPr txBox="1"/>
      </xdr:nvSpPr>
      <xdr:spPr>
        <a:xfrm>
          <a:off x="18421428" y="980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4" name="テキスト ボックス 833"/>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6" name="テキスト ボックス 835"/>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8" name="テキスト ボックス 837"/>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0" name="テキスト ボックス 839"/>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62397</xdr:rowOff>
    </xdr:from>
    <xdr:to>
      <xdr:col>116</xdr:col>
      <xdr:colOff>62864</xdr:colOff>
      <xdr:row>78</xdr:row>
      <xdr:rowOff>25367</xdr:rowOff>
    </xdr:to>
    <xdr:cxnSp macro="">
      <xdr:nvCxnSpPr>
        <xdr:cNvPr id="844" name="直線コネクタ 843"/>
        <xdr:cNvCxnSpPr/>
      </xdr:nvCxnSpPr>
      <xdr:spPr>
        <a:xfrm flipV="1">
          <a:off x="22159595" y="12235347"/>
          <a:ext cx="1269" cy="1163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29194</xdr:rowOff>
    </xdr:from>
    <xdr:ext cx="534377" cy="259045"/>
    <xdr:sp macro="" textlink="">
      <xdr:nvSpPr>
        <xdr:cNvPr id="845" name="繰出金最小値テキスト"/>
        <xdr:cNvSpPr txBox="1"/>
      </xdr:nvSpPr>
      <xdr:spPr>
        <a:xfrm>
          <a:off x="22212300" y="134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25367</xdr:rowOff>
    </xdr:from>
    <xdr:to>
      <xdr:col>116</xdr:col>
      <xdr:colOff>152400</xdr:colOff>
      <xdr:row>78</xdr:row>
      <xdr:rowOff>25367</xdr:rowOff>
    </xdr:to>
    <xdr:cxnSp macro="">
      <xdr:nvCxnSpPr>
        <xdr:cNvPr id="846" name="直線コネクタ 845"/>
        <xdr:cNvCxnSpPr/>
      </xdr:nvCxnSpPr>
      <xdr:spPr>
        <a:xfrm>
          <a:off x="22072600" y="1339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9074</xdr:rowOff>
    </xdr:from>
    <xdr:ext cx="599010" cy="259045"/>
    <xdr:sp macro="" textlink="">
      <xdr:nvSpPr>
        <xdr:cNvPr id="847" name="繰出金最大値テキスト"/>
        <xdr:cNvSpPr txBox="1"/>
      </xdr:nvSpPr>
      <xdr:spPr>
        <a:xfrm>
          <a:off x="22212300" y="1201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62397</xdr:rowOff>
    </xdr:from>
    <xdr:to>
      <xdr:col>116</xdr:col>
      <xdr:colOff>152400</xdr:colOff>
      <xdr:row>71</xdr:row>
      <xdr:rowOff>62397</xdr:rowOff>
    </xdr:to>
    <xdr:cxnSp macro="">
      <xdr:nvCxnSpPr>
        <xdr:cNvPr id="848" name="直線コネクタ 847"/>
        <xdr:cNvCxnSpPr/>
      </xdr:nvCxnSpPr>
      <xdr:spPr>
        <a:xfrm>
          <a:off x="22072600" y="1223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23192</xdr:rowOff>
    </xdr:from>
    <xdr:to>
      <xdr:col>116</xdr:col>
      <xdr:colOff>63500</xdr:colOff>
      <xdr:row>78</xdr:row>
      <xdr:rowOff>40255</xdr:rowOff>
    </xdr:to>
    <xdr:cxnSp macro="">
      <xdr:nvCxnSpPr>
        <xdr:cNvPr id="849" name="直線コネクタ 848"/>
        <xdr:cNvCxnSpPr/>
      </xdr:nvCxnSpPr>
      <xdr:spPr>
        <a:xfrm flipV="1">
          <a:off x="21323300" y="13396292"/>
          <a:ext cx="838200" cy="1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69339</xdr:rowOff>
    </xdr:from>
    <xdr:ext cx="534377" cy="259045"/>
    <xdr:sp macro="" textlink="">
      <xdr:nvSpPr>
        <xdr:cNvPr id="850" name="繰出金平均値テキスト"/>
        <xdr:cNvSpPr txBox="1"/>
      </xdr:nvSpPr>
      <xdr:spPr>
        <a:xfrm>
          <a:off x="22212300" y="1309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46462</xdr:rowOff>
    </xdr:from>
    <xdr:to>
      <xdr:col>116</xdr:col>
      <xdr:colOff>114300</xdr:colOff>
      <xdr:row>77</xdr:row>
      <xdr:rowOff>148062</xdr:rowOff>
    </xdr:to>
    <xdr:sp macro="" textlink="">
      <xdr:nvSpPr>
        <xdr:cNvPr id="851" name="フローチャート: 判断 850"/>
        <xdr:cNvSpPr/>
      </xdr:nvSpPr>
      <xdr:spPr>
        <a:xfrm>
          <a:off x="22110700" y="1324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37616</xdr:rowOff>
    </xdr:from>
    <xdr:to>
      <xdr:col>111</xdr:col>
      <xdr:colOff>177800</xdr:colOff>
      <xdr:row>78</xdr:row>
      <xdr:rowOff>40255</xdr:rowOff>
    </xdr:to>
    <xdr:cxnSp macro="">
      <xdr:nvCxnSpPr>
        <xdr:cNvPr id="852" name="直線コネクタ 851"/>
        <xdr:cNvCxnSpPr/>
      </xdr:nvCxnSpPr>
      <xdr:spPr>
        <a:xfrm>
          <a:off x="20434300" y="13410716"/>
          <a:ext cx="889000" cy="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84378</xdr:rowOff>
    </xdr:from>
    <xdr:to>
      <xdr:col>112</xdr:col>
      <xdr:colOff>38100</xdr:colOff>
      <xdr:row>78</xdr:row>
      <xdr:rowOff>14528</xdr:rowOff>
    </xdr:to>
    <xdr:sp macro="" textlink="">
      <xdr:nvSpPr>
        <xdr:cNvPr id="853" name="フローチャート: 判断 852"/>
        <xdr:cNvSpPr/>
      </xdr:nvSpPr>
      <xdr:spPr>
        <a:xfrm>
          <a:off x="212725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31055</xdr:rowOff>
    </xdr:from>
    <xdr:ext cx="534377" cy="259045"/>
    <xdr:sp macro="" textlink="">
      <xdr:nvSpPr>
        <xdr:cNvPr id="854" name="テキスト ボックス 853"/>
        <xdr:cNvSpPr txBox="1"/>
      </xdr:nvSpPr>
      <xdr:spPr>
        <a:xfrm>
          <a:off x="21056111" y="1306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139988</xdr:rowOff>
    </xdr:from>
    <xdr:to>
      <xdr:col>107</xdr:col>
      <xdr:colOff>50800</xdr:colOff>
      <xdr:row>78</xdr:row>
      <xdr:rowOff>37616</xdr:rowOff>
    </xdr:to>
    <xdr:cxnSp macro="">
      <xdr:nvCxnSpPr>
        <xdr:cNvPr id="855" name="直線コネクタ 854"/>
        <xdr:cNvCxnSpPr/>
      </xdr:nvCxnSpPr>
      <xdr:spPr>
        <a:xfrm>
          <a:off x="19545300" y="13341638"/>
          <a:ext cx="889000" cy="6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79761</xdr:rowOff>
    </xdr:from>
    <xdr:to>
      <xdr:col>107</xdr:col>
      <xdr:colOff>101600</xdr:colOff>
      <xdr:row>78</xdr:row>
      <xdr:rowOff>9911</xdr:rowOff>
    </xdr:to>
    <xdr:sp macro="" textlink="">
      <xdr:nvSpPr>
        <xdr:cNvPr id="856" name="フローチャート: 判断 855"/>
        <xdr:cNvSpPr/>
      </xdr:nvSpPr>
      <xdr:spPr>
        <a:xfrm>
          <a:off x="20383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26438</xdr:rowOff>
    </xdr:from>
    <xdr:ext cx="534377" cy="259045"/>
    <xdr:sp macro="" textlink="">
      <xdr:nvSpPr>
        <xdr:cNvPr id="857" name="テキスト ボックス 856"/>
        <xdr:cNvSpPr txBox="1"/>
      </xdr:nvSpPr>
      <xdr:spPr>
        <a:xfrm>
          <a:off x="20167111" y="130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126281</xdr:rowOff>
    </xdr:from>
    <xdr:to>
      <xdr:col>102</xdr:col>
      <xdr:colOff>114300</xdr:colOff>
      <xdr:row>77</xdr:row>
      <xdr:rowOff>139988</xdr:rowOff>
    </xdr:to>
    <xdr:cxnSp macro="">
      <xdr:nvCxnSpPr>
        <xdr:cNvPr id="858" name="直線コネクタ 857"/>
        <xdr:cNvCxnSpPr/>
      </xdr:nvCxnSpPr>
      <xdr:spPr>
        <a:xfrm>
          <a:off x="18656300" y="13327931"/>
          <a:ext cx="889000" cy="1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72738</xdr:rowOff>
    </xdr:from>
    <xdr:to>
      <xdr:col>102</xdr:col>
      <xdr:colOff>165100</xdr:colOff>
      <xdr:row>78</xdr:row>
      <xdr:rowOff>2888</xdr:rowOff>
    </xdr:to>
    <xdr:sp macro="" textlink="">
      <xdr:nvSpPr>
        <xdr:cNvPr id="859" name="フローチャート: 判断 858"/>
        <xdr:cNvSpPr/>
      </xdr:nvSpPr>
      <xdr:spPr>
        <a:xfrm>
          <a:off x="19494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19415</xdr:rowOff>
    </xdr:from>
    <xdr:ext cx="534377" cy="259045"/>
    <xdr:sp macro="" textlink="">
      <xdr:nvSpPr>
        <xdr:cNvPr id="860" name="テキスト ボックス 859"/>
        <xdr:cNvSpPr txBox="1"/>
      </xdr:nvSpPr>
      <xdr:spPr>
        <a:xfrm>
          <a:off x="19278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71165</xdr:rowOff>
    </xdr:from>
    <xdr:to>
      <xdr:col>98</xdr:col>
      <xdr:colOff>38100</xdr:colOff>
      <xdr:row>78</xdr:row>
      <xdr:rowOff>1315</xdr:rowOff>
    </xdr:to>
    <xdr:sp macro="" textlink="">
      <xdr:nvSpPr>
        <xdr:cNvPr id="861" name="フローチャート: 判断 860"/>
        <xdr:cNvSpPr/>
      </xdr:nvSpPr>
      <xdr:spPr>
        <a:xfrm>
          <a:off x="18605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17842</xdr:rowOff>
    </xdr:from>
    <xdr:ext cx="534377" cy="259045"/>
    <xdr:sp macro="" textlink="">
      <xdr:nvSpPr>
        <xdr:cNvPr id="862" name="テキスト ボックス 861"/>
        <xdr:cNvSpPr txBox="1"/>
      </xdr:nvSpPr>
      <xdr:spPr>
        <a:xfrm>
          <a:off x="18389111" y="13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143842</xdr:rowOff>
    </xdr:from>
    <xdr:to>
      <xdr:col>116</xdr:col>
      <xdr:colOff>114300</xdr:colOff>
      <xdr:row>78</xdr:row>
      <xdr:rowOff>73992</xdr:rowOff>
    </xdr:to>
    <xdr:sp macro="" textlink="">
      <xdr:nvSpPr>
        <xdr:cNvPr id="868" name="楕円 867"/>
        <xdr:cNvSpPr/>
      </xdr:nvSpPr>
      <xdr:spPr>
        <a:xfrm>
          <a:off x="22110700" y="1334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58769</xdr:rowOff>
    </xdr:from>
    <xdr:ext cx="534377" cy="259045"/>
    <xdr:sp macro="" textlink="">
      <xdr:nvSpPr>
        <xdr:cNvPr id="869" name="繰出金該当値テキスト"/>
        <xdr:cNvSpPr txBox="1"/>
      </xdr:nvSpPr>
      <xdr:spPr>
        <a:xfrm>
          <a:off x="22212300" y="1326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160905</xdr:rowOff>
    </xdr:from>
    <xdr:to>
      <xdr:col>112</xdr:col>
      <xdr:colOff>38100</xdr:colOff>
      <xdr:row>78</xdr:row>
      <xdr:rowOff>91055</xdr:rowOff>
    </xdr:to>
    <xdr:sp macro="" textlink="">
      <xdr:nvSpPr>
        <xdr:cNvPr id="870" name="楕円 869"/>
        <xdr:cNvSpPr/>
      </xdr:nvSpPr>
      <xdr:spPr>
        <a:xfrm>
          <a:off x="21272500" y="1336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82182</xdr:rowOff>
    </xdr:from>
    <xdr:ext cx="534377" cy="259045"/>
    <xdr:sp macro="" textlink="">
      <xdr:nvSpPr>
        <xdr:cNvPr id="871" name="テキスト ボックス 870"/>
        <xdr:cNvSpPr txBox="1"/>
      </xdr:nvSpPr>
      <xdr:spPr>
        <a:xfrm>
          <a:off x="21056111" y="1345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158266</xdr:rowOff>
    </xdr:from>
    <xdr:to>
      <xdr:col>107</xdr:col>
      <xdr:colOff>101600</xdr:colOff>
      <xdr:row>78</xdr:row>
      <xdr:rowOff>88416</xdr:rowOff>
    </xdr:to>
    <xdr:sp macro="" textlink="">
      <xdr:nvSpPr>
        <xdr:cNvPr id="872" name="楕円 871"/>
        <xdr:cNvSpPr/>
      </xdr:nvSpPr>
      <xdr:spPr>
        <a:xfrm>
          <a:off x="20383500" y="1335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79543</xdr:rowOff>
    </xdr:from>
    <xdr:ext cx="534377" cy="259045"/>
    <xdr:sp macro="" textlink="">
      <xdr:nvSpPr>
        <xdr:cNvPr id="873" name="テキスト ボックス 872"/>
        <xdr:cNvSpPr txBox="1"/>
      </xdr:nvSpPr>
      <xdr:spPr>
        <a:xfrm>
          <a:off x="20167111" y="1345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89188</xdr:rowOff>
    </xdr:from>
    <xdr:to>
      <xdr:col>102</xdr:col>
      <xdr:colOff>165100</xdr:colOff>
      <xdr:row>78</xdr:row>
      <xdr:rowOff>19338</xdr:rowOff>
    </xdr:to>
    <xdr:sp macro="" textlink="">
      <xdr:nvSpPr>
        <xdr:cNvPr id="874" name="楕円 873"/>
        <xdr:cNvSpPr/>
      </xdr:nvSpPr>
      <xdr:spPr>
        <a:xfrm>
          <a:off x="19494500" y="132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10465</xdr:rowOff>
    </xdr:from>
    <xdr:ext cx="534377" cy="259045"/>
    <xdr:sp macro="" textlink="">
      <xdr:nvSpPr>
        <xdr:cNvPr id="875" name="テキスト ボックス 874"/>
        <xdr:cNvSpPr txBox="1"/>
      </xdr:nvSpPr>
      <xdr:spPr>
        <a:xfrm>
          <a:off x="19278111" y="1338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75481</xdr:rowOff>
    </xdr:from>
    <xdr:to>
      <xdr:col>98</xdr:col>
      <xdr:colOff>38100</xdr:colOff>
      <xdr:row>78</xdr:row>
      <xdr:rowOff>5631</xdr:rowOff>
    </xdr:to>
    <xdr:sp macro="" textlink="">
      <xdr:nvSpPr>
        <xdr:cNvPr id="876" name="楕円 875"/>
        <xdr:cNvSpPr/>
      </xdr:nvSpPr>
      <xdr:spPr>
        <a:xfrm>
          <a:off x="18605500" y="1327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168208</xdr:rowOff>
    </xdr:from>
    <xdr:ext cx="534377" cy="259045"/>
    <xdr:sp macro="" textlink="">
      <xdr:nvSpPr>
        <xdr:cNvPr id="877" name="テキスト ボックス 876"/>
        <xdr:cNvSpPr txBox="1"/>
      </xdr:nvSpPr>
      <xdr:spPr>
        <a:xfrm>
          <a:off x="18389111" y="1336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367,127</a:t>
          </a:r>
          <a:r>
            <a:rPr kumimoji="1" lang="ja-JP" altLang="ja-JP" sz="1100">
              <a:solidFill>
                <a:schemeClr val="dk1"/>
              </a:solidFill>
              <a:effectLst/>
              <a:latin typeface="+mn-lt"/>
              <a:ea typeface="+mn-ea"/>
              <a:cs typeface="+mn-cs"/>
            </a:rPr>
            <a:t>円となっている。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構成比で最も大きな割合を占めているのは</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で、前年度と比較して住民一人当たり、</a:t>
          </a:r>
          <a:r>
            <a:rPr kumimoji="1" lang="en-US" altLang="ja-JP" sz="1100">
              <a:solidFill>
                <a:schemeClr val="dk1"/>
              </a:solidFill>
              <a:effectLst/>
              <a:latin typeface="+mn-lt"/>
              <a:ea typeface="+mn-ea"/>
              <a:cs typeface="+mn-cs"/>
            </a:rPr>
            <a:t>917</a:t>
          </a:r>
          <a:r>
            <a:rPr kumimoji="1" lang="ja-JP" altLang="ja-JP" sz="1100">
              <a:solidFill>
                <a:schemeClr val="dk1"/>
              </a:solidFill>
              <a:effectLst/>
              <a:latin typeface="+mn-lt"/>
              <a:ea typeface="+mn-ea"/>
              <a:cs typeface="+mn-cs"/>
            </a:rPr>
            <a:t>円増加している。</a:t>
          </a:r>
          <a:r>
            <a:rPr kumimoji="1" lang="ja-JP" altLang="en-US" sz="1100">
              <a:solidFill>
                <a:schemeClr val="dk1"/>
              </a:solidFill>
              <a:effectLst/>
              <a:latin typeface="+mn-lt"/>
              <a:ea typeface="+mn-ea"/>
              <a:cs typeface="+mn-cs"/>
            </a:rPr>
            <a:t>定期的に実施する地理情報システム基図修正及び道路</a:t>
          </a:r>
          <a:r>
            <a:rPr kumimoji="1" lang="en-US" altLang="ja-JP" sz="1100">
              <a:solidFill>
                <a:schemeClr val="dk1"/>
              </a:solidFill>
              <a:effectLst/>
              <a:latin typeface="+mn-lt"/>
              <a:ea typeface="+mn-ea"/>
              <a:cs typeface="+mn-cs"/>
            </a:rPr>
            <a:t>GIS</a:t>
          </a:r>
          <a:r>
            <a:rPr kumimoji="1" lang="ja-JP" altLang="en-US" sz="1100">
              <a:solidFill>
                <a:schemeClr val="dk1"/>
              </a:solidFill>
              <a:effectLst/>
              <a:latin typeface="+mn-lt"/>
              <a:ea typeface="+mn-ea"/>
              <a:cs typeface="+mn-cs"/>
            </a:rPr>
            <a:t>データ更新等に伴う業務委託料等の増が主な理由である。</a:t>
          </a:r>
          <a:endParaRPr lang="ja-JP" altLang="ja-JP" sz="1400">
            <a:effectLst/>
          </a:endParaRPr>
        </a:p>
        <a:p>
          <a:r>
            <a:rPr kumimoji="1" lang="ja-JP" altLang="en-US" sz="1100">
              <a:solidFill>
                <a:schemeClr val="dk1"/>
              </a:solidFill>
              <a:effectLst/>
              <a:latin typeface="+mn-lt"/>
              <a:ea typeface="+mn-ea"/>
              <a:cs typeface="+mn-cs"/>
            </a:rPr>
            <a:t>また、最も増加したのは扶助費</a:t>
          </a:r>
          <a:r>
            <a:rPr kumimoji="1" lang="ja-JP" altLang="ja-JP"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4,412</a:t>
          </a:r>
          <a:r>
            <a:rPr kumimoji="1" lang="ja-JP" altLang="ja-JP" sz="1100">
              <a:solidFill>
                <a:schemeClr val="dk1"/>
              </a:solidFill>
              <a:effectLst/>
              <a:latin typeface="+mn-lt"/>
              <a:ea typeface="+mn-ea"/>
              <a:cs typeface="+mn-cs"/>
            </a:rPr>
            <a:t>円増加している。</a:t>
          </a:r>
          <a:r>
            <a:rPr kumimoji="1" lang="ja-JP" altLang="en-US" sz="1100">
              <a:solidFill>
                <a:schemeClr val="dk1"/>
              </a:solidFill>
              <a:effectLst/>
              <a:latin typeface="+mn-lt"/>
              <a:ea typeface="+mn-ea"/>
              <a:cs typeface="+mn-cs"/>
            </a:rPr>
            <a:t>自立支援給付のうち介護の支援を受ける介護給付に係る利用者数の増加に伴う居宅介護サービス費等の増が主な</a:t>
          </a:r>
          <a:r>
            <a:rPr kumimoji="1" lang="ja-JP" altLang="ja-JP" sz="1100">
              <a:solidFill>
                <a:schemeClr val="dk1"/>
              </a:solidFill>
              <a:effectLst/>
              <a:latin typeface="+mn-lt"/>
              <a:ea typeface="+mn-ea"/>
              <a:cs typeface="+mn-cs"/>
            </a:rPr>
            <a:t>理由である。</a:t>
          </a:r>
          <a:endParaRPr lang="ja-JP" altLang="ja-JP" sz="1400">
            <a:effectLst/>
          </a:endParaRPr>
        </a:p>
        <a:p>
          <a:r>
            <a:rPr kumimoji="1" lang="ja-JP" altLang="ja-JP" sz="1100">
              <a:solidFill>
                <a:schemeClr val="dk1"/>
              </a:solidFill>
              <a:effectLst/>
              <a:latin typeface="+mn-lt"/>
              <a:ea typeface="+mn-ea"/>
              <a:cs typeface="+mn-cs"/>
            </a:rPr>
            <a:t>普通建設事業費（うち</a:t>
          </a:r>
          <a:r>
            <a:rPr kumimoji="1" lang="ja-JP" altLang="en-US" sz="1100">
              <a:solidFill>
                <a:schemeClr val="dk1"/>
              </a:solidFill>
              <a:effectLst/>
              <a:latin typeface="+mn-lt"/>
              <a:ea typeface="+mn-ea"/>
              <a:cs typeface="+mn-cs"/>
            </a:rPr>
            <a:t>新規整備</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減少しているが、</a:t>
          </a:r>
          <a:r>
            <a:rPr kumimoji="1" lang="ja-JP" altLang="en-US" sz="1100">
              <a:solidFill>
                <a:schemeClr val="dk1"/>
              </a:solidFill>
              <a:effectLst/>
              <a:latin typeface="+mn-lt"/>
              <a:ea typeface="+mn-ea"/>
              <a:cs typeface="+mn-cs"/>
            </a:rPr>
            <a:t>歴史博物館</a:t>
          </a:r>
          <a:r>
            <a:rPr kumimoji="1" lang="ja-JP" altLang="ja-JP" sz="1100">
              <a:solidFill>
                <a:schemeClr val="dk1"/>
              </a:solidFill>
              <a:effectLst/>
              <a:latin typeface="+mn-lt"/>
              <a:ea typeface="+mn-ea"/>
              <a:cs typeface="+mn-cs"/>
            </a:rPr>
            <a:t>の工事完了</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に伴うものである。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今後は、公共施設維持保全計画に基づく事業や、都市基盤の充実を図るための歳出の増加が見込まれるため、行政評価制度を積極的に活用し、事務事業の見直しを行うと</a:t>
          </a:r>
          <a:r>
            <a:rPr kumimoji="1" lang="ja-JP" altLang="en-US" sz="1100">
              <a:solidFill>
                <a:schemeClr val="dk1"/>
              </a:solidFill>
              <a:effectLst/>
              <a:latin typeface="+mn-lt"/>
              <a:ea typeface="+mn-ea"/>
              <a:cs typeface="+mn-cs"/>
            </a:rPr>
            <a:t>とも</a:t>
          </a:r>
          <a:r>
            <a:rPr kumimoji="1" lang="ja-JP" altLang="ja-JP" sz="1100">
              <a:solidFill>
                <a:schemeClr val="dk1"/>
              </a:solidFill>
              <a:effectLst/>
              <a:latin typeface="+mn-lt"/>
              <a:ea typeface="+mn-ea"/>
              <a:cs typeface="+mn-cs"/>
            </a:rPr>
            <a:t>に、国・県補助金等の特定財源を漏れなく確保するよう情報収集に努め、計画的に事業を進めていく必要がある。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愛知県刈谷市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152,665
147,434
50.39
61,509,574
56,047,523
3,611,443
39,771,070
9,915,974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42273</xdr:rowOff>
    </xdr:to>
    <xdr:cxnSp macro="">
      <xdr:nvCxnSpPr>
        <xdr:cNvPr id="58" name="直線コネクタ 57"/>
        <xdr:cNvCxnSpPr/>
      </xdr:nvCxnSpPr>
      <xdr:spPr>
        <a:xfrm flipV="1">
          <a:off x="4633595" y="5304972"/>
          <a:ext cx="127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46100</xdr:rowOff>
    </xdr:from>
    <xdr:ext cx="469744" cy="259045"/>
    <xdr:sp macro="" textlink="">
      <xdr:nvSpPr>
        <xdr:cNvPr id="59" name="議会費最小値テキスト"/>
        <xdr:cNvSpPr txBox="1"/>
      </xdr:nvSpPr>
      <xdr:spPr>
        <a:xfrm>
          <a:off x="4686300" y="673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42273</xdr:rowOff>
    </xdr:from>
    <xdr:to>
      <xdr:col>24</xdr:col>
      <xdr:colOff>152400</xdr:colOff>
      <xdr:row>39</xdr:row>
      <xdr:rowOff>42273</xdr:rowOff>
    </xdr:to>
    <xdr:cxnSp macro="">
      <xdr:nvCxnSpPr>
        <xdr:cNvPr id="60" name="直線コネクタ 59"/>
        <xdr:cNvCxnSpPr/>
      </xdr:nvCxnSpPr>
      <xdr:spPr>
        <a:xfrm>
          <a:off x="4546600" y="672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11793</xdr:rowOff>
    </xdr:from>
    <xdr:to>
      <xdr:col>24</xdr:col>
      <xdr:colOff>63500</xdr:colOff>
      <xdr:row>34</xdr:row>
      <xdr:rowOff>96157</xdr:rowOff>
    </xdr:to>
    <xdr:cxnSp macro="">
      <xdr:nvCxnSpPr>
        <xdr:cNvPr id="63" name="直線コネクタ 62"/>
        <xdr:cNvCxnSpPr/>
      </xdr:nvCxnSpPr>
      <xdr:spPr>
        <a:xfrm flipV="1">
          <a:off x="3797300" y="5669643"/>
          <a:ext cx="838200" cy="25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135907</xdr:rowOff>
    </xdr:from>
    <xdr:ext cx="469744" cy="259045"/>
    <xdr:sp macro="" textlink="">
      <xdr:nvSpPr>
        <xdr:cNvPr id="64"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157480</xdr:rowOff>
    </xdr:from>
    <xdr:to>
      <xdr:col>24</xdr:col>
      <xdr:colOff>114300</xdr:colOff>
      <xdr:row>35</xdr:row>
      <xdr:rowOff>87630</xdr:rowOff>
    </xdr:to>
    <xdr:sp macro="" textlink="">
      <xdr:nvSpPr>
        <xdr:cNvPr id="65" name="フローチャート: 判断 64"/>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40640</xdr:rowOff>
    </xdr:from>
    <xdr:to>
      <xdr:col>19</xdr:col>
      <xdr:colOff>177800</xdr:colOff>
      <xdr:row>34</xdr:row>
      <xdr:rowOff>96157</xdr:rowOff>
    </xdr:to>
    <xdr:cxnSp macro="">
      <xdr:nvCxnSpPr>
        <xdr:cNvPr id="66" name="直線コネクタ 65"/>
        <xdr:cNvCxnSpPr/>
      </xdr:nvCxnSpPr>
      <xdr:spPr>
        <a:xfrm>
          <a:off x="2908300" y="586994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37193</xdr:rowOff>
    </xdr:from>
    <xdr:to>
      <xdr:col>20</xdr:col>
      <xdr:colOff>38100</xdr:colOff>
      <xdr:row>35</xdr:row>
      <xdr:rowOff>138793</xdr:rowOff>
    </xdr:to>
    <xdr:sp macro="" textlink="">
      <xdr:nvSpPr>
        <xdr:cNvPr id="67" name="フローチャート: 判断 66"/>
        <xdr:cNvSpPr/>
      </xdr:nvSpPr>
      <xdr:spPr>
        <a:xfrm>
          <a:off x="3746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129920</xdr:rowOff>
    </xdr:from>
    <xdr:ext cx="469744" cy="259045"/>
    <xdr:sp macro="" textlink="">
      <xdr:nvSpPr>
        <xdr:cNvPr id="68" name="テキスト ボックス 67"/>
        <xdr:cNvSpPr txBox="1"/>
      </xdr:nvSpPr>
      <xdr:spPr>
        <a:xfrm>
          <a:off x="3562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40640</xdr:rowOff>
    </xdr:from>
    <xdr:to>
      <xdr:col>15</xdr:col>
      <xdr:colOff>50800</xdr:colOff>
      <xdr:row>34</xdr:row>
      <xdr:rowOff>52614</xdr:rowOff>
    </xdr:to>
    <xdr:cxnSp macro="">
      <xdr:nvCxnSpPr>
        <xdr:cNvPr id="69" name="直線コネクタ 68"/>
        <xdr:cNvCxnSpPr/>
      </xdr:nvCxnSpPr>
      <xdr:spPr>
        <a:xfrm flipV="1">
          <a:off x="2019300" y="5869940"/>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11067</xdr:rowOff>
    </xdr:from>
    <xdr:to>
      <xdr:col>15</xdr:col>
      <xdr:colOff>101600</xdr:colOff>
      <xdr:row>35</xdr:row>
      <xdr:rowOff>112667</xdr:rowOff>
    </xdr:to>
    <xdr:sp macro="" textlink="">
      <xdr:nvSpPr>
        <xdr:cNvPr id="70" name="フローチャート: 判断 69"/>
        <xdr:cNvSpPr/>
      </xdr:nvSpPr>
      <xdr:spPr>
        <a:xfrm>
          <a:off x="2857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103794</xdr:rowOff>
    </xdr:from>
    <xdr:ext cx="469744" cy="259045"/>
    <xdr:sp macro="" textlink="">
      <xdr:nvSpPr>
        <xdr:cNvPr id="71" name="テキスト ボックス 70"/>
        <xdr:cNvSpPr txBox="1"/>
      </xdr:nvSpPr>
      <xdr:spPr>
        <a:xfrm>
          <a:off x="2673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22678</xdr:rowOff>
    </xdr:from>
    <xdr:to>
      <xdr:col>10</xdr:col>
      <xdr:colOff>114300</xdr:colOff>
      <xdr:row>34</xdr:row>
      <xdr:rowOff>52614</xdr:rowOff>
    </xdr:to>
    <xdr:cxnSp macro="">
      <xdr:nvCxnSpPr>
        <xdr:cNvPr id="72" name="直線コネクタ 71"/>
        <xdr:cNvCxnSpPr/>
      </xdr:nvCxnSpPr>
      <xdr:spPr>
        <a:xfrm>
          <a:off x="1130300" y="5680528"/>
          <a:ext cx="889000" cy="20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141151</xdr:rowOff>
    </xdr:from>
    <xdr:to>
      <xdr:col>10</xdr:col>
      <xdr:colOff>165100</xdr:colOff>
      <xdr:row>35</xdr:row>
      <xdr:rowOff>71301</xdr:rowOff>
    </xdr:to>
    <xdr:sp macro="" textlink="">
      <xdr:nvSpPr>
        <xdr:cNvPr id="73" name="フローチャート: 判断 72"/>
        <xdr:cNvSpPr/>
      </xdr:nvSpPr>
      <xdr:spPr>
        <a:xfrm>
          <a:off x="1968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62428</xdr:rowOff>
    </xdr:from>
    <xdr:ext cx="469744" cy="259045"/>
    <xdr:sp macro="" textlink="">
      <xdr:nvSpPr>
        <xdr:cNvPr id="74" name="テキスト ボックス 73"/>
        <xdr:cNvSpPr txBox="1"/>
      </xdr:nvSpPr>
      <xdr:spPr>
        <a:xfrm>
          <a:off x="1784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75293</xdr:rowOff>
    </xdr:from>
    <xdr:to>
      <xdr:col>6</xdr:col>
      <xdr:colOff>38100</xdr:colOff>
      <xdr:row>34</xdr:row>
      <xdr:rowOff>5443</xdr:rowOff>
    </xdr:to>
    <xdr:sp macro="" textlink="">
      <xdr:nvSpPr>
        <xdr:cNvPr id="75" name="フローチャート: 判断 74"/>
        <xdr:cNvSpPr/>
      </xdr:nvSpPr>
      <xdr:spPr>
        <a:xfrm>
          <a:off x="1079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168020</xdr:rowOff>
    </xdr:from>
    <xdr:ext cx="469744" cy="259045"/>
    <xdr:sp macro="" textlink="">
      <xdr:nvSpPr>
        <xdr:cNvPr id="76" name="テキスト ボックス 75"/>
        <xdr:cNvSpPr txBox="1"/>
      </xdr:nvSpPr>
      <xdr:spPr>
        <a:xfrm>
          <a:off x="895428" y="5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132443</xdr:rowOff>
    </xdr:from>
    <xdr:to>
      <xdr:col>24</xdr:col>
      <xdr:colOff>114300</xdr:colOff>
      <xdr:row>33</xdr:row>
      <xdr:rowOff>62593</xdr:rowOff>
    </xdr:to>
    <xdr:sp macro="" textlink="">
      <xdr:nvSpPr>
        <xdr:cNvPr id="82" name="楕円 81"/>
        <xdr:cNvSpPr/>
      </xdr:nvSpPr>
      <xdr:spPr>
        <a:xfrm>
          <a:off x="4584700" y="561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155320</xdr:rowOff>
    </xdr:from>
    <xdr:ext cx="469744" cy="259045"/>
    <xdr:sp macro="" textlink="">
      <xdr:nvSpPr>
        <xdr:cNvPr id="83" name="議会費該当値テキスト"/>
        <xdr:cNvSpPr txBox="1"/>
      </xdr:nvSpPr>
      <xdr:spPr>
        <a:xfrm>
          <a:off x="4686300" y="54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45357</xdr:rowOff>
    </xdr:from>
    <xdr:to>
      <xdr:col>20</xdr:col>
      <xdr:colOff>38100</xdr:colOff>
      <xdr:row>34</xdr:row>
      <xdr:rowOff>146957</xdr:rowOff>
    </xdr:to>
    <xdr:sp macro="" textlink="">
      <xdr:nvSpPr>
        <xdr:cNvPr id="84" name="楕円 83"/>
        <xdr:cNvSpPr/>
      </xdr:nvSpPr>
      <xdr:spPr>
        <a:xfrm>
          <a:off x="3746500" y="58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163484</xdr:rowOff>
    </xdr:from>
    <xdr:ext cx="469744" cy="259045"/>
    <xdr:sp macro="" textlink="">
      <xdr:nvSpPr>
        <xdr:cNvPr id="85" name="テキスト ボックス 84"/>
        <xdr:cNvSpPr txBox="1"/>
      </xdr:nvSpPr>
      <xdr:spPr>
        <a:xfrm>
          <a:off x="3562428" y="564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161290</xdr:rowOff>
    </xdr:from>
    <xdr:to>
      <xdr:col>15</xdr:col>
      <xdr:colOff>101600</xdr:colOff>
      <xdr:row>34</xdr:row>
      <xdr:rowOff>91440</xdr:rowOff>
    </xdr:to>
    <xdr:sp macro="" textlink="">
      <xdr:nvSpPr>
        <xdr:cNvPr id="86" name="楕円 85"/>
        <xdr:cNvSpPr/>
      </xdr:nvSpPr>
      <xdr:spPr>
        <a:xfrm>
          <a:off x="2857500" y="581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107967</xdr:rowOff>
    </xdr:from>
    <xdr:ext cx="469744" cy="259045"/>
    <xdr:sp macro="" textlink="">
      <xdr:nvSpPr>
        <xdr:cNvPr id="87" name="テキスト ボックス 86"/>
        <xdr:cNvSpPr txBox="1"/>
      </xdr:nvSpPr>
      <xdr:spPr>
        <a:xfrm>
          <a:off x="2673428" y="559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1814</xdr:rowOff>
    </xdr:from>
    <xdr:to>
      <xdr:col>10</xdr:col>
      <xdr:colOff>165100</xdr:colOff>
      <xdr:row>34</xdr:row>
      <xdr:rowOff>103414</xdr:rowOff>
    </xdr:to>
    <xdr:sp macro="" textlink="">
      <xdr:nvSpPr>
        <xdr:cNvPr id="88" name="楕円 87"/>
        <xdr:cNvSpPr/>
      </xdr:nvSpPr>
      <xdr:spPr>
        <a:xfrm>
          <a:off x="1968500" y="583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119941</xdr:rowOff>
    </xdr:from>
    <xdr:ext cx="469744" cy="259045"/>
    <xdr:sp macro="" textlink="">
      <xdr:nvSpPr>
        <xdr:cNvPr id="89" name="テキスト ボックス 88"/>
        <xdr:cNvSpPr txBox="1"/>
      </xdr:nvSpPr>
      <xdr:spPr>
        <a:xfrm>
          <a:off x="1784428" y="560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143328</xdr:rowOff>
    </xdr:from>
    <xdr:to>
      <xdr:col>6</xdr:col>
      <xdr:colOff>38100</xdr:colOff>
      <xdr:row>33</xdr:row>
      <xdr:rowOff>73478</xdr:rowOff>
    </xdr:to>
    <xdr:sp macro="" textlink="">
      <xdr:nvSpPr>
        <xdr:cNvPr id="90" name="楕円 89"/>
        <xdr:cNvSpPr/>
      </xdr:nvSpPr>
      <xdr:spPr>
        <a:xfrm>
          <a:off x="1079500" y="562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90005</xdr:rowOff>
    </xdr:from>
    <xdr:ext cx="469744" cy="259045"/>
    <xdr:sp macro="" textlink="">
      <xdr:nvSpPr>
        <xdr:cNvPr id="91" name="テキスト ボックス 90"/>
        <xdr:cNvSpPr txBox="1"/>
      </xdr:nvSpPr>
      <xdr:spPr>
        <a:xfrm>
          <a:off x="895428" y="540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142318</xdr:rowOff>
    </xdr:from>
    <xdr:to>
      <xdr:col>24</xdr:col>
      <xdr:colOff>62865</xdr:colOff>
      <xdr:row>58</xdr:row>
      <xdr:rowOff>109338</xdr:rowOff>
    </xdr:to>
    <xdr:cxnSp macro="">
      <xdr:nvCxnSpPr>
        <xdr:cNvPr id="115" name="直線コネクタ 114"/>
        <xdr:cNvCxnSpPr/>
      </xdr:nvCxnSpPr>
      <xdr:spPr>
        <a:xfrm flipV="1">
          <a:off x="4633595" y="8714818"/>
          <a:ext cx="1270" cy="1338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113165</xdr:rowOff>
    </xdr:from>
    <xdr:ext cx="534377" cy="259045"/>
    <xdr:sp macro="" textlink="">
      <xdr:nvSpPr>
        <xdr:cNvPr id="116" name="総務費最小値テキスト"/>
        <xdr:cNvSpPr txBox="1"/>
      </xdr:nvSpPr>
      <xdr:spPr>
        <a:xfrm>
          <a:off x="4686300" y="1005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109338</xdr:rowOff>
    </xdr:from>
    <xdr:to>
      <xdr:col>24</xdr:col>
      <xdr:colOff>152400</xdr:colOff>
      <xdr:row>58</xdr:row>
      <xdr:rowOff>109338</xdr:rowOff>
    </xdr:to>
    <xdr:cxnSp macro="">
      <xdr:nvCxnSpPr>
        <xdr:cNvPr id="117" name="直線コネクタ 116"/>
        <xdr:cNvCxnSpPr/>
      </xdr:nvCxnSpPr>
      <xdr:spPr>
        <a:xfrm>
          <a:off x="4546600" y="1005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88995</xdr:rowOff>
    </xdr:from>
    <xdr:ext cx="599010" cy="259045"/>
    <xdr:sp macro="" textlink="">
      <xdr:nvSpPr>
        <xdr:cNvPr id="118" name="総務費最大値テキスト"/>
        <xdr:cNvSpPr txBox="1"/>
      </xdr:nvSpPr>
      <xdr:spPr>
        <a:xfrm>
          <a:off x="4686300" y="849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379,313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142318</xdr:rowOff>
    </xdr:from>
    <xdr:to>
      <xdr:col>24</xdr:col>
      <xdr:colOff>152400</xdr:colOff>
      <xdr:row>50</xdr:row>
      <xdr:rowOff>142318</xdr:rowOff>
    </xdr:to>
    <xdr:cxnSp macro="">
      <xdr:nvCxnSpPr>
        <xdr:cNvPr id="119" name="直線コネクタ 118"/>
        <xdr:cNvCxnSpPr/>
      </xdr:nvCxnSpPr>
      <xdr:spPr>
        <a:xfrm>
          <a:off x="4546600" y="87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17166</xdr:rowOff>
    </xdr:from>
    <xdr:to>
      <xdr:col>24</xdr:col>
      <xdr:colOff>63500</xdr:colOff>
      <xdr:row>58</xdr:row>
      <xdr:rowOff>36377</xdr:rowOff>
    </xdr:to>
    <xdr:cxnSp macro="">
      <xdr:nvCxnSpPr>
        <xdr:cNvPr id="120" name="直線コネクタ 119"/>
        <xdr:cNvCxnSpPr/>
      </xdr:nvCxnSpPr>
      <xdr:spPr>
        <a:xfrm>
          <a:off x="3797300" y="9961266"/>
          <a:ext cx="838200" cy="1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134024</xdr:rowOff>
    </xdr:from>
    <xdr:ext cx="534377" cy="259045"/>
    <xdr:sp macro="" textlink="">
      <xdr:nvSpPr>
        <xdr:cNvPr id="121" name="総務費平均値テキスト"/>
        <xdr:cNvSpPr txBox="1"/>
      </xdr:nvSpPr>
      <xdr:spPr>
        <a:xfrm>
          <a:off x="4686300" y="9735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111147</xdr:rowOff>
    </xdr:from>
    <xdr:to>
      <xdr:col>24</xdr:col>
      <xdr:colOff>114300</xdr:colOff>
      <xdr:row>58</xdr:row>
      <xdr:rowOff>41297</xdr:rowOff>
    </xdr:to>
    <xdr:sp macro="" textlink="">
      <xdr:nvSpPr>
        <xdr:cNvPr id="122" name="フローチャート: 判断 121"/>
        <xdr:cNvSpPr/>
      </xdr:nvSpPr>
      <xdr:spPr>
        <a:xfrm>
          <a:off x="4584700" y="988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17166</xdr:rowOff>
    </xdr:from>
    <xdr:to>
      <xdr:col>19</xdr:col>
      <xdr:colOff>177800</xdr:colOff>
      <xdr:row>58</xdr:row>
      <xdr:rowOff>34788</xdr:rowOff>
    </xdr:to>
    <xdr:cxnSp macro="">
      <xdr:nvCxnSpPr>
        <xdr:cNvPr id="123" name="直線コネクタ 122"/>
        <xdr:cNvCxnSpPr/>
      </xdr:nvCxnSpPr>
      <xdr:spPr>
        <a:xfrm flipV="1">
          <a:off x="2908300" y="9961266"/>
          <a:ext cx="889000" cy="1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726</xdr:rowOff>
    </xdr:from>
    <xdr:to>
      <xdr:col>20</xdr:col>
      <xdr:colOff>38100</xdr:colOff>
      <xdr:row>58</xdr:row>
      <xdr:rowOff>102326</xdr:rowOff>
    </xdr:to>
    <xdr:sp macro="" textlink="">
      <xdr:nvSpPr>
        <xdr:cNvPr id="124" name="フローチャート: 判断 123"/>
        <xdr:cNvSpPr/>
      </xdr:nvSpPr>
      <xdr:spPr>
        <a:xfrm>
          <a:off x="37465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93453</xdr:rowOff>
    </xdr:from>
    <xdr:ext cx="534377" cy="259045"/>
    <xdr:sp macro="" textlink="">
      <xdr:nvSpPr>
        <xdr:cNvPr id="125" name="テキスト ボックス 124"/>
        <xdr:cNvSpPr txBox="1"/>
      </xdr:nvSpPr>
      <xdr:spPr>
        <a:xfrm>
          <a:off x="3530111" y="100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34788</xdr:rowOff>
    </xdr:from>
    <xdr:to>
      <xdr:col>15</xdr:col>
      <xdr:colOff>50800</xdr:colOff>
      <xdr:row>58</xdr:row>
      <xdr:rowOff>54714</xdr:rowOff>
    </xdr:to>
    <xdr:cxnSp macro="">
      <xdr:nvCxnSpPr>
        <xdr:cNvPr id="126" name="直線コネクタ 125"/>
        <xdr:cNvCxnSpPr/>
      </xdr:nvCxnSpPr>
      <xdr:spPr>
        <a:xfrm flipV="1">
          <a:off x="2019300" y="9978888"/>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159888</xdr:rowOff>
    </xdr:from>
    <xdr:to>
      <xdr:col>15</xdr:col>
      <xdr:colOff>101600</xdr:colOff>
      <xdr:row>58</xdr:row>
      <xdr:rowOff>90038</xdr:rowOff>
    </xdr:to>
    <xdr:sp macro="" textlink="">
      <xdr:nvSpPr>
        <xdr:cNvPr id="127" name="フローチャート: 判断 126"/>
        <xdr:cNvSpPr/>
      </xdr:nvSpPr>
      <xdr:spPr>
        <a:xfrm>
          <a:off x="2857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81165</xdr:rowOff>
    </xdr:from>
    <xdr:ext cx="534377" cy="259045"/>
    <xdr:sp macro="" textlink="">
      <xdr:nvSpPr>
        <xdr:cNvPr id="128" name="テキスト ボックス 127"/>
        <xdr:cNvSpPr txBox="1"/>
      </xdr:nvSpPr>
      <xdr:spPr>
        <a:xfrm>
          <a:off x="2641111" y="1002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44221</xdr:rowOff>
    </xdr:from>
    <xdr:to>
      <xdr:col>10</xdr:col>
      <xdr:colOff>114300</xdr:colOff>
      <xdr:row>58</xdr:row>
      <xdr:rowOff>54714</xdr:rowOff>
    </xdr:to>
    <xdr:cxnSp macro="">
      <xdr:nvCxnSpPr>
        <xdr:cNvPr id="129" name="直線コネクタ 128"/>
        <xdr:cNvCxnSpPr/>
      </xdr:nvCxnSpPr>
      <xdr:spPr>
        <a:xfrm>
          <a:off x="1130300" y="9988321"/>
          <a:ext cx="889000" cy="1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135176</xdr:rowOff>
    </xdr:from>
    <xdr:to>
      <xdr:col>10</xdr:col>
      <xdr:colOff>165100</xdr:colOff>
      <xdr:row>58</xdr:row>
      <xdr:rowOff>65326</xdr:rowOff>
    </xdr:to>
    <xdr:sp macro="" textlink="">
      <xdr:nvSpPr>
        <xdr:cNvPr id="130" name="フローチャート: 判断 129"/>
        <xdr:cNvSpPr/>
      </xdr:nvSpPr>
      <xdr:spPr>
        <a:xfrm>
          <a:off x="1968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81853</xdr:rowOff>
    </xdr:from>
    <xdr:ext cx="534377" cy="259045"/>
    <xdr:sp macro="" textlink="">
      <xdr:nvSpPr>
        <xdr:cNvPr id="131" name="テキスト ボックス 130"/>
        <xdr:cNvSpPr txBox="1"/>
      </xdr:nvSpPr>
      <xdr:spPr>
        <a:xfrm>
          <a:off x="1752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160330</xdr:rowOff>
    </xdr:from>
    <xdr:to>
      <xdr:col>6</xdr:col>
      <xdr:colOff>38100</xdr:colOff>
      <xdr:row>58</xdr:row>
      <xdr:rowOff>90480</xdr:rowOff>
    </xdr:to>
    <xdr:sp macro="" textlink="">
      <xdr:nvSpPr>
        <xdr:cNvPr id="132" name="フローチャート: 判断 131"/>
        <xdr:cNvSpPr/>
      </xdr:nvSpPr>
      <xdr:spPr>
        <a:xfrm>
          <a:off x="1079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107007</xdr:rowOff>
    </xdr:from>
    <xdr:ext cx="534377" cy="259045"/>
    <xdr:sp macro="" textlink="">
      <xdr:nvSpPr>
        <xdr:cNvPr id="133" name="テキスト ボックス 132"/>
        <xdr:cNvSpPr txBox="1"/>
      </xdr:nvSpPr>
      <xdr:spPr>
        <a:xfrm>
          <a:off x="863111" y="9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157027</xdr:rowOff>
    </xdr:from>
    <xdr:to>
      <xdr:col>24</xdr:col>
      <xdr:colOff>114300</xdr:colOff>
      <xdr:row>58</xdr:row>
      <xdr:rowOff>87177</xdr:rowOff>
    </xdr:to>
    <xdr:sp macro="" textlink="">
      <xdr:nvSpPr>
        <xdr:cNvPr id="139" name="楕円 138"/>
        <xdr:cNvSpPr/>
      </xdr:nvSpPr>
      <xdr:spPr>
        <a:xfrm>
          <a:off x="4584700" y="992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89574</xdr:rowOff>
    </xdr:from>
    <xdr:ext cx="534377" cy="259045"/>
    <xdr:sp macro="" textlink="">
      <xdr:nvSpPr>
        <xdr:cNvPr id="140" name="総務費該当値テキスト"/>
        <xdr:cNvSpPr txBox="1"/>
      </xdr:nvSpPr>
      <xdr:spPr>
        <a:xfrm>
          <a:off x="4686300" y="986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137816</xdr:rowOff>
    </xdr:from>
    <xdr:to>
      <xdr:col>20</xdr:col>
      <xdr:colOff>38100</xdr:colOff>
      <xdr:row>58</xdr:row>
      <xdr:rowOff>67966</xdr:rowOff>
    </xdr:to>
    <xdr:sp macro="" textlink="">
      <xdr:nvSpPr>
        <xdr:cNvPr id="141" name="楕円 140"/>
        <xdr:cNvSpPr/>
      </xdr:nvSpPr>
      <xdr:spPr>
        <a:xfrm>
          <a:off x="3746500" y="991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84493</xdr:rowOff>
    </xdr:from>
    <xdr:ext cx="534377" cy="259045"/>
    <xdr:sp macro="" textlink="">
      <xdr:nvSpPr>
        <xdr:cNvPr id="142" name="テキスト ボックス 141"/>
        <xdr:cNvSpPr txBox="1"/>
      </xdr:nvSpPr>
      <xdr:spPr>
        <a:xfrm>
          <a:off x="3530111" y="968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155438</xdr:rowOff>
    </xdr:from>
    <xdr:to>
      <xdr:col>15</xdr:col>
      <xdr:colOff>101600</xdr:colOff>
      <xdr:row>58</xdr:row>
      <xdr:rowOff>85588</xdr:rowOff>
    </xdr:to>
    <xdr:sp macro="" textlink="">
      <xdr:nvSpPr>
        <xdr:cNvPr id="143" name="楕円 142"/>
        <xdr:cNvSpPr/>
      </xdr:nvSpPr>
      <xdr:spPr>
        <a:xfrm>
          <a:off x="2857500" y="992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102115</xdr:rowOff>
    </xdr:from>
    <xdr:ext cx="534377" cy="259045"/>
    <xdr:sp macro="" textlink="">
      <xdr:nvSpPr>
        <xdr:cNvPr id="144" name="テキスト ボックス 143"/>
        <xdr:cNvSpPr txBox="1"/>
      </xdr:nvSpPr>
      <xdr:spPr>
        <a:xfrm>
          <a:off x="2641111" y="970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3914</xdr:rowOff>
    </xdr:from>
    <xdr:to>
      <xdr:col>10</xdr:col>
      <xdr:colOff>165100</xdr:colOff>
      <xdr:row>58</xdr:row>
      <xdr:rowOff>105514</xdr:rowOff>
    </xdr:to>
    <xdr:sp macro="" textlink="">
      <xdr:nvSpPr>
        <xdr:cNvPr id="145" name="楕円 144"/>
        <xdr:cNvSpPr/>
      </xdr:nvSpPr>
      <xdr:spPr>
        <a:xfrm>
          <a:off x="1968500" y="994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96641</xdr:rowOff>
    </xdr:from>
    <xdr:ext cx="534377" cy="259045"/>
    <xdr:sp macro="" textlink="">
      <xdr:nvSpPr>
        <xdr:cNvPr id="146" name="テキスト ボックス 145"/>
        <xdr:cNvSpPr txBox="1"/>
      </xdr:nvSpPr>
      <xdr:spPr>
        <a:xfrm>
          <a:off x="1752111" y="1004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164871</xdr:rowOff>
    </xdr:from>
    <xdr:to>
      <xdr:col>6</xdr:col>
      <xdr:colOff>38100</xdr:colOff>
      <xdr:row>58</xdr:row>
      <xdr:rowOff>95021</xdr:rowOff>
    </xdr:to>
    <xdr:sp macro="" textlink="">
      <xdr:nvSpPr>
        <xdr:cNvPr id="147" name="楕円 146"/>
        <xdr:cNvSpPr/>
      </xdr:nvSpPr>
      <xdr:spPr>
        <a:xfrm>
          <a:off x="1079500" y="993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86148</xdr:rowOff>
    </xdr:from>
    <xdr:ext cx="534377" cy="259045"/>
    <xdr:sp macro="" textlink="">
      <xdr:nvSpPr>
        <xdr:cNvPr id="148" name="テキスト ボックス 147"/>
        <xdr:cNvSpPr txBox="1"/>
      </xdr:nvSpPr>
      <xdr:spPr>
        <a:xfrm>
          <a:off x="863111" y="1003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143567</xdr:rowOff>
    </xdr:from>
    <xdr:to>
      <xdr:col>24</xdr:col>
      <xdr:colOff>62865</xdr:colOff>
      <xdr:row>77</xdr:row>
      <xdr:rowOff>149930</xdr:rowOff>
    </xdr:to>
    <xdr:cxnSp macro="">
      <xdr:nvCxnSpPr>
        <xdr:cNvPr id="173" name="直線コネクタ 172"/>
        <xdr:cNvCxnSpPr/>
      </xdr:nvCxnSpPr>
      <xdr:spPr>
        <a:xfrm flipV="1">
          <a:off x="4633595" y="11973617"/>
          <a:ext cx="1270" cy="137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153757</xdr:rowOff>
    </xdr:from>
    <xdr:ext cx="599010" cy="259045"/>
    <xdr:sp macro="" textlink="">
      <xdr:nvSpPr>
        <xdr:cNvPr id="174" name="民生費最小値テキスト"/>
        <xdr:cNvSpPr txBox="1"/>
      </xdr:nvSpPr>
      <xdr:spPr>
        <a:xfrm>
          <a:off x="4686300" y="1335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149930</xdr:rowOff>
    </xdr:from>
    <xdr:to>
      <xdr:col>24</xdr:col>
      <xdr:colOff>152400</xdr:colOff>
      <xdr:row>77</xdr:row>
      <xdr:rowOff>149930</xdr:rowOff>
    </xdr:to>
    <xdr:cxnSp macro="">
      <xdr:nvCxnSpPr>
        <xdr:cNvPr id="175" name="直線コネクタ 174"/>
        <xdr:cNvCxnSpPr/>
      </xdr:nvCxnSpPr>
      <xdr:spPr>
        <a:xfrm>
          <a:off x="4546600" y="1335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90244</xdr:rowOff>
    </xdr:from>
    <xdr:ext cx="599010" cy="259045"/>
    <xdr:sp macro="" textlink="">
      <xdr:nvSpPr>
        <xdr:cNvPr id="176" name="民生費最大値テキスト"/>
        <xdr:cNvSpPr txBox="1"/>
      </xdr:nvSpPr>
      <xdr:spPr>
        <a:xfrm>
          <a:off x="4686300" y="1174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143567</xdr:rowOff>
    </xdr:from>
    <xdr:to>
      <xdr:col>24</xdr:col>
      <xdr:colOff>152400</xdr:colOff>
      <xdr:row>69</xdr:row>
      <xdr:rowOff>143567</xdr:rowOff>
    </xdr:to>
    <xdr:cxnSp macro="">
      <xdr:nvCxnSpPr>
        <xdr:cNvPr id="177" name="直線コネクタ 176"/>
        <xdr:cNvCxnSpPr/>
      </xdr:nvCxnSpPr>
      <xdr:spPr>
        <a:xfrm>
          <a:off x="4546600" y="1197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129184</xdr:rowOff>
    </xdr:from>
    <xdr:to>
      <xdr:col>24</xdr:col>
      <xdr:colOff>63500</xdr:colOff>
      <xdr:row>77</xdr:row>
      <xdr:rowOff>105372</xdr:rowOff>
    </xdr:to>
    <xdr:cxnSp macro="">
      <xdr:nvCxnSpPr>
        <xdr:cNvPr id="178" name="直線コネクタ 177"/>
        <xdr:cNvCxnSpPr/>
      </xdr:nvCxnSpPr>
      <xdr:spPr>
        <a:xfrm flipV="1">
          <a:off x="3797300" y="13159384"/>
          <a:ext cx="838200" cy="14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100537</xdr:rowOff>
    </xdr:from>
    <xdr:ext cx="599010" cy="259045"/>
    <xdr:sp macro="" textlink="">
      <xdr:nvSpPr>
        <xdr:cNvPr id="179" name="民生費平均値テキスト"/>
        <xdr:cNvSpPr txBox="1"/>
      </xdr:nvSpPr>
      <xdr:spPr>
        <a:xfrm>
          <a:off x="4686300" y="1261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77660</xdr:rowOff>
    </xdr:from>
    <xdr:to>
      <xdr:col>24</xdr:col>
      <xdr:colOff>114300</xdr:colOff>
      <xdr:row>75</xdr:row>
      <xdr:rowOff>7810</xdr:rowOff>
    </xdr:to>
    <xdr:sp macro="" textlink="">
      <xdr:nvSpPr>
        <xdr:cNvPr id="180" name="フローチャート: 判断 179"/>
        <xdr:cNvSpPr/>
      </xdr:nvSpPr>
      <xdr:spPr>
        <a:xfrm>
          <a:off x="4584700" y="127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18808</xdr:rowOff>
    </xdr:from>
    <xdr:to>
      <xdr:col>19</xdr:col>
      <xdr:colOff>177800</xdr:colOff>
      <xdr:row>77</xdr:row>
      <xdr:rowOff>105372</xdr:rowOff>
    </xdr:to>
    <xdr:cxnSp macro="">
      <xdr:nvCxnSpPr>
        <xdr:cNvPr id="181" name="直線コネクタ 180"/>
        <xdr:cNvCxnSpPr/>
      </xdr:nvCxnSpPr>
      <xdr:spPr>
        <a:xfrm>
          <a:off x="2908300" y="13220458"/>
          <a:ext cx="889000" cy="8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59544</xdr:rowOff>
    </xdr:from>
    <xdr:to>
      <xdr:col>20</xdr:col>
      <xdr:colOff>38100</xdr:colOff>
      <xdr:row>75</xdr:row>
      <xdr:rowOff>161144</xdr:rowOff>
    </xdr:to>
    <xdr:sp macro="" textlink="">
      <xdr:nvSpPr>
        <xdr:cNvPr id="182" name="フローチャート: 判断 181"/>
        <xdr:cNvSpPr/>
      </xdr:nvSpPr>
      <xdr:spPr>
        <a:xfrm>
          <a:off x="37465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6221</xdr:rowOff>
    </xdr:from>
    <xdr:ext cx="599010" cy="259045"/>
    <xdr:sp macro="" textlink="">
      <xdr:nvSpPr>
        <xdr:cNvPr id="183" name="テキスト ボックス 182"/>
        <xdr:cNvSpPr txBox="1"/>
      </xdr:nvSpPr>
      <xdr:spPr>
        <a:xfrm>
          <a:off x="3497795" y="12693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153339</xdr:rowOff>
    </xdr:from>
    <xdr:to>
      <xdr:col>15</xdr:col>
      <xdr:colOff>50800</xdr:colOff>
      <xdr:row>77</xdr:row>
      <xdr:rowOff>18808</xdr:rowOff>
    </xdr:to>
    <xdr:cxnSp macro="">
      <xdr:nvCxnSpPr>
        <xdr:cNvPr id="184" name="直線コネクタ 183"/>
        <xdr:cNvCxnSpPr/>
      </xdr:nvCxnSpPr>
      <xdr:spPr>
        <a:xfrm>
          <a:off x="2019300" y="13183539"/>
          <a:ext cx="8890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55753</xdr:rowOff>
    </xdr:from>
    <xdr:to>
      <xdr:col>15</xdr:col>
      <xdr:colOff>101600</xdr:colOff>
      <xdr:row>75</xdr:row>
      <xdr:rowOff>157353</xdr:rowOff>
    </xdr:to>
    <xdr:sp macro="" textlink="">
      <xdr:nvSpPr>
        <xdr:cNvPr id="185" name="フローチャート: 判断 184"/>
        <xdr:cNvSpPr/>
      </xdr:nvSpPr>
      <xdr:spPr>
        <a:xfrm>
          <a:off x="2857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2430</xdr:rowOff>
    </xdr:from>
    <xdr:ext cx="599010" cy="259045"/>
    <xdr:sp macro="" textlink="">
      <xdr:nvSpPr>
        <xdr:cNvPr id="186" name="テキスト ボックス 185"/>
        <xdr:cNvSpPr txBox="1"/>
      </xdr:nvSpPr>
      <xdr:spPr>
        <a:xfrm>
          <a:off x="2608795" y="1268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153339</xdr:rowOff>
    </xdr:from>
    <xdr:to>
      <xdr:col>10</xdr:col>
      <xdr:colOff>114300</xdr:colOff>
      <xdr:row>77</xdr:row>
      <xdr:rowOff>79273</xdr:rowOff>
    </xdr:to>
    <xdr:cxnSp macro="">
      <xdr:nvCxnSpPr>
        <xdr:cNvPr id="187" name="直線コネクタ 186"/>
        <xdr:cNvCxnSpPr/>
      </xdr:nvCxnSpPr>
      <xdr:spPr>
        <a:xfrm flipV="1">
          <a:off x="1130300" y="13183539"/>
          <a:ext cx="889000" cy="9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32760</xdr:rowOff>
    </xdr:from>
    <xdr:to>
      <xdr:col>10</xdr:col>
      <xdr:colOff>165100</xdr:colOff>
      <xdr:row>75</xdr:row>
      <xdr:rowOff>134360</xdr:rowOff>
    </xdr:to>
    <xdr:sp macro="" textlink="">
      <xdr:nvSpPr>
        <xdr:cNvPr id="188" name="フローチャート: 判断 187"/>
        <xdr:cNvSpPr/>
      </xdr:nvSpPr>
      <xdr:spPr>
        <a:xfrm>
          <a:off x="1968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150887</xdr:rowOff>
    </xdr:from>
    <xdr:ext cx="599010" cy="259045"/>
    <xdr:sp macro="" textlink="">
      <xdr:nvSpPr>
        <xdr:cNvPr id="189" name="テキスト ボックス 188"/>
        <xdr:cNvSpPr txBox="1"/>
      </xdr:nvSpPr>
      <xdr:spPr>
        <a:xfrm>
          <a:off x="1719795" y="126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109741</xdr:rowOff>
    </xdr:from>
    <xdr:to>
      <xdr:col>6</xdr:col>
      <xdr:colOff>38100</xdr:colOff>
      <xdr:row>76</xdr:row>
      <xdr:rowOff>39891</xdr:rowOff>
    </xdr:to>
    <xdr:sp macro="" textlink="">
      <xdr:nvSpPr>
        <xdr:cNvPr id="190" name="フローチャート: 判断 189"/>
        <xdr:cNvSpPr/>
      </xdr:nvSpPr>
      <xdr:spPr>
        <a:xfrm>
          <a:off x="1079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56418</xdr:rowOff>
    </xdr:from>
    <xdr:ext cx="599010" cy="259045"/>
    <xdr:sp macro="" textlink="">
      <xdr:nvSpPr>
        <xdr:cNvPr id="191" name="テキスト ボックス 190"/>
        <xdr:cNvSpPr txBox="1"/>
      </xdr:nvSpPr>
      <xdr:spPr>
        <a:xfrm>
          <a:off x="830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78384</xdr:rowOff>
    </xdr:from>
    <xdr:to>
      <xdr:col>24</xdr:col>
      <xdr:colOff>114300</xdr:colOff>
      <xdr:row>77</xdr:row>
      <xdr:rowOff>8534</xdr:rowOff>
    </xdr:to>
    <xdr:sp macro="" textlink="">
      <xdr:nvSpPr>
        <xdr:cNvPr id="197" name="楕円 196"/>
        <xdr:cNvSpPr/>
      </xdr:nvSpPr>
      <xdr:spPr>
        <a:xfrm>
          <a:off x="4584700" y="131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56811</xdr:rowOff>
    </xdr:from>
    <xdr:ext cx="599010" cy="259045"/>
    <xdr:sp macro="" textlink="">
      <xdr:nvSpPr>
        <xdr:cNvPr id="198" name="民生費該当値テキスト"/>
        <xdr:cNvSpPr txBox="1"/>
      </xdr:nvSpPr>
      <xdr:spPr>
        <a:xfrm>
          <a:off x="4686300" y="1308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54572</xdr:rowOff>
    </xdr:from>
    <xdr:to>
      <xdr:col>20</xdr:col>
      <xdr:colOff>38100</xdr:colOff>
      <xdr:row>77</xdr:row>
      <xdr:rowOff>156172</xdr:rowOff>
    </xdr:to>
    <xdr:sp macro="" textlink="">
      <xdr:nvSpPr>
        <xdr:cNvPr id="199" name="楕円 198"/>
        <xdr:cNvSpPr/>
      </xdr:nvSpPr>
      <xdr:spPr>
        <a:xfrm>
          <a:off x="3746500" y="1325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147299</xdr:rowOff>
    </xdr:from>
    <xdr:ext cx="599010" cy="259045"/>
    <xdr:sp macro="" textlink="">
      <xdr:nvSpPr>
        <xdr:cNvPr id="200" name="テキスト ボックス 199"/>
        <xdr:cNvSpPr txBox="1"/>
      </xdr:nvSpPr>
      <xdr:spPr>
        <a:xfrm>
          <a:off x="3497795" y="13348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139458</xdr:rowOff>
    </xdr:from>
    <xdr:to>
      <xdr:col>15</xdr:col>
      <xdr:colOff>101600</xdr:colOff>
      <xdr:row>77</xdr:row>
      <xdr:rowOff>69608</xdr:rowOff>
    </xdr:to>
    <xdr:sp macro="" textlink="">
      <xdr:nvSpPr>
        <xdr:cNvPr id="201" name="楕円 200"/>
        <xdr:cNvSpPr/>
      </xdr:nvSpPr>
      <xdr:spPr>
        <a:xfrm>
          <a:off x="2857500" y="131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60735</xdr:rowOff>
    </xdr:from>
    <xdr:ext cx="599010" cy="259045"/>
    <xdr:sp macro="" textlink="">
      <xdr:nvSpPr>
        <xdr:cNvPr id="202" name="テキスト ボックス 201"/>
        <xdr:cNvSpPr txBox="1"/>
      </xdr:nvSpPr>
      <xdr:spPr>
        <a:xfrm>
          <a:off x="2608795" y="1326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102539</xdr:rowOff>
    </xdr:from>
    <xdr:to>
      <xdr:col>10</xdr:col>
      <xdr:colOff>165100</xdr:colOff>
      <xdr:row>77</xdr:row>
      <xdr:rowOff>32689</xdr:rowOff>
    </xdr:to>
    <xdr:sp macro="" textlink="">
      <xdr:nvSpPr>
        <xdr:cNvPr id="203" name="楕円 202"/>
        <xdr:cNvSpPr/>
      </xdr:nvSpPr>
      <xdr:spPr>
        <a:xfrm>
          <a:off x="1968500" y="1313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23816</xdr:rowOff>
    </xdr:from>
    <xdr:ext cx="599010" cy="259045"/>
    <xdr:sp macro="" textlink="">
      <xdr:nvSpPr>
        <xdr:cNvPr id="204" name="テキスト ボックス 203"/>
        <xdr:cNvSpPr txBox="1"/>
      </xdr:nvSpPr>
      <xdr:spPr>
        <a:xfrm>
          <a:off x="1719795" y="13225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28473</xdr:rowOff>
    </xdr:from>
    <xdr:to>
      <xdr:col>6</xdr:col>
      <xdr:colOff>38100</xdr:colOff>
      <xdr:row>77</xdr:row>
      <xdr:rowOff>130073</xdr:rowOff>
    </xdr:to>
    <xdr:sp macro="" textlink="">
      <xdr:nvSpPr>
        <xdr:cNvPr id="205" name="楕円 204"/>
        <xdr:cNvSpPr/>
      </xdr:nvSpPr>
      <xdr:spPr>
        <a:xfrm>
          <a:off x="1079500" y="1323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121200</xdr:rowOff>
    </xdr:from>
    <xdr:ext cx="599010" cy="259045"/>
    <xdr:sp macro="" textlink="">
      <xdr:nvSpPr>
        <xdr:cNvPr id="206" name="テキスト ボックス 205"/>
        <xdr:cNvSpPr txBox="1"/>
      </xdr:nvSpPr>
      <xdr:spPr>
        <a:xfrm>
          <a:off x="830795" y="13322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48718</xdr:rowOff>
    </xdr:from>
    <xdr:to>
      <xdr:col>24</xdr:col>
      <xdr:colOff>62865</xdr:colOff>
      <xdr:row>99</xdr:row>
      <xdr:rowOff>38300</xdr:rowOff>
    </xdr:to>
    <xdr:cxnSp macro="">
      <xdr:nvCxnSpPr>
        <xdr:cNvPr id="233" name="直線コネクタ 232"/>
        <xdr:cNvCxnSpPr/>
      </xdr:nvCxnSpPr>
      <xdr:spPr>
        <a:xfrm flipV="1">
          <a:off x="4633595" y="15650668"/>
          <a:ext cx="1270" cy="1361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42127</xdr:rowOff>
    </xdr:from>
    <xdr:ext cx="534377" cy="259045"/>
    <xdr:sp macro="" textlink="">
      <xdr:nvSpPr>
        <xdr:cNvPr id="234" name="衛生費最小値テキスト"/>
        <xdr:cNvSpPr txBox="1"/>
      </xdr:nvSpPr>
      <xdr:spPr>
        <a:xfrm>
          <a:off x="4686300" y="170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38300</xdr:rowOff>
    </xdr:from>
    <xdr:to>
      <xdr:col>24</xdr:col>
      <xdr:colOff>152400</xdr:colOff>
      <xdr:row>99</xdr:row>
      <xdr:rowOff>38300</xdr:rowOff>
    </xdr:to>
    <xdr:cxnSp macro="">
      <xdr:nvCxnSpPr>
        <xdr:cNvPr id="235" name="直線コネクタ 234"/>
        <xdr:cNvCxnSpPr/>
      </xdr:nvCxnSpPr>
      <xdr:spPr>
        <a:xfrm>
          <a:off x="4546600" y="170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166845</xdr:rowOff>
    </xdr:from>
    <xdr:ext cx="534377" cy="259045"/>
    <xdr:sp macro="" textlink="">
      <xdr:nvSpPr>
        <xdr:cNvPr id="236" name="衛生費最大値テキスト"/>
        <xdr:cNvSpPr txBox="1"/>
      </xdr:nvSpPr>
      <xdr:spPr>
        <a:xfrm>
          <a:off x="4686300" y="1542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48718</xdr:rowOff>
    </xdr:from>
    <xdr:to>
      <xdr:col>24</xdr:col>
      <xdr:colOff>152400</xdr:colOff>
      <xdr:row>91</xdr:row>
      <xdr:rowOff>48718</xdr:rowOff>
    </xdr:to>
    <xdr:cxnSp macro="">
      <xdr:nvCxnSpPr>
        <xdr:cNvPr id="237" name="直線コネクタ 236"/>
        <xdr:cNvCxnSpPr/>
      </xdr:nvCxnSpPr>
      <xdr:spPr>
        <a:xfrm>
          <a:off x="4546600" y="1565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21220</xdr:rowOff>
    </xdr:from>
    <xdr:to>
      <xdr:col>24</xdr:col>
      <xdr:colOff>63500</xdr:colOff>
      <xdr:row>97</xdr:row>
      <xdr:rowOff>52800</xdr:rowOff>
    </xdr:to>
    <xdr:cxnSp macro="">
      <xdr:nvCxnSpPr>
        <xdr:cNvPr id="238" name="直線コネクタ 237"/>
        <xdr:cNvCxnSpPr/>
      </xdr:nvCxnSpPr>
      <xdr:spPr>
        <a:xfrm flipV="1">
          <a:off x="3797300" y="16651870"/>
          <a:ext cx="838200" cy="3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93456</xdr:rowOff>
    </xdr:from>
    <xdr:ext cx="534377" cy="259045"/>
    <xdr:sp macro="" textlink="">
      <xdr:nvSpPr>
        <xdr:cNvPr id="239" name="衛生費平均値テキスト"/>
        <xdr:cNvSpPr txBox="1"/>
      </xdr:nvSpPr>
      <xdr:spPr>
        <a:xfrm>
          <a:off x="4686300" y="16381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70579</xdr:rowOff>
    </xdr:from>
    <xdr:to>
      <xdr:col>24</xdr:col>
      <xdr:colOff>114300</xdr:colOff>
      <xdr:row>97</xdr:row>
      <xdr:rowOff>729</xdr:rowOff>
    </xdr:to>
    <xdr:sp macro="" textlink="">
      <xdr:nvSpPr>
        <xdr:cNvPr id="240" name="フローチャート: 判断 239"/>
        <xdr:cNvSpPr/>
      </xdr:nvSpPr>
      <xdr:spPr>
        <a:xfrm>
          <a:off x="45847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3781</xdr:rowOff>
    </xdr:from>
    <xdr:to>
      <xdr:col>19</xdr:col>
      <xdr:colOff>177800</xdr:colOff>
      <xdr:row>97</xdr:row>
      <xdr:rowOff>52800</xdr:rowOff>
    </xdr:to>
    <xdr:cxnSp macro="">
      <xdr:nvCxnSpPr>
        <xdr:cNvPr id="241" name="直線コネクタ 240"/>
        <xdr:cNvCxnSpPr/>
      </xdr:nvCxnSpPr>
      <xdr:spPr>
        <a:xfrm>
          <a:off x="2908300" y="16634431"/>
          <a:ext cx="889000" cy="4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56438</xdr:rowOff>
    </xdr:from>
    <xdr:to>
      <xdr:col>20</xdr:col>
      <xdr:colOff>38100</xdr:colOff>
      <xdr:row>96</xdr:row>
      <xdr:rowOff>158038</xdr:rowOff>
    </xdr:to>
    <xdr:sp macro="" textlink="">
      <xdr:nvSpPr>
        <xdr:cNvPr id="242" name="フローチャート: 判断 241"/>
        <xdr:cNvSpPr/>
      </xdr:nvSpPr>
      <xdr:spPr>
        <a:xfrm>
          <a:off x="3746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3115</xdr:rowOff>
    </xdr:from>
    <xdr:ext cx="534377" cy="259045"/>
    <xdr:sp macro="" textlink="">
      <xdr:nvSpPr>
        <xdr:cNvPr id="243" name="テキスト ボックス 242"/>
        <xdr:cNvSpPr txBox="1"/>
      </xdr:nvSpPr>
      <xdr:spPr>
        <a:xfrm>
          <a:off x="3530111" y="162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3781</xdr:rowOff>
    </xdr:from>
    <xdr:to>
      <xdr:col>15</xdr:col>
      <xdr:colOff>50800</xdr:colOff>
      <xdr:row>97</xdr:row>
      <xdr:rowOff>20763</xdr:rowOff>
    </xdr:to>
    <xdr:cxnSp macro="">
      <xdr:nvCxnSpPr>
        <xdr:cNvPr id="244" name="直線コネクタ 243"/>
        <xdr:cNvCxnSpPr/>
      </xdr:nvCxnSpPr>
      <xdr:spPr>
        <a:xfrm flipV="1">
          <a:off x="2019300" y="16634431"/>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65159</xdr:rowOff>
    </xdr:from>
    <xdr:to>
      <xdr:col>15</xdr:col>
      <xdr:colOff>101600</xdr:colOff>
      <xdr:row>95</xdr:row>
      <xdr:rowOff>166759</xdr:rowOff>
    </xdr:to>
    <xdr:sp macro="" textlink="">
      <xdr:nvSpPr>
        <xdr:cNvPr id="245" name="フローチャート: 判断 244"/>
        <xdr:cNvSpPr/>
      </xdr:nvSpPr>
      <xdr:spPr>
        <a:xfrm>
          <a:off x="2857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11836</xdr:rowOff>
    </xdr:from>
    <xdr:ext cx="534377" cy="259045"/>
    <xdr:sp macro="" textlink="">
      <xdr:nvSpPr>
        <xdr:cNvPr id="246" name="テキスト ボックス 245"/>
        <xdr:cNvSpPr txBox="1"/>
      </xdr:nvSpPr>
      <xdr:spPr>
        <a:xfrm>
          <a:off x="2641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20763</xdr:rowOff>
    </xdr:from>
    <xdr:to>
      <xdr:col>10</xdr:col>
      <xdr:colOff>114300</xdr:colOff>
      <xdr:row>97</xdr:row>
      <xdr:rowOff>96690</xdr:rowOff>
    </xdr:to>
    <xdr:cxnSp macro="">
      <xdr:nvCxnSpPr>
        <xdr:cNvPr id="247" name="直線コネクタ 246"/>
        <xdr:cNvCxnSpPr/>
      </xdr:nvCxnSpPr>
      <xdr:spPr>
        <a:xfrm flipV="1">
          <a:off x="1130300" y="16651413"/>
          <a:ext cx="889000" cy="7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81062</xdr:rowOff>
    </xdr:from>
    <xdr:to>
      <xdr:col>10</xdr:col>
      <xdr:colOff>165100</xdr:colOff>
      <xdr:row>97</xdr:row>
      <xdr:rowOff>11212</xdr:rowOff>
    </xdr:to>
    <xdr:sp macro="" textlink="">
      <xdr:nvSpPr>
        <xdr:cNvPr id="248" name="フローチャート: 判断 247"/>
        <xdr:cNvSpPr/>
      </xdr:nvSpPr>
      <xdr:spPr>
        <a:xfrm>
          <a:off x="1968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27739</xdr:rowOff>
    </xdr:from>
    <xdr:ext cx="534377" cy="259045"/>
    <xdr:sp macro="" textlink="">
      <xdr:nvSpPr>
        <xdr:cNvPr id="249" name="テキスト ボックス 248"/>
        <xdr:cNvSpPr txBox="1"/>
      </xdr:nvSpPr>
      <xdr:spPr>
        <a:xfrm>
          <a:off x="1752111" y="163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4155</xdr:rowOff>
    </xdr:from>
    <xdr:to>
      <xdr:col>6</xdr:col>
      <xdr:colOff>38100</xdr:colOff>
      <xdr:row>97</xdr:row>
      <xdr:rowOff>105755</xdr:rowOff>
    </xdr:to>
    <xdr:sp macro="" textlink="">
      <xdr:nvSpPr>
        <xdr:cNvPr id="250" name="フローチャート: 判断 249"/>
        <xdr:cNvSpPr/>
      </xdr:nvSpPr>
      <xdr:spPr>
        <a:xfrm>
          <a:off x="1079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122282</xdr:rowOff>
    </xdr:from>
    <xdr:ext cx="534377" cy="259045"/>
    <xdr:sp macro="" textlink="">
      <xdr:nvSpPr>
        <xdr:cNvPr id="251" name="テキスト ボックス 250"/>
        <xdr:cNvSpPr txBox="1"/>
      </xdr:nvSpPr>
      <xdr:spPr>
        <a:xfrm>
          <a:off x="863111" y="1641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141870</xdr:rowOff>
    </xdr:from>
    <xdr:to>
      <xdr:col>24</xdr:col>
      <xdr:colOff>114300</xdr:colOff>
      <xdr:row>97</xdr:row>
      <xdr:rowOff>72020</xdr:rowOff>
    </xdr:to>
    <xdr:sp macro="" textlink="">
      <xdr:nvSpPr>
        <xdr:cNvPr id="257" name="楕円 256"/>
        <xdr:cNvSpPr/>
      </xdr:nvSpPr>
      <xdr:spPr>
        <a:xfrm>
          <a:off x="4584700" y="1660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120297</xdr:rowOff>
    </xdr:from>
    <xdr:ext cx="534377" cy="259045"/>
    <xdr:sp macro="" textlink="">
      <xdr:nvSpPr>
        <xdr:cNvPr id="258" name="衛生費該当値テキスト"/>
        <xdr:cNvSpPr txBox="1"/>
      </xdr:nvSpPr>
      <xdr:spPr>
        <a:xfrm>
          <a:off x="4686300" y="1657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2000</xdr:rowOff>
    </xdr:from>
    <xdr:to>
      <xdr:col>20</xdr:col>
      <xdr:colOff>38100</xdr:colOff>
      <xdr:row>97</xdr:row>
      <xdr:rowOff>103600</xdr:rowOff>
    </xdr:to>
    <xdr:sp macro="" textlink="">
      <xdr:nvSpPr>
        <xdr:cNvPr id="259" name="楕円 258"/>
        <xdr:cNvSpPr/>
      </xdr:nvSpPr>
      <xdr:spPr>
        <a:xfrm>
          <a:off x="3746500" y="1663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94727</xdr:rowOff>
    </xdr:from>
    <xdr:ext cx="534377" cy="259045"/>
    <xdr:sp macro="" textlink="">
      <xdr:nvSpPr>
        <xdr:cNvPr id="260" name="テキスト ボックス 259"/>
        <xdr:cNvSpPr txBox="1"/>
      </xdr:nvSpPr>
      <xdr:spPr>
        <a:xfrm>
          <a:off x="3530111" y="1672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124431</xdr:rowOff>
    </xdr:from>
    <xdr:to>
      <xdr:col>15</xdr:col>
      <xdr:colOff>101600</xdr:colOff>
      <xdr:row>97</xdr:row>
      <xdr:rowOff>54581</xdr:rowOff>
    </xdr:to>
    <xdr:sp macro="" textlink="">
      <xdr:nvSpPr>
        <xdr:cNvPr id="261" name="楕円 260"/>
        <xdr:cNvSpPr/>
      </xdr:nvSpPr>
      <xdr:spPr>
        <a:xfrm>
          <a:off x="2857500" y="1658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45708</xdr:rowOff>
    </xdr:from>
    <xdr:ext cx="534377" cy="259045"/>
    <xdr:sp macro="" textlink="">
      <xdr:nvSpPr>
        <xdr:cNvPr id="262" name="テキスト ボックス 261"/>
        <xdr:cNvSpPr txBox="1"/>
      </xdr:nvSpPr>
      <xdr:spPr>
        <a:xfrm>
          <a:off x="2641111" y="1667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141413</xdr:rowOff>
    </xdr:from>
    <xdr:to>
      <xdr:col>10</xdr:col>
      <xdr:colOff>165100</xdr:colOff>
      <xdr:row>97</xdr:row>
      <xdr:rowOff>71563</xdr:rowOff>
    </xdr:to>
    <xdr:sp macro="" textlink="">
      <xdr:nvSpPr>
        <xdr:cNvPr id="263" name="楕円 262"/>
        <xdr:cNvSpPr/>
      </xdr:nvSpPr>
      <xdr:spPr>
        <a:xfrm>
          <a:off x="1968500" y="1660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62690</xdr:rowOff>
    </xdr:from>
    <xdr:ext cx="534377" cy="259045"/>
    <xdr:sp macro="" textlink="">
      <xdr:nvSpPr>
        <xdr:cNvPr id="264" name="テキスト ボックス 263"/>
        <xdr:cNvSpPr txBox="1"/>
      </xdr:nvSpPr>
      <xdr:spPr>
        <a:xfrm>
          <a:off x="1752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45890</xdr:rowOff>
    </xdr:from>
    <xdr:to>
      <xdr:col>6</xdr:col>
      <xdr:colOff>38100</xdr:colOff>
      <xdr:row>97</xdr:row>
      <xdr:rowOff>147490</xdr:rowOff>
    </xdr:to>
    <xdr:sp macro="" textlink="">
      <xdr:nvSpPr>
        <xdr:cNvPr id="265" name="楕円 264"/>
        <xdr:cNvSpPr/>
      </xdr:nvSpPr>
      <xdr:spPr>
        <a:xfrm>
          <a:off x="1079500" y="1667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138617</xdr:rowOff>
    </xdr:from>
    <xdr:ext cx="534377" cy="259045"/>
    <xdr:sp macro="" textlink="">
      <xdr:nvSpPr>
        <xdr:cNvPr id="266" name="テキスト ボックス 265"/>
        <xdr:cNvSpPr txBox="1"/>
      </xdr:nvSpPr>
      <xdr:spPr>
        <a:xfrm>
          <a:off x="863111" y="1676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133604</xdr:rowOff>
    </xdr:from>
    <xdr:to>
      <xdr:col>54</xdr:col>
      <xdr:colOff>189865</xdr:colOff>
      <xdr:row>39</xdr:row>
      <xdr:rowOff>39192</xdr:rowOff>
    </xdr:to>
    <xdr:cxnSp macro="">
      <xdr:nvCxnSpPr>
        <xdr:cNvPr id="290" name="直線コネクタ 289"/>
        <xdr:cNvCxnSpPr/>
      </xdr:nvCxnSpPr>
      <xdr:spPr>
        <a:xfrm flipV="1">
          <a:off x="10475595" y="5448554"/>
          <a:ext cx="1270"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43019</xdr:rowOff>
    </xdr:from>
    <xdr:ext cx="313932" cy="259045"/>
    <xdr:sp macro="" textlink="">
      <xdr:nvSpPr>
        <xdr:cNvPr id="291" name="労働費最小値テキスト"/>
        <xdr:cNvSpPr txBox="1"/>
      </xdr:nvSpPr>
      <xdr:spPr>
        <a:xfrm>
          <a:off x="10528300" y="6729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39192</xdr:rowOff>
    </xdr:from>
    <xdr:to>
      <xdr:col>55</xdr:col>
      <xdr:colOff>88900</xdr:colOff>
      <xdr:row>39</xdr:row>
      <xdr:rowOff>39192</xdr:rowOff>
    </xdr:to>
    <xdr:cxnSp macro="">
      <xdr:nvCxnSpPr>
        <xdr:cNvPr id="292" name="直線コネクタ 291"/>
        <xdr:cNvCxnSpPr/>
      </xdr:nvCxnSpPr>
      <xdr:spPr>
        <a:xfrm>
          <a:off x="10388600" y="6725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80281</xdr:rowOff>
    </xdr:from>
    <xdr:ext cx="534377" cy="259045"/>
    <xdr:sp macro="" textlink="">
      <xdr:nvSpPr>
        <xdr:cNvPr id="293" name="労働費最大値テキスト"/>
        <xdr:cNvSpPr txBox="1"/>
      </xdr:nvSpPr>
      <xdr:spPr>
        <a:xfrm>
          <a:off x="10528300" y="52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133604</xdr:rowOff>
    </xdr:from>
    <xdr:to>
      <xdr:col>55</xdr:col>
      <xdr:colOff>88900</xdr:colOff>
      <xdr:row>31</xdr:row>
      <xdr:rowOff>133604</xdr:rowOff>
    </xdr:to>
    <xdr:cxnSp macro="">
      <xdr:nvCxnSpPr>
        <xdr:cNvPr id="294" name="直線コネクタ 293"/>
        <xdr:cNvCxnSpPr/>
      </xdr:nvCxnSpPr>
      <xdr:spPr>
        <a:xfrm>
          <a:off x="10388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150673</xdr:rowOff>
    </xdr:from>
    <xdr:to>
      <xdr:col>55</xdr:col>
      <xdr:colOff>0</xdr:colOff>
      <xdr:row>38</xdr:row>
      <xdr:rowOff>150902</xdr:rowOff>
    </xdr:to>
    <xdr:cxnSp macro="">
      <xdr:nvCxnSpPr>
        <xdr:cNvPr id="295" name="直線コネクタ 294"/>
        <xdr:cNvCxnSpPr/>
      </xdr:nvCxnSpPr>
      <xdr:spPr>
        <a:xfrm flipV="1">
          <a:off x="9639300" y="6665773"/>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7078</xdr:rowOff>
    </xdr:from>
    <xdr:ext cx="469744" cy="259045"/>
    <xdr:sp macro="" textlink="">
      <xdr:nvSpPr>
        <xdr:cNvPr id="296" name="労働費平均値テキスト"/>
        <xdr:cNvSpPr txBox="1"/>
      </xdr:nvSpPr>
      <xdr:spPr>
        <a:xfrm>
          <a:off x="10528300" y="6350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155651</xdr:rowOff>
    </xdr:from>
    <xdr:to>
      <xdr:col>55</xdr:col>
      <xdr:colOff>50800</xdr:colOff>
      <xdr:row>38</xdr:row>
      <xdr:rowOff>85801</xdr:rowOff>
    </xdr:to>
    <xdr:sp macro="" textlink="">
      <xdr:nvSpPr>
        <xdr:cNvPr id="297" name="フローチャート: 判断 296"/>
        <xdr:cNvSpPr/>
      </xdr:nvSpPr>
      <xdr:spPr>
        <a:xfrm>
          <a:off x="10426700" y="64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150749</xdr:rowOff>
    </xdr:from>
    <xdr:to>
      <xdr:col>50</xdr:col>
      <xdr:colOff>114300</xdr:colOff>
      <xdr:row>38</xdr:row>
      <xdr:rowOff>150902</xdr:rowOff>
    </xdr:to>
    <xdr:cxnSp macro="">
      <xdr:nvCxnSpPr>
        <xdr:cNvPr id="298" name="直線コネクタ 297"/>
        <xdr:cNvCxnSpPr/>
      </xdr:nvCxnSpPr>
      <xdr:spPr>
        <a:xfrm>
          <a:off x="8750300" y="6665849"/>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156032</xdr:rowOff>
    </xdr:from>
    <xdr:to>
      <xdr:col>50</xdr:col>
      <xdr:colOff>165100</xdr:colOff>
      <xdr:row>38</xdr:row>
      <xdr:rowOff>86182</xdr:rowOff>
    </xdr:to>
    <xdr:sp macro="" textlink="">
      <xdr:nvSpPr>
        <xdr:cNvPr id="299" name="フローチャート: 判断 298"/>
        <xdr:cNvSpPr/>
      </xdr:nvSpPr>
      <xdr:spPr>
        <a:xfrm>
          <a:off x="9588500" y="649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102709</xdr:rowOff>
    </xdr:from>
    <xdr:ext cx="469744" cy="259045"/>
    <xdr:sp macro="" textlink="">
      <xdr:nvSpPr>
        <xdr:cNvPr id="300" name="テキスト ボックス 299"/>
        <xdr:cNvSpPr txBox="1"/>
      </xdr:nvSpPr>
      <xdr:spPr>
        <a:xfrm>
          <a:off x="9404428" y="627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150749</xdr:rowOff>
    </xdr:from>
    <xdr:to>
      <xdr:col>45</xdr:col>
      <xdr:colOff>177800</xdr:colOff>
      <xdr:row>38</xdr:row>
      <xdr:rowOff>152959</xdr:rowOff>
    </xdr:to>
    <xdr:cxnSp macro="">
      <xdr:nvCxnSpPr>
        <xdr:cNvPr id="301" name="直線コネクタ 300"/>
        <xdr:cNvCxnSpPr/>
      </xdr:nvCxnSpPr>
      <xdr:spPr>
        <a:xfrm flipV="1">
          <a:off x="7861300" y="6665849"/>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163805</xdr:rowOff>
    </xdr:from>
    <xdr:to>
      <xdr:col>46</xdr:col>
      <xdr:colOff>38100</xdr:colOff>
      <xdr:row>38</xdr:row>
      <xdr:rowOff>93955</xdr:rowOff>
    </xdr:to>
    <xdr:sp macro="" textlink="">
      <xdr:nvSpPr>
        <xdr:cNvPr id="302" name="フローチャート: 判断 301"/>
        <xdr:cNvSpPr/>
      </xdr:nvSpPr>
      <xdr:spPr>
        <a:xfrm>
          <a:off x="8699500" y="65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110482</xdr:rowOff>
    </xdr:from>
    <xdr:ext cx="469744" cy="259045"/>
    <xdr:sp macro="" textlink="">
      <xdr:nvSpPr>
        <xdr:cNvPr id="303" name="テキスト ボックス 302"/>
        <xdr:cNvSpPr txBox="1"/>
      </xdr:nvSpPr>
      <xdr:spPr>
        <a:xfrm>
          <a:off x="8515428" y="628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144120</xdr:rowOff>
    </xdr:from>
    <xdr:to>
      <xdr:col>41</xdr:col>
      <xdr:colOff>50800</xdr:colOff>
      <xdr:row>38</xdr:row>
      <xdr:rowOff>152959</xdr:rowOff>
    </xdr:to>
    <xdr:cxnSp macro="">
      <xdr:nvCxnSpPr>
        <xdr:cNvPr id="304" name="直線コネクタ 303"/>
        <xdr:cNvCxnSpPr/>
      </xdr:nvCxnSpPr>
      <xdr:spPr>
        <a:xfrm>
          <a:off x="6972300" y="6659220"/>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xdr:rowOff>
    </xdr:from>
    <xdr:to>
      <xdr:col>41</xdr:col>
      <xdr:colOff>101600</xdr:colOff>
      <xdr:row>38</xdr:row>
      <xdr:rowOff>102260</xdr:rowOff>
    </xdr:to>
    <xdr:sp macro="" textlink="">
      <xdr:nvSpPr>
        <xdr:cNvPr id="305" name="フローチャート: 判断 304"/>
        <xdr:cNvSpPr/>
      </xdr:nvSpPr>
      <xdr:spPr>
        <a:xfrm>
          <a:off x="78105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118787</xdr:rowOff>
    </xdr:from>
    <xdr:ext cx="469744" cy="259045"/>
    <xdr:sp macro="" textlink="">
      <xdr:nvSpPr>
        <xdr:cNvPr id="306" name="テキスト ボックス 305"/>
        <xdr:cNvSpPr txBox="1"/>
      </xdr:nvSpPr>
      <xdr:spPr>
        <a:xfrm>
          <a:off x="7626428" y="62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965</xdr:rowOff>
    </xdr:from>
    <xdr:to>
      <xdr:col>36</xdr:col>
      <xdr:colOff>165100</xdr:colOff>
      <xdr:row>38</xdr:row>
      <xdr:rowOff>102565</xdr:rowOff>
    </xdr:to>
    <xdr:sp macro="" textlink="">
      <xdr:nvSpPr>
        <xdr:cNvPr id="307" name="フローチャート: 判断 306"/>
        <xdr:cNvSpPr/>
      </xdr:nvSpPr>
      <xdr:spPr>
        <a:xfrm>
          <a:off x="6921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119092</xdr:rowOff>
    </xdr:from>
    <xdr:ext cx="469744" cy="259045"/>
    <xdr:sp macro="" textlink="">
      <xdr:nvSpPr>
        <xdr:cNvPr id="308" name="テキスト ボックス 307"/>
        <xdr:cNvSpPr txBox="1"/>
      </xdr:nvSpPr>
      <xdr:spPr>
        <a:xfrm>
          <a:off x="6737428"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99873</xdr:rowOff>
    </xdr:from>
    <xdr:to>
      <xdr:col>55</xdr:col>
      <xdr:colOff>50800</xdr:colOff>
      <xdr:row>39</xdr:row>
      <xdr:rowOff>30023</xdr:rowOff>
    </xdr:to>
    <xdr:sp macro="" textlink="">
      <xdr:nvSpPr>
        <xdr:cNvPr id="314" name="楕円 313"/>
        <xdr:cNvSpPr/>
      </xdr:nvSpPr>
      <xdr:spPr>
        <a:xfrm>
          <a:off x="10426700" y="66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14800</xdr:rowOff>
    </xdr:from>
    <xdr:ext cx="378565" cy="259045"/>
    <xdr:sp macro="" textlink="">
      <xdr:nvSpPr>
        <xdr:cNvPr id="315" name="労働費該当値テキスト"/>
        <xdr:cNvSpPr txBox="1"/>
      </xdr:nvSpPr>
      <xdr:spPr>
        <a:xfrm>
          <a:off x="10528300" y="6529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100102</xdr:rowOff>
    </xdr:from>
    <xdr:to>
      <xdr:col>50</xdr:col>
      <xdr:colOff>165100</xdr:colOff>
      <xdr:row>39</xdr:row>
      <xdr:rowOff>30252</xdr:rowOff>
    </xdr:to>
    <xdr:sp macro="" textlink="">
      <xdr:nvSpPr>
        <xdr:cNvPr id="316" name="楕円 315"/>
        <xdr:cNvSpPr/>
      </xdr:nvSpPr>
      <xdr:spPr>
        <a:xfrm>
          <a:off x="9588500" y="661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21379</xdr:rowOff>
    </xdr:from>
    <xdr:ext cx="378565" cy="259045"/>
    <xdr:sp macro="" textlink="">
      <xdr:nvSpPr>
        <xdr:cNvPr id="317" name="テキスト ボックス 316"/>
        <xdr:cNvSpPr txBox="1"/>
      </xdr:nvSpPr>
      <xdr:spPr>
        <a:xfrm>
          <a:off x="9450017" y="670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99949</xdr:rowOff>
    </xdr:from>
    <xdr:to>
      <xdr:col>46</xdr:col>
      <xdr:colOff>38100</xdr:colOff>
      <xdr:row>39</xdr:row>
      <xdr:rowOff>30099</xdr:rowOff>
    </xdr:to>
    <xdr:sp macro="" textlink="">
      <xdr:nvSpPr>
        <xdr:cNvPr id="318" name="楕円 317"/>
        <xdr:cNvSpPr/>
      </xdr:nvSpPr>
      <xdr:spPr>
        <a:xfrm>
          <a:off x="8699500" y="661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21226</xdr:rowOff>
    </xdr:from>
    <xdr:ext cx="378565" cy="259045"/>
    <xdr:sp macro="" textlink="">
      <xdr:nvSpPr>
        <xdr:cNvPr id="319" name="テキスト ボックス 318"/>
        <xdr:cNvSpPr txBox="1"/>
      </xdr:nvSpPr>
      <xdr:spPr>
        <a:xfrm>
          <a:off x="8561017" y="6707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102159</xdr:rowOff>
    </xdr:from>
    <xdr:to>
      <xdr:col>41</xdr:col>
      <xdr:colOff>101600</xdr:colOff>
      <xdr:row>39</xdr:row>
      <xdr:rowOff>32309</xdr:rowOff>
    </xdr:to>
    <xdr:sp macro="" textlink="">
      <xdr:nvSpPr>
        <xdr:cNvPr id="320" name="楕円 319"/>
        <xdr:cNvSpPr/>
      </xdr:nvSpPr>
      <xdr:spPr>
        <a:xfrm>
          <a:off x="7810500" y="661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23436</xdr:rowOff>
    </xdr:from>
    <xdr:ext cx="378565" cy="259045"/>
    <xdr:sp macro="" textlink="">
      <xdr:nvSpPr>
        <xdr:cNvPr id="321" name="テキスト ボックス 320"/>
        <xdr:cNvSpPr txBox="1"/>
      </xdr:nvSpPr>
      <xdr:spPr>
        <a:xfrm>
          <a:off x="7672017" y="6709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93320</xdr:rowOff>
    </xdr:from>
    <xdr:to>
      <xdr:col>36</xdr:col>
      <xdr:colOff>165100</xdr:colOff>
      <xdr:row>39</xdr:row>
      <xdr:rowOff>23470</xdr:rowOff>
    </xdr:to>
    <xdr:sp macro="" textlink="">
      <xdr:nvSpPr>
        <xdr:cNvPr id="322" name="楕円 321"/>
        <xdr:cNvSpPr/>
      </xdr:nvSpPr>
      <xdr:spPr>
        <a:xfrm>
          <a:off x="6921500" y="66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14597</xdr:rowOff>
    </xdr:from>
    <xdr:ext cx="378565" cy="259045"/>
    <xdr:sp macro="" textlink="">
      <xdr:nvSpPr>
        <xdr:cNvPr id="323" name="テキスト ボックス 322"/>
        <xdr:cNvSpPr txBox="1"/>
      </xdr:nvSpPr>
      <xdr:spPr>
        <a:xfrm>
          <a:off x="6783017" y="6701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5" name="テキスト ボックス 344"/>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7" name="テキスト ボックス 34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151718</xdr:rowOff>
    </xdr:from>
    <xdr:to>
      <xdr:col>54</xdr:col>
      <xdr:colOff>189865</xdr:colOff>
      <xdr:row>59</xdr:row>
      <xdr:rowOff>88591</xdr:rowOff>
    </xdr:to>
    <xdr:cxnSp macro="">
      <xdr:nvCxnSpPr>
        <xdr:cNvPr id="349" name="直線コネクタ 348"/>
        <xdr:cNvCxnSpPr/>
      </xdr:nvCxnSpPr>
      <xdr:spPr>
        <a:xfrm flipV="1">
          <a:off x="10475595" y="8724218"/>
          <a:ext cx="1270" cy="147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92418</xdr:rowOff>
    </xdr:from>
    <xdr:ext cx="378565" cy="259045"/>
    <xdr:sp macro="" textlink="">
      <xdr:nvSpPr>
        <xdr:cNvPr id="350" name="農林水産業費最小値テキスト"/>
        <xdr:cNvSpPr txBox="1"/>
      </xdr:nvSpPr>
      <xdr:spPr>
        <a:xfrm>
          <a:off x="10528300" y="10207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88591</xdr:rowOff>
    </xdr:from>
    <xdr:to>
      <xdr:col>55</xdr:col>
      <xdr:colOff>88900</xdr:colOff>
      <xdr:row>59</xdr:row>
      <xdr:rowOff>88591</xdr:rowOff>
    </xdr:to>
    <xdr:cxnSp macro="">
      <xdr:nvCxnSpPr>
        <xdr:cNvPr id="351" name="直線コネクタ 350"/>
        <xdr:cNvCxnSpPr/>
      </xdr:nvCxnSpPr>
      <xdr:spPr>
        <a:xfrm>
          <a:off x="10388600" y="1020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98395</xdr:rowOff>
    </xdr:from>
    <xdr:ext cx="534377" cy="259045"/>
    <xdr:sp macro="" textlink="">
      <xdr:nvSpPr>
        <xdr:cNvPr id="352" name="農林水産業費最大値テキスト"/>
        <xdr:cNvSpPr txBox="1"/>
      </xdr:nvSpPr>
      <xdr:spPr>
        <a:xfrm>
          <a:off x="10528300" y="84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151718</xdr:rowOff>
    </xdr:from>
    <xdr:to>
      <xdr:col>55</xdr:col>
      <xdr:colOff>88900</xdr:colOff>
      <xdr:row>50</xdr:row>
      <xdr:rowOff>151718</xdr:rowOff>
    </xdr:to>
    <xdr:cxnSp macro="">
      <xdr:nvCxnSpPr>
        <xdr:cNvPr id="353" name="直線コネクタ 352"/>
        <xdr:cNvCxnSpPr/>
      </xdr:nvCxnSpPr>
      <xdr:spPr>
        <a:xfrm>
          <a:off x="10388600" y="8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102046</xdr:rowOff>
    </xdr:from>
    <xdr:to>
      <xdr:col>55</xdr:col>
      <xdr:colOff>0</xdr:colOff>
      <xdr:row>58</xdr:row>
      <xdr:rowOff>114064</xdr:rowOff>
    </xdr:to>
    <xdr:cxnSp macro="">
      <xdr:nvCxnSpPr>
        <xdr:cNvPr id="354" name="直線コネクタ 353"/>
        <xdr:cNvCxnSpPr/>
      </xdr:nvCxnSpPr>
      <xdr:spPr>
        <a:xfrm flipV="1">
          <a:off x="9639300" y="10046146"/>
          <a:ext cx="8382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80622</xdr:rowOff>
    </xdr:from>
    <xdr:ext cx="534377" cy="259045"/>
    <xdr:sp macro="" textlink="">
      <xdr:nvSpPr>
        <xdr:cNvPr id="355" name="農林水産業費平均値テキスト"/>
        <xdr:cNvSpPr txBox="1"/>
      </xdr:nvSpPr>
      <xdr:spPr>
        <a:xfrm>
          <a:off x="10528300" y="968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57745</xdr:rowOff>
    </xdr:from>
    <xdr:to>
      <xdr:col>55</xdr:col>
      <xdr:colOff>50800</xdr:colOff>
      <xdr:row>57</xdr:row>
      <xdr:rowOff>159345</xdr:rowOff>
    </xdr:to>
    <xdr:sp macro="" textlink="">
      <xdr:nvSpPr>
        <xdr:cNvPr id="356" name="フローチャート: 判断 355"/>
        <xdr:cNvSpPr/>
      </xdr:nvSpPr>
      <xdr:spPr>
        <a:xfrm>
          <a:off x="10426700" y="983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114064</xdr:rowOff>
    </xdr:from>
    <xdr:to>
      <xdr:col>50</xdr:col>
      <xdr:colOff>114300</xdr:colOff>
      <xdr:row>58</xdr:row>
      <xdr:rowOff>124775</xdr:rowOff>
    </xdr:to>
    <xdr:cxnSp macro="">
      <xdr:nvCxnSpPr>
        <xdr:cNvPr id="357" name="直線コネクタ 356"/>
        <xdr:cNvCxnSpPr/>
      </xdr:nvCxnSpPr>
      <xdr:spPr>
        <a:xfrm flipV="1">
          <a:off x="8750300" y="10058164"/>
          <a:ext cx="8890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146834</xdr:rowOff>
    </xdr:from>
    <xdr:to>
      <xdr:col>50</xdr:col>
      <xdr:colOff>165100</xdr:colOff>
      <xdr:row>58</xdr:row>
      <xdr:rowOff>76984</xdr:rowOff>
    </xdr:to>
    <xdr:sp macro="" textlink="">
      <xdr:nvSpPr>
        <xdr:cNvPr id="358" name="フローチャート: 判断 357"/>
        <xdr:cNvSpPr/>
      </xdr:nvSpPr>
      <xdr:spPr>
        <a:xfrm>
          <a:off x="95885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93511</xdr:rowOff>
    </xdr:from>
    <xdr:ext cx="469744" cy="259045"/>
    <xdr:sp macro="" textlink="">
      <xdr:nvSpPr>
        <xdr:cNvPr id="359" name="テキスト ボックス 358"/>
        <xdr:cNvSpPr txBox="1"/>
      </xdr:nvSpPr>
      <xdr:spPr>
        <a:xfrm>
          <a:off x="9404428" y="969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120759</xdr:rowOff>
    </xdr:from>
    <xdr:to>
      <xdr:col>45</xdr:col>
      <xdr:colOff>177800</xdr:colOff>
      <xdr:row>58</xdr:row>
      <xdr:rowOff>124775</xdr:rowOff>
    </xdr:to>
    <xdr:cxnSp macro="">
      <xdr:nvCxnSpPr>
        <xdr:cNvPr id="360" name="直線コネクタ 359"/>
        <xdr:cNvCxnSpPr/>
      </xdr:nvCxnSpPr>
      <xdr:spPr>
        <a:xfrm>
          <a:off x="7861300" y="10064859"/>
          <a:ext cx="889000" cy="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136482</xdr:rowOff>
    </xdr:from>
    <xdr:to>
      <xdr:col>46</xdr:col>
      <xdr:colOff>38100</xdr:colOff>
      <xdr:row>58</xdr:row>
      <xdr:rowOff>66632</xdr:rowOff>
    </xdr:to>
    <xdr:sp macro="" textlink="">
      <xdr:nvSpPr>
        <xdr:cNvPr id="361" name="フローチャート: 判断 360"/>
        <xdr:cNvSpPr/>
      </xdr:nvSpPr>
      <xdr:spPr>
        <a:xfrm>
          <a:off x="8699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83159</xdr:rowOff>
    </xdr:from>
    <xdr:ext cx="469744" cy="259045"/>
    <xdr:sp macro="" textlink="">
      <xdr:nvSpPr>
        <xdr:cNvPr id="362" name="テキスト ボックス 361"/>
        <xdr:cNvSpPr txBox="1"/>
      </xdr:nvSpPr>
      <xdr:spPr>
        <a:xfrm>
          <a:off x="8515428" y="968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120759</xdr:rowOff>
    </xdr:from>
    <xdr:to>
      <xdr:col>41</xdr:col>
      <xdr:colOff>50800</xdr:colOff>
      <xdr:row>58</xdr:row>
      <xdr:rowOff>126898</xdr:rowOff>
    </xdr:to>
    <xdr:cxnSp macro="">
      <xdr:nvCxnSpPr>
        <xdr:cNvPr id="363" name="直線コネクタ 362"/>
        <xdr:cNvCxnSpPr/>
      </xdr:nvCxnSpPr>
      <xdr:spPr>
        <a:xfrm flipV="1">
          <a:off x="6972300" y="10064859"/>
          <a:ext cx="889000" cy="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119336</xdr:rowOff>
    </xdr:from>
    <xdr:to>
      <xdr:col>41</xdr:col>
      <xdr:colOff>101600</xdr:colOff>
      <xdr:row>58</xdr:row>
      <xdr:rowOff>49486</xdr:rowOff>
    </xdr:to>
    <xdr:sp macro="" textlink="">
      <xdr:nvSpPr>
        <xdr:cNvPr id="364" name="フローチャート: 判断 363"/>
        <xdr:cNvSpPr/>
      </xdr:nvSpPr>
      <xdr:spPr>
        <a:xfrm>
          <a:off x="7810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66013</xdr:rowOff>
    </xdr:from>
    <xdr:ext cx="469744" cy="259045"/>
    <xdr:sp macro="" textlink="">
      <xdr:nvSpPr>
        <xdr:cNvPr id="365" name="テキスト ボックス 364"/>
        <xdr:cNvSpPr txBox="1"/>
      </xdr:nvSpPr>
      <xdr:spPr>
        <a:xfrm>
          <a:off x="7626428" y="96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162868</xdr:rowOff>
    </xdr:from>
    <xdr:to>
      <xdr:col>36</xdr:col>
      <xdr:colOff>165100</xdr:colOff>
      <xdr:row>58</xdr:row>
      <xdr:rowOff>93018</xdr:rowOff>
    </xdr:to>
    <xdr:sp macro="" textlink="">
      <xdr:nvSpPr>
        <xdr:cNvPr id="366" name="フローチャート: 判断 365"/>
        <xdr:cNvSpPr/>
      </xdr:nvSpPr>
      <xdr:spPr>
        <a:xfrm>
          <a:off x="6921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109545</xdr:rowOff>
    </xdr:from>
    <xdr:ext cx="469744" cy="259045"/>
    <xdr:sp macro="" textlink="">
      <xdr:nvSpPr>
        <xdr:cNvPr id="367" name="テキスト ボックス 366"/>
        <xdr:cNvSpPr txBox="1"/>
      </xdr:nvSpPr>
      <xdr:spPr>
        <a:xfrm>
          <a:off x="6737428" y="971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51246</xdr:rowOff>
    </xdr:from>
    <xdr:to>
      <xdr:col>55</xdr:col>
      <xdr:colOff>50800</xdr:colOff>
      <xdr:row>58</xdr:row>
      <xdr:rowOff>152846</xdr:rowOff>
    </xdr:to>
    <xdr:sp macro="" textlink="">
      <xdr:nvSpPr>
        <xdr:cNvPr id="373" name="楕円 372"/>
        <xdr:cNvSpPr/>
      </xdr:nvSpPr>
      <xdr:spPr>
        <a:xfrm>
          <a:off x="10426700" y="999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29673</xdr:rowOff>
    </xdr:from>
    <xdr:ext cx="469744" cy="259045"/>
    <xdr:sp macro="" textlink="">
      <xdr:nvSpPr>
        <xdr:cNvPr id="374" name="農林水産業費該当値テキスト"/>
        <xdr:cNvSpPr txBox="1"/>
      </xdr:nvSpPr>
      <xdr:spPr>
        <a:xfrm>
          <a:off x="10528300" y="997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63264</xdr:rowOff>
    </xdr:from>
    <xdr:to>
      <xdr:col>50</xdr:col>
      <xdr:colOff>165100</xdr:colOff>
      <xdr:row>58</xdr:row>
      <xdr:rowOff>164864</xdr:rowOff>
    </xdr:to>
    <xdr:sp macro="" textlink="">
      <xdr:nvSpPr>
        <xdr:cNvPr id="375" name="楕円 374"/>
        <xdr:cNvSpPr/>
      </xdr:nvSpPr>
      <xdr:spPr>
        <a:xfrm>
          <a:off x="9588500" y="1000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155991</xdr:rowOff>
    </xdr:from>
    <xdr:ext cx="469744" cy="259045"/>
    <xdr:sp macro="" textlink="">
      <xdr:nvSpPr>
        <xdr:cNvPr id="376" name="テキスト ボックス 375"/>
        <xdr:cNvSpPr txBox="1"/>
      </xdr:nvSpPr>
      <xdr:spPr>
        <a:xfrm>
          <a:off x="9404428" y="1010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73975</xdr:rowOff>
    </xdr:from>
    <xdr:to>
      <xdr:col>46</xdr:col>
      <xdr:colOff>38100</xdr:colOff>
      <xdr:row>59</xdr:row>
      <xdr:rowOff>4125</xdr:rowOff>
    </xdr:to>
    <xdr:sp macro="" textlink="">
      <xdr:nvSpPr>
        <xdr:cNvPr id="377" name="楕円 376"/>
        <xdr:cNvSpPr/>
      </xdr:nvSpPr>
      <xdr:spPr>
        <a:xfrm>
          <a:off x="8699500" y="1001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166702</xdr:rowOff>
    </xdr:from>
    <xdr:ext cx="469744" cy="259045"/>
    <xdr:sp macro="" textlink="">
      <xdr:nvSpPr>
        <xdr:cNvPr id="378" name="テキスト ボックス 377"/>
        <xdr:cNvSpPr txBox="1"/>
      </xdr:nvSpPr>
      <xdr:spPr>
        <a:xfrm>
          <a:off x="8515428" y="1011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69959</xdr:rowOff>
    </xdr:from>
    <xdr:to>
      <xdr:col>41</xdr:col>
      <xdr:colOff>101600</xdr:colOff>
      <xdr:row>59</xdr:row>
      <xdr:rowOff>109</xdr:rowOff>
    </xdr:to>
    <xdr:sp macro="" textlink="">
      <xdr:nvSpPr>
        <xdr:cNvPr id="379" name="楕円 378"/>
        <xdr:cNvSpPr/>
      </xdr:nvSpPr>
      <xdr:spPr>
        <a:xfrm>
          <a:off x="7810500" y="1001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162686</xdr:rowOff>
    </xdr:from>
    <xdr:ext cx="469744" cy="259045"/>
    <xdr:sp macro="" textlink="">
      <xdr:nvSpPr>
        <xdr:cNvPr id="380" name="テキスト ボックス 379"/>
        <xdr:cNvSpPr txBox="1"/>
      </xdr:nvSpPr>
      <xdr:spPr>
        <a:xfrm>
          <a:off x="7626428" y="1010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76098</xdr:rowOff>
    </xdr:from>
    <xdr:to>
      <xdr:col>36</xdr:col>
      <xdr:colOff>165100</xdr:colOff>
      <xdr:row>59</xdr:row>
      <xdr:rowOff>6248</xdr:rowOff>
    </xdr:to>
    <xdr:sp macro="" textlink="">
      <xdr:nvSpPr>
        <xdr:cNvPr id="381" name="楕円 380"/>
        <xdr:cNvSpPr/>
      </xdr:nvSpPr>
      <xdr:spPr>
        <a:xfrm>
          <a:off x="6921500" y="100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168825</xdr:rowOff>
    </xdr:from>
    <xdr:ext cx="469744" cy="259045"/>
    <xdr:sp macro="" textlink="">
      <xdr:nvSpPr>
        <xdr:cNvPr id="382" name="テキスト ボックス 381"/>
        <xdr:cNvSpPr txBox="1"/>
      </xdr:nvSpPr>
      <xdr:spPr>
        <a:xfrm>
          <a:off x="6737428" y="1011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16119</xdr:rowOff>
    </xdr:from>
    <xdr:to>
      <xdr:col>54</xdr:col>
      <xdr:colOff>189865</xdr:colOff>
      <xdr:row>78</xdr:row>
      <xdr:rowOff>63484</xdr:rowOff>
    </xdr:to>
    <xdr:cxnSp macro="">
      <xdr:nvCxnSpPr>
        <xdr:cNvPr id="404" name="直線コネクタ 403"/>
        <xdr:cNvCxnSpPr/>
      </xdr:nvCxnSpPr>
      <xdr:spPr>
        <a:xfrm flipV="1">
          <a:off x="10475595" y="12017619"/>
          <a:ext cx="1270" cy="141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67311</xdr:rowOff>
    </xdr:from>
    <xdr:ext cx="469744" cy="259045"/>
    <xdr:sp macro="" textlink="">
      <xdr:nvSpPr>
        <xdr:cNvPr id="405" name="商工費最小値テキスト"/>
        <xdr:cNvSpPr txBox="1"/>
      </xdr:nvSpPr>
      <xdr:spPr>
        <a:xfrm>
          <a:off x="10528300" y="1344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63484</xdr:rowOff>
    </xdr:from>
    <xdr:to>
      <xdr:col>55</xdr:col>
      <xdr:colOff>88900</xdr:colOff>
      <xdr:row>78</xdr:row>
      <xdr:rowOff>63484</xdr:rowOff>
    </xdr:to>
    <xdr:cxnSp macro="">
      <xdr:nvCxnSpPr>
        <xdr:cNvPr id="406" name="直線コネクタ 405"/>
        <xdr:cNvCxnSpPr/>
      </xdr:nvCxnSpPr>
      <xdr:spPr>
        <a:xfrm>
          <a:off x="10388600" y="13436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134246</xdr:rowOff>
    </xdr:from>
    <xdr:ext cx="534377" cy="259045"/>
    <xdr:sp macro="" textlink="">
      <xdr:nvSpPr>
        <xdr:cNvPr id="407" name="商工費最大値テキスト"/>
        <xdr:cNvSpPr txBox="1"/>
      </xdr:nvSpPr>
      <xdr:spPr>
        <a:xfrm>
          <a:off x="10528300" y="1179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16119</xdr:rowOff>
    </xdr:from>
    <xdr:to>
      <xdr:col>55</xdr:col>
      <xdr:colOff>88900</xdr:colOff>
      <xdr:row>70</xdr:row>
      <xdr:rowOff>16119</xdr:rowOff>
    </xdr:to>
    <xdr:cxnSp macro="">
      <xdr:nvCxnSpPr>
        <xdr:cNvPr id="408" name="直線コネクタ 407"/>
        <xdr:cNvCxnSpPr/>
      </xdr:nvCxnSpPr>
      <xdr:spPr>
        <a:xfrm>
          <a:off x="10388600" y="1201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57175</xdr:rowOff>
    </xdr:from>
    <xdr:to>
      <xdr:col>55</xdr:col>
      <xdr:colOff>0</xdr:colOff>
      <xdr:row>76</xdr:row>
      <xdr:rowOff>61061</xdr:rowOff>
    </xdr:to>
    <xdr:cxnSp macro="">
      <xdr:nvCxnSpPr>
        <xdr:cNvPr id="409" name="直線コネクタ 408"/>
        <xdr:cNvCxnSpPr/>
      </xdr:nvCxnSpPr>
      <xdr:spPr>
        <a:xfrm flipV="1">
          <a:off x="9639300" y="13087375"/>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133814</xdr:rowOff>
    </xdr:from>
    <xdr:ext cx="534377" cy="259045"/>
    <xdr:sp macro="" textlink="">
      <xdr:nvSpPr>
        <xdr:cNvPr id="410" name="商工費平均値テキスト"/>
        <xdr:cNvSpPr txBox="1"/>
      </xdr:nvSpPr>
      <xdr:spPr>
        <a:xfrm>
          <a:off x="10528300" y="12821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110937</xdr:rowOff>
    </xdr:from>
    <xdr:to>
      <xdr:col>55</xdr:col>
      <xdr:colOff>50800</xdr:colOff>
      <xdr:row>76</xdr:row>
      <xdr:rowOff>41087</xdr:rowOff>
    </xdr:to>
    <xdr:sp macro="" textlink="">
      <xdr:nvSpPr>
        <xdr:cNvPr id="411" name="フローチャート: 判断 410"/>
        <xdr:cNvSpPr/>
      </xdr:nvSpPr>
      <xdr:spPr>
        <a:xfrm>
          <a:off x="104267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61061</xdr:rowOff>
    </xdr:from>
    <xdr:to>
      <xdr:col>50</xdr:col>
      <xdr:colOff>114300</xdr:colOff>
      <xdr:row>76</xdr:row>
      <xdr:rowOff>136088</xdr:rowOff>
    </xdr:to>
    <xdr:cxnSp macro="">
      <xdr:nvCxnSpPr>
        <xdr:cNvPr id="412" name="直線コネクタ 411"/>
        <xdr:cNvCxnSpPr/>
      </xdr:nvCxnSpPr>
      <xdr:spPr>
        <a:xfrm flipV="1">
          <a:off x="8750300" y="13091261"/>
          <a:ext cx="889000" cy="7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136175</xdr:rowOff>
    </xdr:from>
    <xdr:to>
      <xdr:col>50</xdr:col>
      <xdr:colOff>165100</xdr:colOff>
      <xdr:row>76</xdr:row>
      <xdr:rowOff>66325</xdr:rowOff>
    </xdr:to>
    <xdr:sp macro="" textlink="">
      <xdr:nvSpPr>
        <xdr:cNvPr id="413" name="フローチャート: 判断 412"/>
        <xdr:cNvSpPr/>
      </xdr:nvSpPr>
      <xdr:spPr>
        <a:xfrm>
          <a:off x="9588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82852</xdr:rowOff>
    </xdr:from>
    <xdr:ext cx="534377" cy="259045"/>
    <xdr:sp macro="" textlink="">
      <xdr:nvSpPr>
        <xdr:cNvPr id="414" name="テキスト ボックス 413"/>
        <xdr:cNvSpPr txBox="1"/>
      </xdr:nvSpPr>
      <xdr:spPr>
        <a:xfrm>
          <a:off x="9372111" y="127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136088</xdr:rowOff>
    </xdr:from>
    <xdr:to>
      <xdr:col>45</xdr:col>
      <xdr:colOff>177800</xdr:colOff>
      <xdr:row>76</xdr:row>
      <xdr:rowOff>139745</xdr:rowOff>
    </xdr:to>
    <xdr:cxnSp macro="">
      <xdr:nvCxnSpPr>
        <xdr:cNvPr id="415" name="直線コネクタ 414"/>
        <xdr:cNvCxnSpPr/>
      </xdr:nvCxnSpPr>
      <xdr:spPr>
        <a:xfrm flipV="1">
          <a:off x="7861300" y="13166288"/>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120081</xdr:rowOff>
    </xdr:from>
    <xdr:to>
      <xdr:col>46</xdr:col>
      <xdr:colOff>38100</xdr:colOff>
      <xdr:row>76</xdr:row>
      <xdr:rowOff>50231</xdr:rowOff>
    </xdr:to>
    <xdr:sp macro="" textlink="">
      <xdr:nvSpPr>
        <xdr:cNvPr id="416" name="フローチャート: 判断 415"/>
        <xdr:cNvSpPr/>
      </xdr:nvSpPr>
      <xdr:spPr>
        <a:xfrm>
          <a:off x="8699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66758</xdr:rowOff>
    </xdr:from>
    <xdr:ext cx="534377" cy="259045"/>
    <xdr:sp macro="" textlink="">
      <xdr:nvSpPr>
        <xdr:cNvPr id="417" name="テキスト ボックス 416"/>
        <xdr:cNvSpPr txBox="1"/>
      </xdr:nvSpPr>
      <xdr:spPr>
        <a:xfrm>
          <a:off x="8483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101935</xdr:rowOff>
    </xdr:from>
    <xdr:to>
      <xdr:col>41</xdr:col>
      <xdr:colOff>50800</xdr:colOff>
      <xdr:row>76</xdr:row>
      <xdr:rowOff>139745</xdr:rowOff>
    </xdr:to>
    <xdr:cxnSp macro="">
      <xdr:nvCxnSpPr>
        <xdr:cNvPr id="418" name="直線コネクタ 417"/>
        <xdr:cNvCxnSpPr/>
      </xdr:nvCxnSpPr>
      <xdr:spPr>
        <a:xfrm>
          <a:off x="6972300" y="13132135"/>
          <a:ext cx="889000" cy="3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164292</xdr:rowOff>
    </xdr:from>
    <xdr:to>
      <xdr:col>41</xdr:col>
      <xdr:colOff>101600</xdr:colOff>
      <xdr:row>76</xdr:row>
      <xdr:rowOff>94442</xdr:rowOff>
    </xdr:to>
    <xdr:sp macro="" textlink="">
      <xdr:nvSpPr>
        <xdr:cNvPr id="419" name="フローチャート: 判断 418"/>
        <xdr:cNvSpPr/>
      </xdr:nvSpPr>
      <xdr:spPr>
        <a:xfrm>
          <a:off x="7810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110969</xdr:rowOff>
    </xdr:from>
    <xdr:ext cx="469744" cy="259045"/>
    <xdr:sp macro="" textlink="">
      <xdr:nvSpPr>
        <xdr:cNvPr id="420" name="テキスト ボックス 419"/>
        <xdr:cNvSpPr txBox="1"/>
      </xdr:nvSpPr>
      <xdr:spPr>
        <a:xfrm>
          <a:off x="7626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145730</xdr:rowOff>
    </xdr:from>
    <xdr:to>
      <xdr:col>36</xdr:col>
      <xdr:colOff>165100</xdr:colOff>
      <xdr:row>76</xdr:row>
      <xdr:rowOff>75881</xdr:rowOff>
    </xdr:to>
    <xdr:sp macro="" textlink="">
      <xdr:nvSpPr>
        <xdr:cNvPr id="421" name="フローチャート: 判断 420"/>
        <xdr:cNvSpPr/>
      </xdr:nvSpPr>
      <xdr:spPr>
        <a:xfrm>
          <a:off x="6921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92407</xdr:rowOff>
    </xdr:from>
    <xdr:ext cx="534377" cy="259045"/>
    <xdr:sp macro="" textlink="">
      <xdr:nvSpPr>
        <xdr:cNvPr id="422" name="テキスト ボックス 421"/>
        <xdr:cNvSpPr txBox="1"/>
      </xdr:nvSpPr>
      <xdr:spPr>
        <a:xfrm>
          <a:off x="6705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6375</xdr:rowOff>
    </xdr:from>
    <xdr:to>
      <xdr:col>55</xdr:col>
      <xdr:colOff>50800</xdr:colOff>
      <xdr:row>76</xdr:row>
      <xdr:rowOff>107975</xdr:rowOff>
    </xdr:to>
    <xdr:sp macro="" textlink="">
      <xdr:nvSpPr>
        <xdr:cNvPr id="428" name="楕円 427"/>
        <xdr:cNvSpPr/>
      </xdr:nvSpPr>
      <xdr:spPr>
        <a:xfrm>
          <a:off x="10426700" y="1303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156252</xdr:rowOff>
    </xdr:from>
    <xdr:ext cx="469744" cy="259045"/>
    <xdr:sp macro="" textlink="">
      <xdr:nvSpPr>
        <xdr:cNvPr id="429" name="商工費該当値テキスト"/>
        <xdr:cNvSpPr txBox="1"/>
      </xdr:nvSpPr>
      <xdr:spPr>
        <a:xfrm>
          <a:off x="10528300" y="130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10261</xdr:rowOff>
    </xdr:from>
    <xdr:to>
      <xdr:col>50</xdr:col>
      <xdr:colOff>165100</xdr:colOff>
      <xdr:row>76</xdr:row>
      <xdr:rowOff>111861</xdr:rowOff>
    </xdr:to>
    <xdr:sp macro="" textlink="">
      <xdr:nvSpPr>
        <xdr:cNvPr id="430" name="楕円 429"/>
        <xdr:cNvSpPr/>
      </xdr:nvSpPr>
      <xdr:spPr>
        <a:xfrm>
          <a:off x="9588500" y="130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102988</xdr:rowOff>
    </xdr:from>
    <xdr:ext cx="469744" cy="259045"/>
    <xdr:sp macro="" textlink="">
      <xdr:nvSpPr>
        <xdr:cNvPr id="431" name="テキスト ボックス 430"/>
        <xdr:cNvSpPr txBox="1"/>
      </xdr:nvSpPr>
      <xdr:spPr>
        <a:xfrm>
          <a:off x="9404428" y="1313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85288</xdr:rowOff>
    </xdr:from>
    <xdr:to>
      <xdr:col>46</xdr:col>
      <xdr:colOff>38100</xdr:colOff>
      <xdr:row>77</xdr:row>
      <xdr:rowOff>15438</xdr:rowOff>
    </xdr:to>
    <xdr:sp macro="" textlink="">
      <xdr:nvSpPr>
        <xdr:cNvPr id="432" name="楕円 431"/>
        <xdr:cNvSpPr/>
      </xdr:nvSpPr>
      <xdr:spPr>
        <a:xfrm>
          <a:off x="8699500" y="1311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6565</xdr:rowOff>
    </xdr:from>
    <xdr:ext cx="469744" cy="259045"/>
    <xdr:sp macro="" textlink="">
      <xdr:nvSpPr>
        <xdr:cNvPr id="433" name="テキスト ボックス 432"/>
        <xdr:cNvSpPr txBox="1"/>
      </xdr:nvSpPr>
      <xdr:spPr>
        <a:xfrm>
          <a:off x="8515428" y="1320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88945</xdr:rowOff>
    </xdr:from>
    <xdr:to>
      <xdr:col>41</xdr:col>
      <xdr:colOff>101600</xdr:colOff>
      <xdr:row>77</xdr:row>
      <xdr:rowOff>19095</xdr:rowOff>
    </xdr:to>
    <xdr:sp macro="" textlink="">
      <xdr:nvSpPr>
        <xdr:cNvPr id="434" name="楕円 433"/>
        <xdr:cNvSpPr/>
      </xdr:nvSpPr>
      <xdr:spPr>
        <a:xfrm>
          <a:off x="7810500" y="1311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10222</xdr:rowOff>
    </xdr:from>
    <xdr:ext cx="469744" cy="259045"/>
    <xdr:sp macro="" textlink="">
      <xdr:nvSpPr>
        <xdr:cNvPr id="435" name="テキスト ボックス 434"/>
        <xdr:cNvSpPr txBox="1"/>
      </xdr:nvSpPr>
      <xdr:spPr>
        <a:xfrm>
          <a:off x="7626428" y="1321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51135</xdr:rowOff>
    </xdr:from>
    <xdr:to>
      <xdr:col>36</xdr:col>
      <xdr:colOff>165100</xdr:colOff>
      <xdr:row>76</xdr:row>
      <xdr:rowOff>152735</xdr:rowOff>
    </xdr:to>
    <xdr:sp macro="" textlink="">
      <xdr:nvSpPr>
        <xdr:cNvPr id="436" name="楕円 435"/>
        <xdr:cNvSpPr/>
      </xdr:nvSpPr>
      <xdr:spPr>
        <a:xfrm>
          <a:off x="6921500" y="1308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143862</xdr:rowOff>
    </xdr:from>
    <xdr:ext cx="469744" cy="259045"/>
    <xdr:sp macro="" textlink="">
      <xdr:nvSpPr>
        <xdr:cNvPr id="437" name="テキスト ボックス 436"/>
        <xdr:cNvSpPr txBox="1"/>
      </xdr:nvSpPr>
      <xdr:spPr>
        <a:xfrm>
          <a:off x="6737428" y="1317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1" name="テキスト ボックス 45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3" name="テキスト ボックス 45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5" name="テキスト ボックス 45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72051</xdr:rowOff>
    </xdr:from>
    <xdr:to>
      <xdr:col>54</xdr:col>
      <xdr:colOff>189865</xdr:colOff>
      <xdr:row>99</xdr:row>
      <xdr:rowOff>23685</xdr:rowOff>
    </xdr:to>
    <xdr:cxnSp macro="">
      <xdr:nvCxnSpPr>
        <xdr:cNvPr id="463" name="直線コネクタ 462"/>
        <xdr:cNvCxnSpPr/>
      </xdr:nvCxnSpPr>
      <xdr:spPr>
        <a:xfrm flipV="1">
          <a:off x="10475595" y="15502551"/>
          <a:ext cx="1270" cy="149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27512</xdr:rowOff>
    </xdr:from>
    <xdr:ext cx="534377" cy="259045"/>
    <xdr:sp macro="" textlink="">
      <xdr:nvSpPr>
        <xdr:cNvPr id="464" name="土木費最小値テキスト"/>
        <xdr:cNvSpPr txBox="1"/>
      </xdr:nvSpPr>
      <xdr:spPr>
        <a:xfrm>
          <a:off x="10528300" y="170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23685</xdr:rowOff>
    </xdr:from>
    <xdr:to>
      <xdr:col>55</xdr:col>
      <xdr:colOff>88900</xdr:colOff>
      <xdr:row>99</xdr:row>
      <xdr:rowOff>23685</xdr:rowOff>
    </xdr:to>
    <xdr:cxnSp macro="">
      <xdr:nvCxnSpPr>
        <xdr:cNvPr id="465" name="直線コネクタ 464"/>
        <xdr:cNvCxnSpPr/>
      </xdr:nvCxnSpPr>
      <xdr:spPr>
        <a:xfrm>
          <a:off x="10388600" y="1699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18728</xdr:rowOff>
    </xdr:from>
    <xdr:ext cx="599010" cy="259045"/>
    <xdr:sp macro="" textlink="">
      <xdr:nvSpPr>
        <xdr:cNvPr id="466" name="土木費最大値テキスト"/>
        <xdr:cNvSpPr txBox="1"/>
      </xdr:nvSpPr>
      <xdr:spPr>
        <a:xfrm>
          <a:off x="10528300" y="1527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72051</xdr:rowOff>
    </xdr:from>
    <xdr:to>
      <xdr:col>55</xdr:col>
      <xdr:colOff>88900</xdr:colOff>
      <xdr:row>90</xdr:row>
      <xdr:rowOff>72051</xdr:rowOff>
    </xdr:to>
    <xdr:cxnSp macro="">
      <xdr:nvCxnSpPr>
        <xdr:cNvPr id="467" name="直線コネクタ 466"/>
        <xdr:cNvCxnSpPr/>
      </xdr:nvCxnSpPr>
      <xdr:spPr>
        <a:xfrm>
          <a:off x="10388600" y="1550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22089</xdr:rowOff>
    </xdr:from>
    <xdr:to>
      <xdr:col>55</xdr:col>
      <xdr:colOff>0</xdr:colOff>
      <xdr:row>98</xdr:row>
      <xdr:rowOff>46363</xdr:rowOff>
    </xdr:to>
    <xdr:cxnSp macro="">
      <xdr:nvCxnSpPr>
        <xdr:cNvPr id="468" name="直線コネクタ 467"/>
        <xdr:cNvCxnSpPr/>
      </xdr:nvCxnSpPr>
      <xdr:spPr>
        <a:xfrm>
          <a:off x="9639300" y="16824189"/>
          <a:ext cx="838200" cy="2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2934</xdr:rowOff>
    </xdr:from>
    <xdr:ext cx="534377" cy="259045"/>
    <xdr:sp macro="" textlink="">
      <xdr:nvSpPr>
        <xdr:cNvPr id="469" name="土木費平均値テキスト"/>
        <xdr:cNvSpPr txBox="1"/>
      </xdr:nvSpPr>
      <xdr:spPr>
        <a:xfrm>
          <a:off x="10528300" y="16805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24507</xdr:rowOff>
    </xdr:from>
    <xdr:to>
      <xdr:col>55</xdr:col>
      <xdr:colOff>50800</xdr:colOff>
      <xdr:row>98</xdr:row>
      <xdr:rowOff>126107</xdr:rowOff>
    </xdr:to>
    <xdr:sp macro="" textlink="">
      <xdr:nvSpPr>
        <xdr:cNvPr id="470" name="フローチャート: 判断 469"/>
        <xdr:cNvSpPr/>
      </xdr:nvSpPr>
      <xdr:spPr>
        <a:xfrm>
          <a:off x="104267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22089</xdr:rowOff>
    </xdr:from>
    <xdr:to>
      <xdr:col>50</xdr:col>
      <xdr:colOff>114300</xdr:colOff>
      <xdr:row>98</xdr:row>
      <xdr:rowOff>39181</xdr:rowOff>
    </xdr:to>
    <xdr:cxnSp macro="">
      <xdr:nvCxnSpPr>
        <xdr:cNvPr id="471" name="直線コネクタ 470"/>
        <xdr:cNvCxnSpPr/>
      </xdr:nvCxnSpPr>
      <xdr:spPr>
        <a:xfrm flipV="1">
          <a:off x="8750300" y="16824189"/>
          <a:ext cx="889000" cy="1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76699</xdr:rowOff>
    </xdr:from>
    <xdr:to>
      <xdr:col>50</xdr:col>
      <xdr:colOff>165100</xdr:colOff>
      <xdr:row>99</xdr:row>
      <xdr:rowOff>6849</xdr:rowOff>
    </xdr:to>
    <xdr:sp macro="" textlink="">
      <xdr:nvSpPr>
        <xdr:cNvPr id="472" name="フローチャート: 判断 471"/>
        <xdr:cNvSpPr/>
      </xdr:nvSpPr>
      <xdr:spPr>
        <a:xfrm>
          <a:off x="9588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169426</xdr:rowOff>
    </xdr:from>
    <xdr:ext cx="534377" cy="259045"/>
    <xdr:sp macro="" textlink="">
      <xdr:nvSpPr>
        <xdr:cNvPr id="473" name="テキスト ボックス 472"/>
        <xdr:cNvSpPr txBox="1"/>
      </xdr:nvSpPr>
      <xdr:spPr>
        <a:xfrm>
          <a:off x="9372111" y="169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20704</xdr:rowOff>
    </xdr:from>
    <xdr:to>
      <xdr:col>45</xdr:col>
      <xdr:colOff>177800</xdr:colOff>
      <xdr:row>98</xdr:row>
      <xdr:rowOff>39181</xdr:rowOff>
    </xdr:to>
    <xdr:cxnSp macro="">
      <xdr:nvCxnSpPr>
        <xdr:cNvPr id="474" name="直線コネクタ 473"/>
        <xdr:cNvCxnSpPr/>
      </xdr:nvCxnSpPr>
      <xdr:spPr>
        <a:xfrm>
          <a:off x="7861300" y="16822804"/>
          <a:ext cx="889000" cy="1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77322</xdr:rowOff>
    </xdr:from>
    <xdr:to>
      <xdr:col>46</xdr:col>
      <xdr:colOff>38100</xdr:colOff>
      <xdr:row>99</xdr:row>
      <xdr:rowOff>7472</xdr:rowOff>
    </xdr:to>
    <xdr:sp macro="" textlink="">
      <xdr:nvSpPr>
        <xdr:cNvPr id="475" name="フローチャート: 判断 474"/>
        <xdr:cNvSpPr/>
      </xdr:nvSpPr>
      <xdr:spPr>
        <a:xfrm>
          <a:off x="8699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170049</xdr:rowOff>
    </xdr:from>
    <xdr:ext cx="534377" cy="259045"/>
    <xdr:sp macro="" textlink="">
      <xdr:nvSpPr>
        <xdr:cNvPr id="476" name="テキスト ボックス 475"/>
        <xdr:cNvSpPr txBox="1"/>
      </xdr:nvSpPr>
      <xdr:spPr>
        <a:xfrm>
          <a:off x="8483111" y="169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20704</xdr:rowOff>
    </xdr:from>
    <xdr:to>
      <xdr:col>41</xdr:col>
      <xdr:colOff>50800</xdr:colOff>
      <xdr:row>98</xdr:row>
      <xdr:rowOff>37902</xdr:rowOff>
    </xdr:to>
    <xdr:cxnSp macro="">
      <xdr:nvCxnSpPr>
        <xdr:cNvPr id="477" name="直線コネクタ 476"/>
        <xdr:cNvCxnSpPr/>
      </xdr:nvCxnSpPr>
      <xdr:spPr>
        <a:xfrm flipV="1">
          <a:off x="6972300" y="16822804"/>
          <a:ext cx="889000" cy="1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19895</xdr:rowOff>
    </xdr:from>
    <xdr:to>
      <xdr:col>41</xdr:col>
      <xdr:colOff>101600</xdr:colOff>
      <xdr:row>98</xdr:row>
      <xdr:rowOff>121495</xdr:rowOff>
    </xdr:to>
    <xdr:sp macro="" textlink="">
      <xdr:nvSpPr>
        <xdr:cNvPr id="478" name="フローチャート: 判断 477"/>
        <xdr:cNvSpPr/>
      </xdr:nvSpPr>
      <xdr:spPr>
        <a:xfrm>
          <a:off x="7810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112622</xdr:rowOff>
    </xdr:from>
    <xdr:ext cx="534377" cy="259045"/>
    <xdr:sp macro="" textlink="">
      <xdr:nvSpPr>
        <xdr:cNvPr id="479" name="テキスト ボックス 478"/>
        <xdr:cNvSpPr txBox="1"/>
      </xdr:nvSpPr>
      <xdr:spPr>
        <a:xfrm>
          <a:off x="7594111" y="1691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88289</xdr:rowOff>
    </xdr:from>
    <xdr:to>
      <xdr:col>36</xdr:col>
      <xdr:colOff>165100</xdr:colOff>
      <xdr:row>99</xdr:row>
      <xdr:rowOff>18439</xdr:rowOff>
    </xdr:to>
    <xdr:sp macro="" textlink="">
      <xdr:nvSpPr>
        <xdr:cNvPr id="480" name="フローチャート: 判断 479"/>
        <xdr:cNvSpPr/>
      </xdr:nvSpPr>
      <xdr:spPr>
        <a:xfrm>
          <a:off x="6921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9566</xdr:rowOff>
    </xdr:from>
    <xdr:ext cx="534377" cy="259045"/>
    <xdr:sp macro="" textlink="">
      <xdr:nvSpPr>
        <xdr:cNvPr id="481" name="テキスト ボックス 480"/>
        <xdr:cNvSpPr txBox="1"/>
      </xdr:nvSpPr>
      <xdr:spPr>
        <a:xfrm>
          <a:off x="6705111" y="169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167013</xdr:rowOff>
    </xdr:from>
    <xdr:to>
      <xdr:col>55</xdr:col>
      <xdr:colOff>50800</xdr:colOff>
      <xdr:row>98</xdr:row>
      <xdr:rowOff>97163</xdr:rowOff>
    </xdr:to>
    <xdr:sp macro="" textlink="">
      <xdr:nvSpPr>
        <xdr:cNvPr id="487" name="楕円 486"/>
        <xdr:cNvSpPr/>
      </xdr:nvSpPr>
      <xdr:spPr>
        <a:xfrm>
          <a:off x="10426700" y="1679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18440</xdr:rowOff>
    </xdr:from>
    <xdr:ext cx="534377" cy="259045"/>
    <xdr:sp macro="" textlink="">
      <xdr:nvSpPr>
        <xdr:cNvPr id="488" name="土木費該当値テキスト"/>
        <xdr:cNvSpPr txBox="1"/>
      </xdr:nvSpPr>
      <xdr:spPr>
        <a:xfrm>
          <a:off x="10528300" y="166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142739</xdr:rowOff>
    </xdr:from>
    <xdr:to>
      <xdr:col>50</xdr:col>
      <xdr:colOff>165100</xdr:colOff>
      <xdr:row>98</xdr:row>
      <xdr:rowOff>72889</xdr:rowOff>
    </xdr:to>
    <xdr:sp macro="" textlink="">
      <xdr:nvSpPr>
        <xdr:cNvPr id="489" name="楕円 488"/>
        <xdr:cNvSpPr/>
      </xdr:nvSpPr>
      <xdr:spPr>
        <a:xfrm>
          <a:off x="9588500" y="1677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89416</xdr:rowOff>
    </xdr:from>
    <xdr:ext cx="534377" cy="259045"/>
    <xdr:sp macro="" textlink="">
      <xdr:nvSpPr>
        <xdr:cNvPr id="490" name="テキスト ボックス 489"/>
        <xdr:cNvSpPr txBox="1"/>
      </xdr:nvSpPr>
      <xdr:spPr>
        <a:xfrm>
          <a:off x="9372111" y="1654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159831</xdr:rowOff>
    </xdr:from>
    <xdr:to>
      <xdr:col>46</xdr:col>
      <xdr:colOff>38100</xdr:colOff>
      <xdr:row>98</xdr:row>
      <xdr:rowOff>89981</xdr:rowOff>
    </xdr:to>
    <xdr:sp macro="" textlink="">
      <xdr:nvSpPr>
        <xdr:cNvPr id="491" name="楕円 490"/>
        <xdr:cNvSpPr/>
      </xdr:nvSpPr>
      <xdr:spPr>
        <a:xfrm>
          <a:off x="8699500" y="1679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106508</xdr:rowOff>
    </xdr:from>
    <xdr:ext cx="534377" cy="259045"/>
    <xdr:sp macro="" textlink="">
      <xdr:nvSpPr>
        <xdr:cNvPr id="492" name="テキスト ボックス 491"/>
        <xdr:cNvSpPr txBox="1"/>
      </xdr:nvSpPr>
      <xdr:spPr>
        <a:xfrm>
          <a:off x="8483111" y="1656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141354</xdr:rowOff>
    </xdr:from>
    <xdr:to>
      <xdr:col>41</xdr:col>
      <xdr:colOff>101600</xdr:colOff>
      <xdr:row>98</xdr:row>
      <xdr:rowOff>71504</xdr:rowOff>
    </xdr:to>
    <xdr:sp macro="" textlink="">
      <xdr:nvSpPr>
        <xdr:cNvPr id="493" name="楕円 492"/>
        <xdr:cNvSpPr/>
      </xdr:nvSpPr>
      <xdr:spPr>
        <a:xfrm>
          <a:off x="7810500" y="1677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88031</xdr:rowOff>
    </xdr:from>
    <xdr:ext cx="534377" cy="259045"/>
    <xdr:sp macro="" textlink="">
      <xdr:nvSpPr>
        <xdr:cNvPr id="494" name="テキスト ボックス 493"/>
        <xdr:cNvSpPr txBox="1"/>
      </xdr:nvSpPr>
      <xdr:spPr>
        <a:xfrm>
          <a:off x="7594111" y="1654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158552</xdr:rowOff>
    </xdr:from>
    <xdr:to>
      <xdr:col>36</xdr:col>
      <xdr:colOff>165100</xdr:colOff>
      <xdr:row>98</xdr:row>
      <xdr:rowOff>88702</xdr:rowOff>
    </xdr:to>
    <xdr:sp macro="" textlink="">
      <xdr:nvSpPr>
        <xdr:cNvPr id="495" name="楕円 494"/>
        <xdr:cNvSpPr/>
      </xdr:nvSpPr>
      <xdr:spPr>
        <a:xfrm>
          <a:off x="6921500" y="167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105229</xdr:rowOff>
    </xdr:from>
    <xdr:ext cx="534377" cy="259045"/>
    <xdr:sp macro="" textlink="">
      <xdr:nvSpPr>
        <xdr:cNvPr id="496" name="テキスト ボックス 495"/>
        <xdr:cNvSpPr txBox="1"/>
      </xdr:nvSpPr>
      <xdr:spPr>
        <a:xfrm>
          <a:off x="6705111" y="1656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9" name="テキスト ボックス 50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95923</xdr:rowOff>
    </xdr:from>
    <xdr:to>
      <xdr:col>85</xdr:col>
      <xdr:colOff>126364</xdr:colOff>
      <xdr:row>39</xdr:row>
      <xdr:rowOff>54470</xdr:rowOff>
    </xdr:to>
    <xdr:cxnSp macro="">
      <xdr:nvCxnSpPr>
        <xdr:cNvPr id="521" name="直線コネクタ 520"/>
        <xdr:cNvCxnSpPr/>
      </xdr:nvCxnSpPr>
      <xdr:spPr>
        <a:xfrm flipV="1">
          <a:off x="16317595" y="5239423"/>
          <a:ext cx="1269" cy="150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58297</xdr:rowOff>
    </xdr:from>
    <xdr:ext cx="469744" cy="259045"/>
    <xdr:sp macro="" textlink="">
      <xdr:nvSpPr>
        <xdr:cNvPr id="522" name="消防費最小値テキスト"/>
        <xdr:cNvSpPr txBox="1"/>
      </xdr:nvSpPr>
      <xdr:spPr>
        <a:xfrm>
          <a:off x="16370300" y="674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54470</xdr:rowOff>
    </xdr:from>
    <xdr:to>
      <xdr:col>86</xdr:col>
      <xdr:colOff>25400</xdr:colOff>
      <xdr:row>39</xdr:row>
      <xdr:rowOff>54470</xdr:rowOff>
    </xdr:to>
    <xdr:cxnSp macro="">
      <xdr:nvCxnSpPr>
        <xdr:cNvPr id="523" name="直線コネクタ 522"/>
        <xdr:cNvCxnSpPr/>
      </xdr:nvCxnSpPr>
      <xdr:spPr>
        <a:xfrm>
          <a:off x="16230600" y="674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42600</xdr:rowOff>
    </xdr:from>
    <xdr:ext cx="534377" cy="259045"/>
    <xdr:sp macro="" textlink="">
      <xdr:nvSpPr>
        <xdr:cNvPr id="524" name="消防費最大値テキスト"/>
        <xdr:cNvSpPr txBox="1"/>
      </xdr:nvSpPr>
      <xdr:spPr>
        <a:xfrm>
          <a:off x="16370300" y="501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95923</xdr:rowOff>
    </xdr:from>
    <xdr:to>
      <xdr:col>86</xdr:col>
      <xdr:colOff>25400</xdr:colOff>
      <xdr:row>30</xdr:row>
      <xdr:rowOff>95923</xdr:rowOff>
    </xdr:to>
    <xdr:cxnSp macro="">
      <xdr:nvCxnSpPr>
        <xdr:cNvPr id="525" name="直線コネクタ 524"/>
        <xdr:cNvCxnSpPr/>
      </xdr:nvCxnSpPr>
      <xdr:spPr>
        <a:xfrm>
          <a:off x="16230600" y="5239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11075</xdr:rowOff>
    </xdr:from>
    <xdr:to>
      <xdr:col>85</xdr:col>
      <xdr:colOff>127000</xdr:colOff>
      <xdr:row>39</xdr:row>
      <xdr:rowOff>30582</xdr:rowOff>
    </xdr:to>
    <xdr:cxnSp macro="">
      <xdr:nvCxnSpPr>
        <xdr:cNvPr id="526" name="直線コネクタ 525"/>
        <xdr:cNvCxnSpPr/>
      </xdr:nvCxnSpPr>
      <xdr:spPr>
        <a:xfrm flipV="1">
          <a:off x="15481300" y="6697625"/>
          <a:ext cx="8382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154602</xdr:rowOff>
    </xdr:from>
    <xdr:ext cx="534377" cy="259045"/>
    <xdr:sp macro="" textlink="">
      <xdr:nvSpPr>
        <xdr:cNvPr id="527" name="消防費平均値テキスト"/>
        <xdr:cNvSpPr txBox="1"/>
      </xdr:nvSpPr>
      <xdr:spPr>
        <a:xfrm>
          <a:off x="16370300" y="6326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131725</xdr:rowOff>
    </xdr:from>
    <xdr:to>
      <xdr:col>85</xdr:col>
      <xdr:colOff>177800</xdr:colOff>
      <xdr:row>38</xdr:row>
      <xdr:rowOff>61875</xdr:rowOff>
    </xdr:to>
    <xdr:sp macro="" textlink="">
      <xdr:nvSpPr>
        <xdr:cNvPr id="528" name="フローチャート: 判断 527"/>
        <xdr:cNvSpPr/>
      </xdr:nvSpPr>
      <xdr:spPr>
        <a:xfrm>
          <a:off x="16268700" y="64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30582</xdr:rowOff>
    </xdr:from>
    <xdr:to>
      <xdr:col>81</xdr:col>
      <xdr:colOff>50800</xdr:colOff>
      <xdr:row>39</xdr:row>
      <xdr:rowOff>38850</xdr:rowOff>
    </xdr:to>
    <xdr:cxnSp macro="">
      <xdr:nvCxnSpPr>
        <xdr:cNvPr id="529" name="直線コネクタ 528"/>
        <xdr:cNvCxnSpPr/>
      </xdr:nvCxnSpPr>
      <xdr:spPr>
        <a:xfrm flipV="1">
          <a:off x="14592300" y="6717132"/>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166433</xdr:rowOff>
    </xdr:from>
    <xdr:to>
      <xdr:col>81</xdr:col>
      <xdr:colOff>101600</xdr:colOff>
      <xdr:row>38</xdr:row>
      <xdr:rowOff>96583</xdr:rowOff>
    </xdr:to>
    <xdr:sp macro="" textlink="">
      <xdr:nvSpPr>
        <xdr:cNvPr id="530" name="フローチャート: 判断 529"/>
        <xdr:cNvSpPr/>
      </xdr:nvSpPr>
      <xdr:spPr>
        <a:xfrm>
          <a:off x="15430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113111</xdr:rowOff>
    </xdr:from>
    <xdr:ext cx="534377" cy="259045"/>
    <xdr:sp macro="" textlink="">
      <xdr:nvSpPr>
        <xdr:cNvPr id="531" name="テキスト ボックス 530"/>
        <xdr:cNvSpPr txBox="1"/>
      </xdr:nvSpPr>
      <xdr:spPr>
        <a:xfrm>
          <a:off x="15214111" y="628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9703</xdr:rowOff>
    </xdr:from>
    <xdr:to>
      <xdr:col>76</xdr:col>
      <xdr:colOff>114300</xdr:colOff>
      <xdr:row>39</xdr:row>
      <xdr:rowOff>38850</xdr:rowOff>
    </xdr:to>
    <xdr:cxnSp macro="">
      <xdr:nvCxnSpPr>
        <xdr:cNvPr id="532" name="直線コネクタ 531"/>
        <xdr:cNvCxnSpPr/>
      </xdr:nvCxnSpPr>
      <xdr:spPr>
        <a:xfrm>
          <a:off x="13703300" y="6696253"/>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16472</xdr:rowOff>
    </xdr:from>
    <xdr:to>
      <xdr:col>76</xdr:col>
      <xdr:colOff>165100</xdr:colOff>
      <xdr:row>38</xdr:row>
      <xdr:rowOff>118072</xdr:rowOff>
    </xdr:to>
    <xdr:sp macro="" textlink="">
      <xdr:nvSpPr>
        <xdr:cNvPr id="533" name="フローチャート: 判断 532"/>
        <xdr:cNvSpPr/>
      </xdr:nvSpPr>
      <xdr:spPr>
        <a:xfrm>
          <a:off x="14541500" y="653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134599</xdr:rowOff>
    </xdr:from>
    <xdr:ext cx="534377" cy="259045"/>
    <xdr:sp macro="" textlink="">
      <xdr:nvSpPr>
        <xdr:cNvPr id="534" name="テキスト ボックス 533"/>
        <xdr:cNvSpPr txBox="1"/>
      </xdr:nvSpPr>
      <xdr:spPr>
        <a:xfrm>
          <a:off x="14325111" y="630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168961</xdr:rowOff>
    </xdr:from>
    <xdr:to>
      <xdr:col>71</xdr:col>
      <xdr:colOff>177800</xdr:colOff>
      <xdr:row>39</xdr:row>
      <xdr:rowOff>9703</xdr:rowOff>
    </xdr:to>
    <xdr:cxnSp macro="">
      <xdr:nvCxnSpPr>
        <xdr:cNvPr id="535" name="直線コネクタ 534"/>
        <xdr:cNvCxnSpPr/>
      </xdr:nvCxnSpPr>
      <xdr:spPr>
        <a:xfrm>
          <a:off x="12814300" y="6684061"/>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159118</xdr:rowOff>
    </xdr:from>
    <xdr:to>
      <xdr:col>72</xdr:col>
      <xdr:colOff>38100</xdr:colOff>
      <xdr:row>38</xdr:row>
      <xdr:rowOff>89268</xdr:rowOff>
    </xdr:to>
    <xdr:sp macro="" textlink="">
      <xdr:nvSpPr>
        <xdr:cNvPr id="536" name="フローチャート: 判断 535"/>
        <xdr:cNvSpPr/>
      </xdr:nvSpPr>
      <xdr:spPr>
        <a:xfrm>
          <a:off x="13652500" y="65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105795</xdr:rowOff>
    </xdr:from>
    <xdr:ext cx="534377" cy="259045"/>
    <xdr:sp macro="" textlink="">
      <xdr:nvSpPr>
        <xdr:cNvPr id="537" name="テキスト ボックス 536"/>
        <xdr:cNvSpPr txBox="1"/>
      </xdr:nvSpPr>
      <xdr:spPr>
        <a:xfrm>
          <a:off x="13436111" y="627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112332</xdr:rowOff>
    </xdr:from>
    <xdr:to>
      <xdr:col>67</xdr:col>
      <xdr:colOff>101600</xdr:colOff>
      <xdr:row>38</xdr:row>
      <xdr:rowOff>42481</xdr:rowOff>
    </xdr:to>
    <xdr:sp macro="" textlink="">
      <xdr:nvSpPr>
        <xdr:cNvPr id="538" name="フローチャート: 判断 537"/>
        <xdr:cNvSpPr/>
      </xdr:nvSpPr>
      <xdr:spPr>
        <a:xfrm>
          <a:off x="12763500" y="64559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59009</xdr:rowOff>
    </xdr:from>
    <xdr:ext cx="534377" cy="259045"/>
    <xdr:sp macro="" textlink="">
      <xdr:nvSpPr>
        <xdr:cNvPr id="539" name="テキスト ボックス 538"/>
        <xdr:cNvSpPr txBox="1"/>
      </xdr:nvSpPr>
      <xdr:spPr>
        <a:xfrm>
          <a:off x="12547111" y="623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131725</xdr:rowOff>
    </xdr:from>
    <xdr:to>
      <xdr:col>85</xdr:col>
      <xdr:colOff>177800</xdr:colOff>
      <xdr:row>39</xdr:row>
      <xdr:rowOff>61875</xdr:rowOff>
    </xdr:to>
    <xdr:sp macro="" textlink="">
      <xdr:nvSpPr>
        <xdr:cNvPr id="545" name="楕円 544"/>
        <xdr:cNvSpPr/>
      </xdr:nvSpPr>
      <xdr:spPr>
        <a:xfrm>
          <a:off x="16268700" y="66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46652</xdr:rowOff>
    </xdr:from>
    <xdr:ext cx="534377" cy="259045"/>
    <xdr:sp macro="" textlink="">
      <xdr:nvSpPr>
        <xdr:cNvPr id="546" name="消防費該当値テキスト"/>
        <xdr:cNvSpPr txBox="1"/>
      </xdr:nvSpPr>
      <xdr:spPr>
        <a:xfrm>
          <a:off x="16370300" y="656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151232</xdr:rowOff>
    </xdr:from>
    <xdr:to>
      <xdr:col>81</xdr:col>
      <xdr:colOff>101600</xdr:colOff>
      <xdr:row>39</xdr:row>
      <xdr:rowOff>81382</xdr:rowOff>
    </xdr:to>
    <xdr:sp macro="" textlink="">
      <xdr:nvSpPr>
        <xdr:cNvPr id="547" name="楕円 546"/>
        <xdr:cNvSpPr/>
      </xdr:nvSpPr>
      <xdr:spPr>
        <a:xfrm>
          <a:off x="15430500" y="666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72509</xdr:rowOff>
    </xdr:from>
    <xdr:ext cx="534377" cy="259045"/>
    <xdr:sp macro="" textlink="">
      <xdr:nvSpPr>
        <xdr:cNvPr id="548" name="テキスト ボックス 547"/>
        <xdr:cNvSpPr txBox="1"/>
      </xdr:nvSpPr>
      <xdr:spPr>
        <a:xfrm>
          <a:off x="15214111" y="675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159500</xdr:rowOff>
    </xdr:from>
    <xdr:to>
      <xdr:col>76</xdr:col>
      <xdr:colOff>165100</xdr:colOff>
      <xdr:row>39</xdr:row>
      <xdr:rowOff>89650</xdr:rowOff>
    </xdr:to>
    <xdr:sp macro="" textlink="">
      <xdr:nvSpPr>
        <xdr:cNvPr id="549" name="楕円 548"/>
        <xdr:cNvSpPr/>
      </xdr:nvSpPr>
      <xdr:spPr>
        <a:xfrm>
          <a:off x="14541500" y="66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80777</xdr:rowOff>
    </xdr:from>
    <xdr:ext cx="534377" cy="259045"/>
    <xdr:sp macro="" textlink="">
      <xdr:nvSpPr>
        <xdr:cNvPr id="550" name="テキスト ボックス 549"/>
        <xdr:cNvSpPr txBox="1"/>
      </xdr:nvSpPr>
      <xdr:spPr>
        <a:xfrm>
          <a:off x="14325111" y="676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130353</xdr:rowOff>
    </xdr:from>
    <xdr:to>
      <xdr:col>72</xdr:col>
      <xdr:colOff>38100</xdr:colOff>
      <xdr:row>39</xdr:row>
      <xdr:rowOff>60503</xdr:rowOff>
    </xdr:to>
    <xdr:sp macro="" textlink="">
      <xdr:nvSpPr>
        <xdr:cNvPr id="551" name="楕円 550"/>
        <xdr:cNvSpPr/>
      </xdr:nvSpPr>
      <xdr:spPr>
        <a:xfrm>
          <a:off x="13652500" y="664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51630</xdr:rowOff>
    </xdr:from>
    <xdr:ext cx="534377" cy="259045"/>
    <xdr:sp macro="" textlink="">
      <xdr:nvSpPr>
        <xdr:cNvPr id="552" name="テキスト ボックス 551"/>
        <xdr:cNvSpPr txBox="1"/>
      </xdr:nvSpPr>
      <xdr:spPr>
        <a:xfrm>
          <a:off x="13436111" y="673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118161</xdr:rowOff>
    </xdr:from>
    <xdr:to>
      <xdr:col>67</xdr:col>
      <xdr:colOff>101600</xdr:colOff>
      <xdr:row>39</xdr:row>
      <xdr:rowOff>48311</xdr:rowOff>
    </xdr:to>
    <xdr:sp macro="" textlink="">
      <xdr:nvSpPr>
        <xdr:cNvPr id="553" name="楕円 552"/>
        <xdr:cNvSpPr/>
      </xdr:nvSpPr>
      <xdr:spPr>
        <a:xfrm>
          <a:off x="12763500" y="663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39438</xdr:rowOff>
    </xdr:from>
    <xdr:ext cx="534377" cy="259045"/>
    <xdr:sp macro="" textlink="">
      <xdr:nvSpPr>
        <xdr:cNvPr id="554" name="テキスト ボックス 553"/>
        <xdr:cNvSpPr txBox="1"/>
      </xdr:nvSpPr>
      <xdr:spPr>
        <a:xfrm>
          <a:off x="12547111" y="672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3" name="テキスト ボックス 57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164998</xdr:rowOff>
    </xdr:from>
    <xdr:to>
      <xdr:col>85</xdr:col>
      <xdr:colOff>126364</xdr:colOff>
      <xdr:row>57</xdr:row>
      <xdr:rowOff>114497</xdr:rowOff>
    </xdr:to>
    <xdr:cxnSp macro="">
      <xdr:nvCxnSpPr>
        <xdr:cNvPr id="579" name="直線コネクタ 578"/>
        <xdr:cNvCxnSpPr/>
      </xdr:nvCxnSpPr>
      <xdr:spPr>
        <a:xfrm flipV="1">
          <a:off x="16317595" y="8908948"/>
          <a:ext cx="1269" cy="97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118324</xdr:rowOff>
    </xdr:from>
    <xdr:ext cx="534377" cy="259045"/>
    <xdr:sp macro="" textlink="">
      <xdr:nvSpPr>
        <xdr:cNvPr id="580" name="教育費最小値テキスト"/>
        <xdr:cNvSpPr txBox="1"/>
      </xdr:nvSpPr>
      <xdr:spPr>
        <a:xfrm>
          <a:off x="16370300" y="98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114497</xdr:rowOff>
    </xdr:from>
    <xdr:to>
      <xdr:col>86</xdr:col>
      <xdr:colOff>25400</xdr:colOff>
      <xdr:row>57</xdr:row>
      <xdr:rowOff>114497</xdr:rowOff>
    </xdr:to>
    <xdr:cxnSp macro="">
      <xdr:nvCxnSpPr>
        <xdr:cNvPr id="581" name="直線コネクタ 580"/>
        <xdr:cNvCxnSpPr/>
      </xdr:nvCxnSpPr>
      <xdr:spPr>
        <a:xfrm>
          <a:off x="16230600" y="98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111675</xdr:rowOff>
    </xdr:from>
    <xdr:ext cx="534377" cy="259045"/>
    <xdr:sp macro="" textlink="">
      <xdr:nvSpPr>
        <xdr:cNvPr id="582" name="教育費最大値テキスト"/>
        <xdr:cNvSpPr txBox="1"/>
      </xdr:nvSpPr>
      <xdr:spPr>
        <a:xfrm>
          <a:off x="16370300" y="868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164998</xdr:rowOff>
    </xdr:from>
    <xdr:to>
      <xdr:col>86</xdr:col>
      <xdr:colOff>25400</xdr:colOff>
      <xdr:row>51</xdr:row>
      <xdr:rowOff>164998</xdr:rowOff>
    </xdr:to>
    <xdr:cxnSp macro="">
      <xdr:nvCxnSpPr>
        <xdr:cNvPr id="583" name="直線コネクタ 582"/>
        <xdr:cNvCxnSpPr/>
      </xdr:nvCxnSpPr>
      <xdr:spPr>
        <a:xfrm>
          <a:off x="16230600" y="890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127813</xdr:rowOff>
    </xdr:from>
    <xdr:to>
      <xdr:col>85</xdr:col>
      <xdr:colOff>127000</xdr:colOff>
      <xdr:row>54</xdr:row>
      <xdr:rowOff>148406</xdr:rowOff>
    </xdr:to>
    <xdr:cxnSp macro="">
      <xdr:nvCxnSpPr>
        <xdr:cNvPr id="584" name="直線コネクタ 583"/>
        <xdr:cNvCxnSpPr/>
      </xdr:nvCxnSpPr>
      <xdr:spPr>
        <a:xfrm>
          <a:off x="15481300" y="9043213"/>
          <a:ext cx="838200" cy="36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34751</xdr:rowOff>
    </xdr:from>
    <xdr:ext cx="534377" cy="259045"/>
    <xdr:sp macro="" textlink="">
      <xdr:nvSpPr>
        <xdr:cNvPr id="585" name="教育費平均値テキスト"/>
        <xdr:cNvSpPr txBox="1"/>
      </xdr:nvSpPr>
      <xdr:spPr>
        <a:xfrm>
          <a:off x="16370300" y="946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56324</xdr:rowOff>
    </xdr:from>
    <xdr:to>
      <xdr:col>85</xdr:col>
      <xdr:colOff>177800</xdr:colOff>
      <xdr:row>55</xdr:row>
      <xdr:rowOff>157924</xdr:rowOff>
    </xdr:to>
    <xdr:sp macro="" textlink="">
      <xdr:nvSpPr>
        <xdr:cNvPr id="586" name="フローチャート: 判断 585"/>
        <xdr:cNvSpPr/>
      </xdr:nvSpPr>
      <xdr:spPr>
        <a:xfrm>
          <a:off x="16268700" y="94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52146</xdr:rowOff>
    </xdr:from>
    <xdr:to>
      <xdr:col>81</xdr:col>
      <xdr:colOff>50800</xdr:colOff>
      <xdr:row>52</xdr:row>
      <xdr:rowOff>127813</xdr:rowOff>
    </xdr:to>
    <xdr:cxnSp macro="">
      <xdr:nvCxnSpPr>
        <xdr:cNvPr id="587" name="直線コネクタ 586"/>
        <xdr:cNvCxnSpPr/>
      </xdr:nvCxnSpPr>
      <xdr:spPr>
        <a:xfrm>
          <a:off x="14592300" y="8796096"/>
          <a:ext cx="889000" cy="24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32112</xdr:rowOff>
    </xdr:from>
    <xdr:to>
      <xdr:col>81</xdr:col>
      <xdr:colOff>101600</xdr:colOff>
      <xdr:row>56</xdr:row>
      <xdr:rowOff>133712</xdr:rowOff>
    </xdr:to>
    <xdr:sp macro="" textlink="">
      <xdr:nvSpPr>
        <xdr:cNvPr id="588" name="フローチャート: 判断 587"/>
        <xdr:cNvSpPr/>
      </xdr:nvSpPr>
      <xdr:spPr>
        <a:xfrm>
          <a:off x="15430500" y="963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124839</xdr:rowOff>
    </xdr:from>
    <xdr:ext cx="534377" cy="259045"/>
    <xdr:sp macro="" textlink="">
      <xdr:nvSpPr>
        <xdr:cNvPr id="589" name="テキスト ボックス 588"/>
        <xdr:cNvSpPr txBox="1"/>
      </xdr:nvSpPr>
      <xdr:spPr>
        <a:xfrm>
          <a:off x="15214111" y="972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52146</xdr:rowOff>
    </xdr:from>
    <xdr:to>
      <xdr:col>76</xdr:col>
      <xdr:colOff>114300</xdr:colOff>
      <xdr:row>54</xdr:row>
      <xdr:rowOff>152064</xdr:rowOff>
    </xdr:to>
    <xdr:cxnSp macro="">
      <xdr:nvCxnSpPr>
        <xdr:cNvPr id="590" name="直線コネクタ 589"/>
        <xdr:cNvCxnSpPr/>
      </xdr:nvCxnSpPr>
      <xdr:spPr>
        <a:xfrm flipV="1">
          <a:off x="13703300" y="8796096"/>
          <a:ext cx="889000" cy="61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30512</xdr:rowOff>
    </xdr:from>
    <xdr:to>
      <xdr:col>76</xdr:col>
      <xdr:colOff>165100</xdr:colOff>
      <xdr:row>56</xdr:row>
      <xdr:rowOff>132112</xdr:rowOff>
    </xdr:to>
    <xdr:sp macro="" textlink="">
      <xdr:nvSpPr>
        <xdr:cNvPr id="591" name="フローチャート: 判断 590"/>
        <xdr:cNvSpPr/>
      </xdr:nvSpPr>
      <xdr:spPr>
        <a:xfrm>
          <a:off x="145415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123239</xdr:rowOff>
    </xdr:from>
    <xdr:ext cx="534377" cy="259045"/>
    <xdr:sp macro="" textlink="">
      <xdr:nvSpPr>
        <xdr:cNvPr id="592" name="テキスト ボックス 591"/>
        <xdr:cNvSpPr txBox="1"/>
      </xdr:nvSpPr>
      <xdr:spPr>
        <a:xfrm>
          <a:off x="14325111" y="972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152064</xdr:rowOff>
    </xdr:from>
    <xdr:to>
      <xdr:col>71</xdr:col>
      <xdr:colOff>177800</xdr:colOff>
      <xdr:row>55</xdr:row>
      <xdr:rowOff>60509</xdr:rowOff>
    </xdr:to>
    <xdr:cxnSp macro="">
      <xdr:nvCxnSpPr>
        <xdr:cNvPr id="593" name="直線コネクタ 592"/>
        <xdr:cNvCxnSpPr/>
      </xdr:nvCxnSpPr>
      <xdr:spPr>
        <a:xfrm flipV="1">
          <a:off x="12814300" y="9410364"/>
          <a:ext cx="889000" cy="7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73813</xdr:rowOff>
    </xdr:from>
    <xdr:to>
      <xdr:col>72</xdr:col>
      <xdr:colOff>38100</xdr:colOff>
      <xdr:row>57</xdr:row>
      <xdr:rowOff>3963</xdr:rowOff>
    </xdr:to>
    <xdr:sp macro="" textlink="">
      <xdr:nvSpPr>
        <xdr:cNvPr id="594" name="フローチャート: 判断 593"/>
        <xdr:cNvSpPr/>
      </xdr:nvSpPr>
      <xdr:spPr>
        <a:xfrm>
          <a:off x="13652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166540</xdr:rowOff>
    </xdr:from>
    <xdr:ext cx="534377" cy="259045"/>
    <xdr:sp macro="" textlink="">
      <xdr:nvSpPr>
        <xdr:cNvPr id="595" name="テキスト ボックス 594"/>
        <xdr:cNvSpPr txBox="1"/>
      </xdr:nvSpPr>
      <xdr:spPr>
        <a:xfrm>
          <a:off x="13436111" y="97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80194</xdr:rowOff>
    </xdr:from>
    <xdr:to>
      <xdr:col>67</xdr:col>
      <xdr:colOff>101600</xdr:colOff>
      <xdr:row>57</xdr:row>
      <xdr:rowOff>10344</xdr:rowOff>
    </xdr:to>
    <xdr:sp macro="" textlink="">
      <xdr:nvSpPr>
        <xdr:cNvPr id="596" name="フローチャート: 判断 595"/>
        <xdr:cNvSpPr/>
      </xdr:nvSpPr>
      <xdr:spPr>
        <a:xfrm>
          <a:off x="12763500" y="96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1471</xdr:rowOff>
    </xdr:from>
    <xdr:ext cx="534377" cy="259045"/>
    <xdr:sp macro="" textlink="">
      <xdr:nvSpPr>
        <xdr:cNvPr id="597" name="テキスト ボックス 596"/>
        <xdr:cNvSpPr txBox="1"/>
      </xdr:nvSpPr>
      <xdr:spPr>
        <a:xfrm>
          <a:off x="12547111" y="97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97606</xdr:rowOff>
    </xdr:from>
    <xdr:to>
      <xdr:col>85</xdr:col>
      <xdr:colOff>177800</xdr:colOff>
      <xdr:row>55</xdr:row>
      <xdr:rowOff>27756</xdr:rowOff>
    </xdr:to>
    <xdr:sp macro="" textlink="">
      <xdr:nvSpPr>
        <xdr:cNvPr id="603" name="楕円 602"/>
        <xdr:cNvSpPr/>
      </xdr:nvSpPr>
      <xdr:spPr>
        <a:xfrm>
          <a:off x="16268700" y="935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120483</xdr:rowOff>
    </xdr:from>
    <xdr:ext cx="534377" cy="259045"/>
    <xdr:sp macro="" textlink="">
      <xdr:nvSpPr>
        <xdr:cNvPr id="604" name="教育費該当値テキスト"/>
        <xdr:cNvSpPr txBox="1"/>
      </xdr:nvSpPr>
      <xdr:spPr>
        <a:xfrm>
          <a:off x="16370300" y="920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77013</xdr:rowOff>
    </xdr:from>
    <xdr:to>
      <xdr:col>81</xdr:col>
      <xdr:colOff>101600</xdr:colOff>
      <xdr:row>53</xdr:row>
      <xdr:rowOff>7163</xdr:rowOff>
    </xdr:to>
    <xdr:sp macro="" textlink="">
      <xdr:nvSpPr>
        <xdr:cNvPr id="605" name="楕円 604"/>
        <xdr:cNvSpPr/>
      </xdr:nvSpPr>
      <xdr:spPr>
        <a:xfrm>
          <a:off x="15430500" y="899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23690</xdr:rowOff>
    </xdr:from>
    <xdr:ext cx="534377" cy="259045"/>
    <xdr:sp macro="" textlink="">
      <xdr:nvSpPr>
        <xdr:cNvPr id="606" name="テキスト ボックス 605"/>
        <xdr:cNvSpPr txBox="1"/>
      </xdr:nvSpPr>
      <xdr:spPr>
        <a:xfrm>
          <a:off x="15214111" y="876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1346</xdr:rowOff>
    </xdr:from>
    <xdr:to>
      <xdr:col>76</xdr:col>
      <xdr:colOff>165100</xdr:colOff>
      <xdr:row>51</xdr:row>
      <xdr:rowOff>102946</xdr:rowOff>
    </xdr:to>
    <xdr:sp macro="" textlink="">
      <xdr:nvSpPr>
        <xdr:cNvPr id="607" name="楕円 606"/>
        <xdr:cNvSpPr/>
      </xdr:nvSpPr>
      <xdr:spPr>
        <a:xfrm>
          <a:off x="14541500" y="874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49</xdr:row>
      <xdr:rowOff>119473</xdr:rowOff>
    </xdr:from>
    <xdr:ext cx="534377" cy="259045"/>
    <xdr:sp macro="" textlink="">
      <xdr:nvSpPr>
        <xdr:cNvPr id="608" name="テキスト ボックス 607"/>
        <xdr:cNvSpPr txBox="1"/>
      </xdr:nvSpPr>
      <xdr:spPr>
        <a:xfrm>
          <a:off x="14325111" y="852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101264</xdr:rowOff>
    </xdr:from>
    <xdr:to>
      <xdr:col>72</xdr:col>
      <xdr:colOff>38100</xdr:colOff>
      <xdr:row>55</xdr:row>
      <xdr:rowOff>31414</xdr:rowOff>
    </xdr:to>
    <xdr:sp macro="" textlink="">
      <xdr:nvSpPr>
        <xdr:cNvPr id="609" name="楕円 608"/>
        <xdr:cNvSpPr/>
      </xdr:nvSpPr>
      <xdr:spPr>
        <a:xfrm>
          <a:off x="13652500" y="935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47941</xdr:rowOff>
    </xdr:from>
    <xdr:ext cx="534377" cy="259045"/>
    <xdr:sp macro="" textlink="">
      <xdr:nvSpPr>
        <xdr:cNvPr id="610" name="テキスト ボックス 609"/>
        <xdr:cNvSpPr txBox="1"/>
      </xdr:nvSpPr>
      <xdr:spPr>
        <a:xfrm>
          <a:off x="13436111" y="91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9709</xdr:rowOff>
    </xdr:from>
    <xdr:to>
      <xdr:col>67</xdr:col>
      <xdr:colOff>101600</xdr:colOff>
      <xdr:row>55</xdr:row>
      <xdr:rowOff>111309</xdr:rowOff>
    </xdr:to>
    <xdr:sp macro="" textlink="">
      <xdr:nvSpPr>
        <xdr:cNvPr id="611" name="楕円 610"/>
        <xdr:cNvSpPr/>
      </xdr:nvSpPr>
      <xdr:spPr>
        <a:xfrm>
          <a:off x="12763500" y="943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127836</xdr:rowOff>
    </xdr:from>
    <xdr:ext cx="534377" cy="259045"/>
    <xdr:sp macro="" textlink="">
      <xdr:nvSpPr>
        <xdr:cNvPr id="612" name="テキスト ボックス 611"/>
        <xdr:cNvSpPr txBox="1"/>
      </xdr:nvSpPr>
      <xdr:spPr>
        <a:xfrm>
          <a:off x="12547111" y="921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2" name="テキスト ボックス 63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122675</xdr:rowOff>
    </xdr:from>
    <xdr:to>
      <xdr:col>85</xdr:col>
      <xdr:colOff>126364</xdr:colOff>
      <xdr:row>79</xdr:row>
      <xdr:rowOff>98879</xdr:rowOff>
    </xdr:to>
    <xdr:cxnSp macro="">
      <xdr:nvCxnSpPr>
        <xdr:cNvPr id="638" name="直線コネクタ 637"/>
        <xdr:cNvCxnSpPr/>
      </xdr:nvCxnSpPr>
      <xdr:spPr>
        <a:xfrm flipV="1">
          <a:off x="16317595" y="12124175"/>
          <a:ext cx="1269" cy="151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69352</xdr:rowOff>
    </xdr:from>
    <xdr:ext cx="599010" cy="259045"/>
    <xdr:sp macro="" textlink="">
      <xdr:nvSpPr>
        <xdr:cNvPr id="641" name="災害復旧費最大値テキスト"/>
        <xdr:cNvSpPr txBox="1"/>
      </xdr:nvSpPr>
      <xdr:spPr>
        <a:xfrm>
          <a:off x="16370300" y="1189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122675</xdr:rowOff>
    </xdr:from>
    <xdr:to>
      <xdr:col>86</xdr:col>
      <xdr:colOff>25400</xdr:colOff>
      <xdr:row>70</xdr:row>
      <xdr:rowOff>122675</xdr:rowOff>
    </xdr:to>
    <xdr:cxnSp macro="">
      <xdr:nvCxnSpPr>
        <xdr:cNvPr id="642" name="直線コネクタ 641"/>
        <xdr:cNvCxnSpPr/>
      </xdr:nvCxnSpPr>
      <xdr:spPr>
        <a:xfrm>
          <a:off x="16230600" y="1212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3" name="直線コネクタ 642"/>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170113</xdr:rowOff>
    </xdr:from>
    <xdr:ext cx="469744" cy="259045"/>
    <xdr:sp macro="" textlink="">
      <xdr:nvSpPr>
        <xdr:cNvPr id="644" name="災害復旧費平均値テキスト"/>
        <xdr:cNvSpPr txBox="1"/>
      </xdr:nvSpPr>
      <xdr:spPr>
        <a:xfrm>
          <a:off x="16370300" y="13371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147236</xdr:rowOff>
    </xdr:from>
    <xdr:to>
      <xdr:col>85</xdr:col>
      <xdr:colOff>177800</xdr:colOff>
      <xdr:row>79</xdr:row>
      <xdr:rowOff>77386</xdr:rowOff>
    </xdr:to>
    <xdr:sp macro="" textlink="">
      <xdr:nvSpPr>
        <xdr:cNvPr id="645" name="フローチャート: 判断 644"/>
        <xdr:cNvSpPr/>
      </xdr:nvSpPr>
      <xdr:spPr>
        <a:xfrm>
          <a:off x="16268700" y="135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6" name="直線コネクタ 645"/>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33970</xdr:rowOff>
    </xdr:from>
    <xdr:to>
      <xdr:col>81</xdr:col>
      <xdr:colOff>101600</xdr:colOff>
      <xdr:row>79</xdr:row>
      <xdr:rowOff>135570</xdr:rowOff>
    </xdr:to>
    <xdr:sp macro="" textlink="">
      <xdr:nvSpPr>
        <xdr:cNvPr id="647" name="フローチャート: 判断 646"/>
        <xdr:cNvSpPr/>
      </xdr:nvSpPr>
      <xdr:spPr>
        <a:xfrm>
          <a:off x="15430500" y="1357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152097</xdr:rowOff>
    </xdr:from>
    <xdr:ext cx="469744" cy="259045"/>
    <xdr:sp macro="" textlink="">
      <xdr:nvSpPr>
        <xdr:cNvPr id="648" name="テキスト ボックス 647"/>
        <xdr:cNvSpPr txBox="1"/>
      </xdr:nvSpPr>
      <xdr:spPr>
        <a:xfrm>
          <a:off x="15246428" y="1335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9" name="直線コネクタ 648"/>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42636</xdr:rowOff>
    </xdr:from>
    <xdr:to>
      <xdr:col>76</xdr:col>
      <xdr:colOff>165100</xdr:colOff>
      <xdr:row>79</xdr:row>
      <xdr:rowOff>144236</xdr:rowOff>
    </xdr:to>
    <xdr:sp macro="" textlink="">
      <xdr:nvSpPr>
        <xdr:cNvPr id="650" name="フローチャート: 判断 649"/>
        <xdr:cNvSpPr/>
      </xdr:nvSpPr>
      <xdr:spPr>
        <a:xfrm>
          <a:off x="14541500" y="1358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160763</xdr:rowOff>
    </xdr:from>
    <xdr:ext cx="378565" cy="259045"/>
    <xdr:sp macro="" textlink="">
      <xdr:nvSpPr>
        <xdr:cNvPr id="651" name="テキスト ボックス 650"/>
        <xdr:cNvSpPr txBox="1"/>
      </xdr:nvSpPr>
      <xdr:spPr>
        <a:xfrm>
          <a:off x="14403017" y="13362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98378</xdr:rowOff>
    </xdr:from>
    <xdr:to>
      <xdr:col>71</xdr:col>
      <xdr:colOff>177800</xdr:colOff>
      <xdr:row>79</xdr:row>
      <xdr:rowOff>98879</xdr:rowOff>
    </xdr:to>
    <xdr:cxnSp macro="">
      <xdr:nvCxnSpPr>
        <xdr:cNvPr id="652" name="直線コネクタ 651"/>
        <xdr:cNvCxnSpPr/>
      </xdr:nvCxnSpPr>
      <xdr:spPr>
        <a:xfrm>
          <a:off x="12814300" y="13642928"/>
          <a:ext cx="889000" cy="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169856</xdr:rowOff>
    </xdr:from>
    <xdr:to>
      <xdr:col>72</xdr:col>
      <xdr:colOff>38100</xdr:colOff>
      <xdr:row>79</xdr:row>
      <xdr:rowOff>100006</xdr:rowOff>
    </xdr:to>
    <xdr:sp macro="" textlink="">
      <xdr:nvSpPr>
        <xdr:cNvPr id="653" name="フローチャート: 判断 652"/>
        <xdr:cNvSpPr/>
      </xdr:nvSpPr>
      <xdr:spPr>
        <a:xfrm>
          <a:off x="13652500" y="135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116533</xdr:rowOff>
    </xdr:from>
    <xdr:ext cx="469744" cy="259045"/>
    <xdr:sp macro="" textlink="">
      <xdr:nvSpPr>
        <xdr:cNvPr id="654" name="テキスト ボックス 653"/>
        <xdr:cNvSpPr txBox="1"/>
      </xdr:nvSpPr>
      <xdr:spPr>
        <a:xfrm>
          <a:off x="13468428" y="133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42614</xdr:rowOff>
    </xdr:from>
    <xdr:to>
      <xdr:col>67</xdr:col>
      <xdr:colOff>101600</xdr:colOff>
      <xdr:row>79</xdr:row>
      <xdr:rowOff>144214</xdr:rowOff>
    </xdr:to>
    <xdr:sp macro="" textlink="">
      <xdr:nvSpPr>
        <xdr:cNvPr id="655" name="フローチャート: 判断 654"/>
        <xdr:cNvSpPr/>
      </xdr:nvSpPr>
      <xdr:spPr>
        <a:xfrm>
          <a:off x="12763500" y="1358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160741</xdr:rowOff>
    </xdr:from>
    <xdr:ext cx="378565" cy="259045"/>
    <xdr:sp macro="" textlink="">
      <xdr:nvSpPr>
        <xdr:cNvPr id="656" name="テキスト ボックス 655"/>
        <xdr:cNvSpPr txBox="1"/>
      </xdr:nvSpPr>
      <xdr:spPr>
        <a:xfrm>
          <a:off x="12625017" y="13362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2" name="楕円 66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3"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4" name="楕円 66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5" name="テキスト ボックス 664"/>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6" name="楕円 665"/>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7" name="テキスト ボックス 666"/>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8" name="楕円 667"/>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9" name="テキスト ボックス 668"/>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47578</xdr:rowOff>
    </xdr:from>
    <xdr:to>
      <xdr:col>67</xdr:col>
      <xdr:colOff>101600</xdr:colOff>
      <xdr:row>79</xdr:row>
      <xdr:rowOff>149178</xdr:rowOff>
    </xdr:to>
    <xdr:sp macro="" textlink="">
      <xdr:nvSpPr>
        <xdr:cNvPr id="670" name="楕円 669"/>
        <xdr:cNvSpPr/>
      </xdr:nvSpPr>
      <xdr:spPr>
        <a:xfrm>
          <a:off x="12763500" y="1359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140305</xdr:rowOff>
    </xdr:from>
    <xdr:ext cx="313932" cy="259045"/>
    <xdr:sp macro="" textlink="">
      <xdr:nvSpPr>
        <xdr:cNvPr id="671" name="テキスト ボックス 670"/>
        <xdr:cNvSpPr txBox="1"/>
      </xdr:nvSpPr>
      <xdr:spPr>
        <a:xfrm>
          <a:off x="12657333" y="1368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82" name="直線コネクタ 68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3" name="テキスト ボックス 68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4" name="直線コネクタ 68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5" name="テキスト ボックス 68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6" name="直線コネクタ 68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7" name="テキスト ボックス 68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8" name="直線コネクタ 68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9" name="テキスト ボックス 68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25606</xdr:rowOff>
    </xdr:from>
    <xdr:to>
      <xdr:col>85</xdr:col>
      <xdr:colOff>126364</xdr:colOff>
      <xdr:row>97</xdr:row>
      <xdr:rowOff>141094</xdr:rowOff>
    </xdr:to>
    <xdr:cxnSp macro="">
      <xdr:nvCxnSpPr>
        <xdr:cNvPr id="693" name="直線コネクタ 692"/>
        <xdr:cNvCxnSpPr/>
      </xdr:nvCxnSpPr>
      <xdr:spPr>
        <a:xfrm flipV="1">
          <a:off x="16317595" y="15456106"/>
          <a:ext cx="1269" cy="131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144921</xdr:rowOff>
    </xdr:from>
    <xdr:ext cx="469744" cy="259045"/>
    <xdr:sp macro="" textlink="">
      <xdr:nvSpPr>
        <xdr:cNvPr id="694" name="公債費最小値テキスト"/>
        <xdr:cNvSpPr txBox="1"/>
      </xdr:nvSpPr>
      <xdr:spPr>
        <a:xfrm>
          <a:off x="16370300" y="167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141094</xdr:rowOff>
    </xdr:from>
    <xdr:to>
      <xdr:col>86</xdr:col>
      <xdr:colOff>25400</xdr:colOff>
      <xdr:row>97</xdr:row>
      <xdr:rowOff>141094</xdr:rowOff>
    </xdr:to>
    <xdr:cxnSp macro="">
      <xdr:nvCxnSpPr>
        <xdr:cNvPr id="695" name="直線コネクタ 694"/>
        <xdr:cNvCxnSpPr/>
      </xdr:nvCxnSpPr>
      <xdr:spPr>
        <a:xfrm>
          <a:off x="16230600" y="167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143733</xdr:rowOff>
    </xdr:from>
    <xdr:ext cx="534377" cy="259045"/>
    <xdr:sp macro="" textlink="">
      <xdr:nvSpPr>
        <xdr:cNvPr id="696" name="公債費最大値テキスト"/>
        <xdr:cNvSpPr txBox="1"/>
      </xdr:nvSpPr>
      <xdr:spPr>
        <a:xfrm>
          <a:off x="16370300" y="152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25606</xdr:rowOff>
    </xdr:from>
    <xdr:to>
      <xdr:col>86</xdr:col>
      <xdr:colOff>25400</xdr:colOff>
      <xdr:row>90</xdr:row>
      <xdr:rowOff>25606</xdr:rowOff>
    </xdr:to>
    <xdr:cxnSp macro="">
      <xdr:nvCxnSpPr>
        <xdr:cNvPr id="697" name="直線コネクタ 696"/>
        <xdr:cNvCxnSpPr/>
      </xdr:nvCxnSpPr>
      <xdr:spPr>
        <a:xfrm>
          <a:off x="16230600" y="1545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141094</xdr:rowOff>
    </xdr:from>
    <xdr:to>
      <xdr:col>85</xdr:col>
      <xdr:colOff>127000</xdr:colOff>
      <xdr:row>97</xdr:row>
      <xdr:rowOff>145597</xdr:rowOff>
    </xdr:to>
    <xdr:cxnSp macro="">
      <xdr:nvCxnSpPr>
        <xdr:cNvPr id="698" name="直線コネクタ 697"/>
        <xdr:cNvCxnSpPr/>
      </xdr:nvCxnSpPr>
      <xdr:spPr>
        <a:xfrm flipV="1">
          <a:off x="15481300" y="16771744"/>
          <a:ext cx="8382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150021</xdr:rowOff>
    </xdr:from>
    <xdr:ext cx="534377" cy="259045"/>
    <xdr:sp macro="" textlink="">
      <xdr:nvSpPr>
        <xdr:cNvPr id="699" name="公債費平均値テキスト"/>
        <xdr:cNvSpPr txBox="1"/>
      </xdr:nvSpPr>
      <xdr:spPr>
        <a:xfrm>
          <a:off x="16370300" y="15923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127144</xdr:rowOff>
    </xdr:from>
    <xdr:to>
      <xdr:col>85</xdr:col>
      <xdr:colOff>177800</xdr:colOff>
      <xdr:row>94</xdr:row>
      <xdr:rowOff>57294</xdr:rowOff>
    </xdr:to>
    <xdr:sp macro="" textlink="">
      <xdr:nvSpPr>
        <xdr:cNvPr id="700" name="フローチャート: 判断 699"/>
        <xdr:cNvSpPr/>
      </xdr:nvSpPr>
      <xdr:spPr>
        <a:xfrm>
          <a:off x="162687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90483</xdr:rowOff>
    </xdr:from>
    <xdr:to>
      <xdr:col>81</xdr:col>
      <xdr:colOff>50800</xdr:colOff>
      <xdr:row>97</xdr:row>
      <xdr:rowOff>145597</xdr:rowOff>
    </xdr:to>
    <xdr:cxnSp macro="">
      <xdr:nvCxnSpPr>
        <xdr:cNvPr id="701" name="直線コネクタ 700"/>
        <xdr:cNvCxnSpPr/>
      </xdr:nvCxnSpPr>
      <xdr:spPr>
        <a:xfrm>
          <a:off x="14592300" y="16721133"/>
          <a:ext cx="889000" cy="5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151011</xdr:rowOff>
    </xdr:from>
    <xdr:to>
      <xdr:col>81</xdr:col>
      <xdr:colOff>101600</xdr:colOff>
      <xdr:row>94</xdr:row>
      <xdr:rowOff>81161</xdr:rowOff>
    </xdr:to>
    <xdr:sp macro="" textlink="">
      <xdr:nvSpPr>
        <xdr:cNvPr id="702" name="フローチャート: 判断 701"/>
        <xdr:cNvSpPr/>
      </xdr:nvSpPr>
      <xdr:spPr>
        <a:xfrm>
          <a:off x="15430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97688</xdr:rowOff>
    </xdr:from>
    <xdr:ext cx="534377" cy="259045"/>
    <xdr:sp macro="" textlink="">
      <xdr:nvSpPr>
        <xdr:cNvPr id="703" name="テキスト ボックス 702"/>
        <xdr:cNvSpPr txBox="1"/>
      </xdr:nvSpPr>
      <xdr:spPr>
        <a:xfrm>
          <a:off x="15214111" y="1587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64559</xdr:rowOff>
    </xdr:from>
    <xdr:to>
      <xdr:col>76</xdr:col>
      <xdr:colOff>114300</xdr:colOff>
      <xdr:row>97</xdr:row>
      <xdr:rowOff>90483</xdr:rowOff>
    </xdr:to>
    <xdr:cxnSp macro="">
      <xdr:nvCxnSpPr>
        <xdr:cNvPr id="704" name="直線コネクタ 703"/>
        <xdr:cNvCxnSpPr/>
      </xdr:nvCxnSpPr>
      <xdr:spPr>
        <a:xfrm>
          <a:off x="13703300" y="16695209"/>
          <a:ext cx="889000" cy="2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135398</xdr:rowOff>
    </xdr:from>
    <xdr:to>
      <xdr:col>76</xdr:col>
      <xdr:colOff>165100</xdr:colOff>
      <xdr:row>94</xdr:row>
      <xdr:rowOff>65548</xdr:rowOff>
    </xdr:to>
    <xdr:sp macro="" textlink="">
      <xdr:nvSpPr>
        <xdr:cNvPr id="705" name="フローチャート: 判断 704"/>
        <xdr:cNvSpPr/>
      </xdr:nvSpPr>
      <xdr:spPr>
        <a:xfrm>
          <a:off x="14541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82075</xdr:rowOff>
    </xdr:from>
    <xdr:ext cx="534377" cy="259045"/>
    <xdr:sp macro="" textlink="">
      <xdr:nvSpPr>
        <xdr:cNvPr id="706" name="テキスト ボックス 705"/>
        <xdr:cNvSpPr txBox="1"/>
      </xdr:nvSpPr>
      <xdr:spPr>
        <a:xfrm>
          <a:off x="14325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32006</xdr:rowOff>
    </xdr:from>
    <xdr:to>
      <xdr:col>71</xdr:col>
      <xdr:colOff>177800</xdr:colOff>
      <xdr:row>97</xdr:row>
      <xdr:rowOff>64559</xdr:rowOff>
    </xdr:to>
    <xdr:cxnSp macro="">
      <xdr:nvCxnSpPr>
        <xdr:cNvPr id="707" name="直線コネクタ 706"/>
        <xdr:cNvCxnSpPr/>
      </xdr:nvCxnSpPr>
      <xdr:spPr>
        <a:xfrm>
          <a:off x="12814300" y="16662656"/>
          <a:ext cx="889000" cy="3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112423</xdr:rowOff>
    </xdr:from>
    <xdr:to>
      <xdr:col>72</xdr:col>
      <xdr:colOff>38100</xdr:colOff>
      <xdr:row>94</xdr:row>
      <xdr:rowOff>42573</xdr:rowOff>
    </xdr:to>
    <xdr:sp macro="" textlink="">
      <xdr:nvSpPr>
        <xdr:cNvPr id="708" name="フローチャート: 判断 707"/>
        <xdr:cNvSpPr/>
      </xdr:nvSpPr>
      <xdr:spPr>
        <a:xfrm>
          <a:off x="13652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59100</xdr:rowOff>
    </xdr:from>
    <xdr:ext cx="534377" cy="259045"/>
    <xdr:sp macro="" textlink="">
      <xdr:nvSpPr>
        <xdr:cNvPr id="709" name="テキスト ボックス 708"/>
        <xdr:cNvSpPr txBox="1"/>
      </xdr:nvSpPr>
      <xdr:spPr>
        <a:xfrm>
          <a:off x="13436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123989</xdr:rowOff>
    </xdr:from>
    <xdr:to>
      <xdr:col>67</xdr:col>
      <xdr:colOff>101600</xdr:colOff>
      <xdr:row>94</xdr:row>
      <xdr:rowOff>54139</xdr:rowOff>
    </xdr:to>
    <xdr:sp macro="" textlink="">
      <xdr:nvSpPr>
        <xdr:cNvPr id="710" name="フローチャート: 判断 709"/>
        <xdr:cNvSpPr/>
      </xdr:nvSpPr>
      <xdr:spPr>
        <a:xfrm>
          <a:off x="12763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70666</xdr:rowOff>
    </xdr:from>
    <xdr:ext cx="534377" cy="259045"/>
    <xdr:sp macro="" textlink="">
      <xdr:nvSpPr>
        <xdr:cNvPr id="711" name="テキスト ボックス 710"/>
        <xdr:cNvSpPr txBox="1"/>
      </xdr:nvSpPr>
      <xdr:spPr>
        <a:xfrm>
          <a:off x="12547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90294</xdr:rowOff>
    </xdr:from>
    <xdr:to>
      <xdr:col>85</xdr:col>
      <xdr:colOff>177800</xdr:colOff>
      <xdr:row>98</xdr:row>
      <xdr:rowOff>20444</xdr:rowOff>
    </xdr:to>
    <xdr:sp macro="" textlink="">
      <xdr:nvSpPr>
        <xdr:cNvPr id="717" name="楕円 716"/>
        <xdr:cNvSpPr/>
      </xdr:nvSpPr>
      <xdr:spPr>
        <a:xfrm>
          <a:off x="16268700" y="1672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5221</xdr:rowOff>
    </xdr:from>
    <xdr:ext cx="469744" cy="259045"/>
    <xdr:sp macro="" textlink="">
      <xdr:nvSpPr>
        <xdr:cNvPr id="718" name="公債費該当値テキスト"/>
        <xdr:cNvSpPr txBox="1"/>
      </xdr:nvSpPr>
      <xdr:spPr>
        <a:xfrm>
          <a:off x="16370300" y="1663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94797</xdr:rowOff>
    </xdr:from>
    <xdr:to>
      <xdr:col>81</xdr:col>
      <xdr:colOff>101600</xdr:colOff>
      <xdr:row>98</xdr:row>
      <xdr:rowOff>24947</xdr:rowOff>
    </xdr:to>
    <xdr:sp macro="" textlink="">
      <xdr:nvSpPr>
        <xdr:cNvPr id="719" name="楕円 718"/>
        <xdr:cNvSpPr/>
      </xdr:nvSpPr>
      <xdr:spPr>
        <a:xfrm>
          <a:off x="15430500" y="1672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16074</xdr:rowOff>
    </xdr:from>
    <xdr:ext cx="469744" cy="259045"/>
    <xdr:sp macro="" textlink="">
      <xdr:nvSpPr>
        <xdr:cNvPr id="720" name="テキスト ボックス 719"/>
        <xdr:cNvSpPr txBox="1"/>
      </xdr:nvSpPr>
      <xdr:spPr>
        <a:xfrm>
          <a:off x="15246428" y="16818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39683</xdr:rowOff>
    </xdr:from>
    <xdr:to>
      <xdr:col>76</xdr:col>
      <xdr:colOff>165100</xdr:colOff>
      <xdr:row>97</xdr:row>
      <xdr:rowOff>141283</xdr:rowOff>
    </xdr:to>
    <xdr:sp macro="" textlink="">
      <xdr:nvSpPr>
        <xdr:cNvPr id="721" name="楕円 720"/>
        <xdr:cNvSpPr/>
      </xdr:nvSpPr>
      <xdr:spPr>
        <a:xfrm>
          <a:off x="14541500" y="1667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132410</xdr:rowOff>
    </xdr:from>
    <xdr:ext cx="469744" cy="259045"/>
    <xdr:sp macro="" textlink="">
      <xdr:nvSpPr>
        <xdr:cNvPr id="722" name="テキスト ボックス 721"/>
        <xdr:cNvSpPr txBox="1"/>
      </xdr:nvSpPr>
      <xdr:spPr>
        <a:xfrm>
          <a:off x="14357428" y="1676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13759</xdr:rowOff>
    </xdr:from>
    <xdr:to>
      <xdr:col>72</xdr:col>
      <xdr:colOff>38100</xdr:colOff>
      <xdr:row>97</xdr:row>
      <xdr:rowOff>115359</xdr:rowOff>
    </xdr:to>
    <xdr:sp macro="" textlink="">
      <xdr:nvSpPr>
        <xdr:cNvPr id="723" name="楕円 722"/>
        <xdr:cNvSpPr/>
      </xdr:nvSpPr>
      <xdr:spPr>
        <a:xfrm>
          <a:off x="13652500" y="1664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106486</xdr:rowOff>
    </xdr:from>
    <xdr:ext cx="534377" cy="259045"/>
    <xdr:sp macro="" textlink="">
      <xdr:nvSpPr>
        <xdr:cNvPr id="724" name="テキスト ボックス 723"/>
        <xdr:cNvSpPr txBox="1"/>
      </xdr:nvSpPr>
      <xdr:spPr>
        <a:xfrm>
          <a:off x="13436111" y="1673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152656</xdr:rowOff>
    </xdr:from>
    <xdr:to>
      <xdr:col>67</xdr:col>
      <xdr:colOff>101600</xdr:colOff>
      <xdr:row>97</xdr:row>
      <xdr:rowOff>82806</xdr:rowOff>
    </xdr:to>
    <xdr:sp macro="" textlink="">
      <xdr:nvSpPr>
        <xdr:cNvPr id="725" name="楕円 724"/>
        <xdr:cNvSpPr/>
      </xdr:nvSpPr>
      <xdr:spPr>
        <a:xfrm>
          <a:off x="12763500" y="1661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73933</xdr:rowOff>
    </xdr:from>
    <xdr:ext cx="534377" cy="259045"/>
    <xdr:sp macro="" textlink="">
      <xdr:nvSpPr>
        <xdr:cNvPr id="726" name="テキスト ボックス 725"/>
        <xdr:cNvSpPr txBox="1"/>
      </xdr:nvSpPr>
      <xdr:spPr>
        <a:xfrm>
          <a:off x="12547111" y="1670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138747</xdr:rowOff>
    </xdr:from>
    <xdr:to>
      <xdr:col>116</xdr:col>
      <xdr:colOff>62864</xdr:colOff>
      <xdr:row>39</xdr:row>
      <xdr:rowOff>44450</xdr:rowOff>
    </xdr:to>
    <xdr:cxnSp macro="">
      <xdr:nvCxnSpPr>
        <xdr:cNvPr id="750" name="直線コネクタ 749"/>
        <xdr:cNvCxnSpPr/>
      </xdr:nvCxnSpPr>
      <xdr:spPr>
        <a:xfrm flipV="1">
          <a:off x="22159595" y="5282247"/>
          <a:ext cx="1269"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52405</xdr:rowOff>
    </xdr:from>
    <xdr:ext cx="249299" cy="259045"/>
    <xdr:sp macro="" textlink="">
      <xdr:nvSpPr>
        <xdr:cNvPr id="751" name="諸支出金最小値テキスト"/>
        <xdr:cNvSpPr txBox="1"/>
      </xdr:nvSpPr>
      <xdr:spPr>
        <a:xfrm>
          <a:off x="22212300" y="6738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85424</xdr:rowOff>
    </xdr:from>
    <xdr:ext cx="469744" cy="259045"/>
    <xdr:sp macro="" textlink="">
      <xdr:nvSpPr>
        <xdr:cNvPr id="753" name="諸支出金最大値テキスト"/>
        <xdr:cNvSpPr txBox="1"/>
      </xdr:nvSpPr>
      <xdr:spPr>
        <a:xfrm>
          <a:off x="22212300" y="505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138747</xdr:rowOff>
    </xdr:from>
    <xdr:to>
      <xdr:col>116</xdr:col>
      <xdr:colOff>152400</xdr:colOff>
      <xdr:row>30</xdr:row>
      <xdr:rowOff>138747</xdr:rowOff>
    </xdr:to>
    <xdr:cxnSp macro="">
      <xdr:nvCxnSpPr>
        <xdr:cNvPr id="754" name="直線コネクタ 753"/>
        <xdr:cNvCxnSpPr/>
      </xdr:nvCxnSpPr>
      <xdr:spPr>
        <a:xfrm>
          <a:off x="22072600" y="5282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141305</xdr:rowOff>
    </xdr:from>
    <xdr:ext cx="378565" cy="259045"/>
    <xdr:sp macro="" textlink="">
      <xdr:nvSpPr>
        <xdr:cNvPr id="756" name="諸支出金平均値テキスト"/>
        <xdr:cNvSpPr txBox="1"/>
      </xdr:nvSpPr>
      <xdr:spPr>
        <a:xfrm>
          <a:off x="22212300" y="6484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118428</xdr:rowOff>
    </xdr:from>
    <xdr:to>
      <xdr:col>116</xdr:col>
      <xdr:colOff>114300</xdr:colOff>
      <xdr:row>39</xdr:row>
      <xdr:rowOff>48578</xdr:rowOff>
    </xdr:to>
    <xdr:sp macro="" textlink="">
      <xdr:nvSpPr>
        <xdr:cNvPr id="757" name="フローチャート: 判断 756"/>
        <xdr:cNvSpPr/>
      </xdr:nvSpPr>
      <xdr:spPr>
        <a:xfrm>
          <a:off x="22110700" y="6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147003</xdr:rowOff>
    </xdr:from>
    <xdr:to>
      <xdr:col>112</xdr:col>
      <xdr:colOff>38100</xdr:colOff>
      <xdr:row>39</xdr:row>
      <xdr:rowOff>77153</xdr:rowOff>
    </xdr:to>
    <xdr:sp macro="" textlink="">
      <xdr:nvSpPr>
        <xdr:cNvPr id="759" name="フローチャート: 判断 758"/>
        <xdr:cNvSpPr/>
      </xdr:nvSpPr>
      <xdr:spPr>
        <a:xfrm>
          <a:off x="21272500" y="666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93680</xdr:rowOff>
    </xdr:from>
    <xdr:ext cx="313932" cy="259045"/>
    <xdr:sp macro="" textlink="">
      <xdr:nvSpPr>
        <xdr:cNvPr id="760" name="テキスト ボックス 759"/>
        <xdr:cNvSpPr txBox="1"/>
      </xdr:nvSpPr>
      <xdr:spPr>
        <a:xfrm>
          <a:off x="21166333" y="6437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149860</xdr:rowOff>
    </xdr:from>
    <xdr:to>
      <xdr:col>107</xdr:col>
      <xdr:colOff>101600</xdr:colOff>
      <xdr:row>39</xdr:row>
      <xdr:rowOff>80010</xdr:rowOff>
    </xdr:to>
    <xdr:sp macro="" textlink="">
      <xdr:nvSpPr>
        <xdr:cNvPr id="762" name="フローチャート: 判断 761"/>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96537</xdr:rowOff>
    </xdr:from>
    <xdr:ext cx="313932" cy="259045"/>
    <xdr:sp macro="" textlink="">
      <xdr:nvSpPr>
        <xdr:cNvPr id="763" name="テキスト ボックス 762"/>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140526</xdr:rowOff>
    </xdr:from>
    <xdr:to>
      <xdr:col>102</xdr:col>
      <xdr:colOff>165100</xdr:colOff>
      <xdr:row>39</xdr:row>
      <xdr:rowOff>70676</xdr:rowOff>
    </xdr:to>
    <xdr:sp macro="" textlink="">
      <xdr:nvSpPr>
        <xdr:cNvPr id="765" name="フローチャート: 判断 764"/>
        <xdr:cNvSpPr/>
      </xdr:nvSpPr>
      <xdr:spPr>
        <a:xfrm>
          <a:off x="19494500" y="665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87203</xdr:rowOff>
    </xdr:from>
    <xdr:ext cx="378565" cy="259045"/>
    <xdr:sp macro="" textlink="">
      <xdr:nvSpPr>
        <xdr:cNvPr id="766" name="テキスト ボックス 765"/>
        <xdr:cNvSpPr txBox="1"/>
      </xdr:nvSpPr>
      <xdr:spPr>
        <a:xfrm>
          <a:off x="19356017" y="6430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136906</xdr:rowOff>
    </xdr:from>
    <xdr:to>
      <xdr:col>98</xdr:col>
      <xdr:colOff>38100</xdr:colOff>
      <xdr:row>39</xdr:row>
      <xdr:rowOff>67056</xdr:rowOff>
    </xdr:to>
    <xdr:sp macro="" textlink="">
      <xdr:nvSpPr>
        <xdr:cNvPr id="767" name="フローチャート: 判断 766"/>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83583</xdr:rowOff>
    </xdr:from>
    <xdr:ext cx="378565" cy="259045"/>
    <xdr:sp macro="" textlink="">
      <xdr:nvSpPr>
        <xdr:cNvPr id="768" name="テキスト ボックス 767"/>
        <xdr:cNvSpPr txBox="1"/>
      </xdr:nvSpPr>
      <xdr:spPr>
        <a:xfrm>
          <a:off x="18467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96855</xdr:rowOff>
    </xdr:from>
    <xdr:ext cx="249299" cy="259045"/>
    <xdr:sp macro="" textlink="">
      <xdr:nvSpPr>
        <xdr:cNvPr id="775" name="諸支出金該当値テキスト"/>
        <xdr:cNvSpPr txBox="1"/>
      </xdr:nvSpPr>
      <xdr:spPr>
        <a:xfrm>
          <a:off x="22212300" y="6611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構成比で最も大きな割合を占めているのは民生費で、住民一人当たり</a:t>
          </a:r>
          <a:r>
            <a:rPr kumimoji="1" lang="en-US" altLang="ja-JP" sz="1100">
              <a:solidFill>
                <a:schemeClr val="dk1"/>
              </a:solidFill>
              <a:effectLst/>
              <a:latin typeface="+mn-lt"/>
              <a:ea typeface="+mn-ea"/>
              <a:cs typeface="+mn-cs"/>
            </a:rPr>
            <a:t>122,552</a:t>
          </a:r>
          <a:r>
            <a:rPr kumimoji="1" lang="ja-JP" altLang="ja-JP" sz="1100">
              <a:solidFill>
                <a:schemeClr val="dk1"/>
              </a:solidFill>
              <a:effectLst/>
              <a:latin typeface="+mn-lt"/>
              <a:ea typeface="+mn-ea"/>
              <a:cs typeface="+mn-cs"/>
            </a:rPr>
            <a:t>円であり、前年度比</a:t>
          </a:r>
          <a:r>
            <a:rPr kumimoji="1" lang="en-US" altLang="ja-JP" sz="1100">
              <a:solidFill>
                <a:schemeClr val="dk1"/>
              </a:solidFill>
              <a:effectLst/>
              <a:latin typeface="+mn-lt"/>
              <a:ea typeface="+mn-ea"/>
              <a:cs typeface="+mn-cs"/>
            </a:rPr>
            <a:t>7,750</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民間保育所の令和元年度整備に伴う補助金の増加</a:t>
          </a:r>
          <a:r>
            <a:rPr kumimoji="1" lang="ja-JP" altLang="ja-JP" sz="1100">
              <a:solidFill>
                <a:schemeClr val="dk1"/>
              </a:solidFill>
              <a:effectLst/>
              <a:latin typeface="+mn-lt"/>
              <a:ea typeface="+mn-ea"/>
              <a:cs typeface="+mn-cs"/>
            </a:rPr>
            <a:t>が主な理由である。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次に</a:t>
          </a:r>
          <a:r>
            <a:rPr kumimoji="1" lang="ja-JP" altLang="en-US" sz="1100">
              <a:solidFill>
                <a:schemeClr val="dk1"/>
              </a:solidFill>
              <a:effectLst/>
              <a:latin typeface="+mn-lt"/>
              <a:ea typeface="+mn-ea"/>
              <a:cs typeface="+mn-cs"/>
            </a:rPr>
            <a:t>土木費</a:t>
          </a:r>
          <a:r>
            <a:rPr kumimoji="1" lang="ja-JP" altLang="ja-JP" sz="1100">
              <a:solidFill>
                <a:schemeClr val="dk1"/>
              </a:solidFill>
              <a:effectLst/>
              <a:latin typeface="+mn-lt"/>
              <a:ea typeface="+mn-ea"/>
              <a:cs typeface="+mn-cs"/>
            </a:rPr>
            <a:t>で、住民一人当たり</a:t>
          </a:r>
          <a:r>
            <a:rPr kumimoji="1" lang="en-US" altLang="ja-JP" sz="1100">
              <a:solidFill>
                <a:schemeClr val="dk1"/>
              </a:solidFill>
              <a:effectLst/>
              <a:latin typeface="+mn-lt"/>
              <a:ea typeface="+mn-ea"/>
              <a:cs typeface="+mn-cs"/>
            </a:rPr>
            <a:t>68,581</a:t>
          </a:r>
          <a:r>
            <a:rPr kumimoji="1" lang="ja-JP" altLang="ja-JP" sz="1100">
              <a:solidFill>
                <a:schemeClr val="dk1"/>
              </a:solidFill>
              <a:effectLst/>
              <a:latin typeface="+mn-lt"/>
              <a:ea typeface="+mn-ea"/>
              <a:cs typeface="+mn-cs"/>
            </a:rPr>
            <a:t>円であり、前年度比</a:t>
          </a:r>
          <a:r>
            <a:rPr kumimoji="1" lang="en-US" altLang="ja-JP" sz="1100">
              <a:solidFill>
                <a:schemeClr val="dk1"/>
              </a:solidFill>
              <a:effectLst/>
              <a:latin typeface="+mn-lt"/>
              <a:ea typeface="+mn-ea"/>
              <a:cs typeface="+mn-cs"/>
            </a:rPr>
            <a:t>7,433</a:t>
          </a:r>
          <a:r>
            <a:rPr kumimoji="1" lang="ja-JP" altLang="ja-JP" sz="1100">
              <a:solidFill>
                <a:schemeClr val="dk1"/>
              </a:solidFill>
              <a:effectLst/>
              <a:latin typeface="+mn-lt"/>
              <a:ea typeface="+mn-ea"/>
              <a:cs typeface="+mn-cs"/>
            </a:rPr>
            <a:t>円の減少となっている。道路、橋りょうその他の交通に係る施設（都市交通施設）の計画的かつ効率的な整備に向けた都市交通施設整備基金積立事業の減少が主な理由である。</a:t>
          </a:r>
          <a:endParaRPr lang="ja-JP" altLang="ja-JP" sz="1400">
            <a:effectLst/>
          </a:endParaRPr>
        </a:p>
        <a:p>
          <a:r>
            <a:rPr kumimoji="1" lang="ja-JP" altLang="ja-JP" sz="1100">
              <a:solidFill>
                <a:schemeClr val="dk1"/>
              </a:solidFill>
              <a:effectLst/>
              <a:latin typeface="+mn-lt"/>
              <a:ea typeface="+mn-ea"/>
              <a:cs typeface="+mn-cs"/>
            </a:rPr>
            <a:t>次に</a:t>
          </a:r>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費で、住民一人当たり</a:t>
          </a:r>
          <a:r>
            <a:rPr kumimoji="1" lang="en-US" altLang="ja-JP" sz="1100">
              <a:solidFill>
                <a:schemeClr val="dk1"/>
              </a:solidFill>
              <a:effectLst/>
              <a:latin typeface="+mn-lt"/>
              <a:ea typeface="+mn-ea"/>
              <a:cs typeface="+mn-cs"/>
            </a:rPr>
            <a:t>59,543</a:t>
          </a:r>
          <a:r>
            <a:rPr kumimoji="1" lang="ja-JP" altLang="ja-JP" sz="1100">
              <a:solidFill>
                <a:schemeClr val="dk1"/>
              </a:solidFill>
              <a:effectLst/>
              <a:latin typeface="+mn-lt"/>
              <a:ea typeface="+mn-ea"/>
              <a:cs typeface="+mn-cs"/>
            </a:rPr>
            <a:t>円であり、前年度比</a:t>
          </a:r>
          <a:r>
            <a:rPr kumimoji="1" lang="en-US" altLang="ja-JP" sz="1100">
              <a:solidFill>
                <a:schemeClr val="dk1"/>
              </a:solidFill>
              <a:effectLst/>
              <a:latin typeface="+mn-lt"/>
              <a:ea typeface="+mn-ea"/>
              <a:cs typeface="+mn-cs"/>
            </a:rPr>
            <a:t>19,081</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歴史博物館の建設完了に伴う歴史博物館建設事業や、市内</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小学校の普通教室等への空調設備設置完了に伴う空調設備整備事業の減少が主な</a:t>
          </a:r>
          <a:r>
            <a:rPr kumimoji="1" lang="ja-JP" altLang="ja-JP" sz="1100">
              <a:solidFill>
                <a:schemeClr val="dk1"/>
              </a:solidFill>
              <a:effectLst/>
              <a:latin typeface="+mn-lt"/>
              <a:ea typeface="+mn-ea"/>
              <a:cs typeface="+mn-cs"/>
            </a:rPr>
            <a:t>理由である。</a:t>
          </a:r>
          <a:endParaRPr lang="ja-JP" altLang="ja-JP" sz="1400">
            <a:effectLst/>
          </a:endParaRPr>
        </a:p>
        <a:p>
          <a:r>
            <a:rPr kumimoji="1" lang="ja-JP" altLang="ja-JP" sz="1100">
              <a:solidFill>
                <a:schemeClr val="dk1"/>
              </a:solidFill>
              <a:effectLst/>
              <a:latin typeface="+mn-lt"/>
              <a:ea typeface="+mn-ea"/>
              <a:cs typeface="+mn-cs"/>
            </a:rPr>
            <a:t>今後は、公共施設維持保全計画に基づく事業や、スマートインターチェンジと合わせた周辺道路の一体的な整備など、都市基盤の充実を図るための大型事業も進行していくため、国・県補助金や基金を活用した財政運営に努める。</a:t>
          </a:r>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愛知県刈谷市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財政調整基金残高</a:t>
          </a:r>
          <a:r>
            <a:rPr kumimoji="1" lang="en-US" altLang="ja-JP" sz="800">
              <a:solidFill>
                <a:schemeClr val="dk1"/>
              </a:solidFill>
              <a:effectLst/>
              <a:latin typeface="+mn-lt"/>
              <a:ea typeface="+mn-ea"/>
              <a:cs typeface="+mn-cs"/>
            </a:rPr>
            <a:t>》</a:t>
          </a:r>
          <a:endParaRPr lang="ja-JP" altLang="ja-JP" sz="1000">
            <a:effectLst/>
          </a:endParaRPr>
        </a:p>
        <a:p>
          <a:r>
            <a:rPr kumimoji="1" lang="ja-JP" altLang="ja-JP" sz="800">
              <a:solidFill>
                <a:schemeClr val="dk1"/>
              </a:solidFill>
              <a:effectLst/>
              <a:latin typeface="+mn-lt"/>
              <a:ea typeface="+mn-ea"/>
              <a:cs typeface="+mn-cs"/>
            </a:rPr>
            <a:t>　</a:t>
          </a:r>
          <a:r>
            <a:rPr kumimoji="1" lang="ja-JP" altLang="en-US" sz="800">
              <a:solidFill>
                <a:schemeClr val="dk1"/>
              </a:solidFill>
              <a:effectLst/>
              <a:latin typeface="+mn-lt"/>
              <a:ea typeface="+mn-ea"/>
              <a:cs typeface="+mn-cs"/>
            </a:rPr>
            <a:t>令和元</a:t>
          </a:r>
          <a:r>
            <a:rPr kumimoji="1" lang="ja-JP" altLang="ja-JP" sz="800">
              <a:solidFill>
                <a:schemeClr val="dk1"/>
              </a:solidFill>
              <a:effectLst/>
              <a:latin typeface="+mn-lt"/>
              <a:ea typeface="+mn-ea"/>
              <a:cs typeface="+mn-cs"/>
            </a:rPr>
            <a:t>年度は、前年度の繰越金や事業の見直しによる減額補正等の実施により財源</a:t>
          </a:r>
          <a:r>
            <a:rPr kumimoji="1" lang="ja-JP" altLang="en-US" sz="800">
              <a:solidFill>
                <a:schemeClr val="dk1"/>
              </a:solidFill>
              <a:effectLst/>
              <a:latin typeface="+mn-lt"/>
              <a:ea typeface="+mn-ea"/>
              <a:cs typeface="+mn-cs"/>
            </a:rPr>
            <a:t>が</a:t>
          </a:r>
          <a:r>
            <a:rPr kumimoji="1" lang="ja-JP" altLang="ja-JP" sz="800">
              <a:solidFill>
                <a:schemeClr val="dk1"/>
              </a:solidFill>
              <a:effectLst/>
              <a:latin typeface="+mn-lt"/>
              <a:ea typeface="+mn-ea"/>
              <a:cs typeface="+mn-cs"/>
            </a:rPr>
            <a:t>確保できたため、基金の取崩しを実施しなかったことで比率</a:t>
          </a:r>
          <a:r>
            <a:rPr kumimoji="1" lang="ja-JP" altLang="en-US" sz="800">
              <a:solidFill>
                <a:schemeClr val="dk1"/>
              </a:solidFill>
              <a:effectLst/>
              <a:latin typeface="+mn-lt"/>
              <a:ea typeface="+mn-ea"/>
              <a:cs typeface="+mn-cs"/>
            </a:rPr>
            <a:t>はほぼ横ばいである</a:t>
          </a:r>
          <a:r>
            <a:rPr kumimoji="1" lang="ja-JP" altLang="ja-JP" sz="800">
              <a:solidFill>
                <a:schemeClr val="dk1"/>
              </a:solidFill>
              <a:effectLst/>
              <a:latin typeface="+mn-lt"/>
              <a:ea typeface="+mn-ea"/>
              <a:cs typeface="+mn-cs"/>
            </a:rPr>
            <a:t>。</a:t>
          </a:r>
          <a:endParaRPr lang="ja-JP" altLang="ja-JP" sz="1000">
            <a:effectLst/>
          </a:endParaRPr>
        </a:p>
        <a:p>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実質収支額</a:t>
          </a:r>
          <a:r>
            <a:rPr kumimoji="1" lang="en-US" altLang="ja-JP" sz="800">
              <a:solidFill>
                <a:schemeClr val="dk1"/>
              </a:solidFill>
              <a:effectLst/>
              <a:latin typeface="+mn-lt"/>
              <a:ea typeface="+mn-ea"/>
              <a:cs typeface="+mn-cs"/>
            </a:rPr>
            <a:t>》</a:t>
          </a:r>
          <a:endParaRPr lang="ja-JP" altLang="ja-JP" sz="1000">
            <a:effectLst/>
          </a:endParaRPr>
        </a:p>
        <a:p>
          <a:r>
            <a:rPr kumimoji="1" lang="ja-JP" altLang="ja-JP" sz="800">
              <a:solidFill>
                <a:schemeClr val="dk1"/>
              </a:solidFill>
              <a:effectLst/>
              <a:latin typeface="+mn-lt"/>
              <a:ea typeface="+mn-ea"/>
              <a:cs typeface="+mn-cs"/>
            </a:rPr>
            <a:t>　平成</a:t>
          </a:r>
          <a:r>
            <a:rPr kumimoji="1" lang="en-US" altLang="ja-JP" sz="800">
              <a:solidFill>
                <a:schemeClr val="dk1"/>
              </a:solidFill>
              <a:effectLst/>
              <a:latin typeface="+mn-lt"/>
              <a:ea typeface="+mn-ea"/>
              <a:cs typeface="+mn-cs"/>
            </a:rPr>
            <a:t>30</a:t>
          </a:r>
          <a:r>
            <a:rPr kumimoji="1" lang="ja-JP" altLang="ja-JP" sz="800">
              <a:solidFill>
                <a:schemeClr val="dk1"/>
              </a:solidFill>
              <a:effectLst/>
              <a:latin typeface="+mn-lt"/>
              <a:ea typeface="+mn-ea"/>
              <a:cs typeface="+mn-cs"/>
            </a:rPr>
            <a:t>年度と比較して</a:t>
          </a:r>
          <a:r>
            <a:rPr kumimoji="1" lang="en-US" altLang="ja-JP" sz="800">
              <a:solidFill>
                <a:schemeClr val="dk1"/>
              </a:solidFill>
              <a:effectLst/>
              <a:latin typeface="+mn-lt"/>
              <a:ea typeface="+mn-ea"/>
              <a:cs typeface="+mn-cs"/>
            </a:rPr>
            <a:t>2.47</a:t>
          </a:r>
          <a:r>
            <a:rPr kumimoji="1" lang="ja-JP" altLang="ja-JP" sz="800">
              <a:solidFill>
                <a:schemeClr val="dk1"/>
              </a:solidFill>
              <a:effectLst/>
              <a:latin typeface="+mn-lt"/>
              <a:ea typeface="+mn-ea"/>
              <a:cs typeface="+mn-cs"/>
            </a:rPr>
            <a:t>％の</a:t>
          </a:r>
          <a:r>
            <a:rPr kumimoji="1" lang="ja-JP" altLang="en-US" sz="800">
              <a:solidFill>
                <a:schemeClr val="dk1"/>
              </a:solidFill>
              <a:effectLst/>
              <a:latin typeface="+mn-lt"/>
              <a:ea typeface="+mn-ea"/>
              <a:cs typeface="+mn-cs"/>
            </a:rPr>
            <a:t>減</a:t>
          </a:r>
          <a:r>
            <a:rPr kumimoji="1" lang="ja-JP" altLang="ja-JP" sz="800">
              <a:solidFill>
                <a:schemeClr val="dk1"/>
              </a:solidFill>
              <a:effectLst/>
              <a:latin typeface="+mn-lt"/>
              <a:ea typeface="+mn-ea"/>
              <a:cs typeface="+mn-cs"/>
            </a:rPr>
            <a:t>となった。主な要因としては、</a:t>
          </a:r>
          <a:r>
            <a:rPr kumimoji="1" lang="ja-JP" altLang="en-US" sz="800">
              <a:solidFill>
                <a:schemeClr val="dk1"/>
              </a:solidFill>
              <a:effectLst/>
              <a:latin typeface="+mn-lt"/>
              <a:ea typeface="+mn-ea"/>
              <a:cs typeface="+mn-cs"/>
            </a:rPr>
            <a:t>国の補正予算（第</a:t>
          </a:r>
          <a:r>
            <a:rPr kumimoji="1" lang="en-US" altLang="ja-JP" sz="800">
              <a:solidFill>
                <a:schemeClr val="dk1"/>
              </a:solidFill>
              <a:effectLst/>
              <a:latin typeface="+mn-lt"/>
              <a:ea typeface="+mn-ea"/>
              <a:cs typeface="+mn-cs"/>
            </a:rPr>
            <a:t>1</a:t>
          </a:r>
          <a:r>
            <a:rPr kumimoji="1" lang="ja-JP" altLang="en-US" sz="800">
              <a:solidFill>
                <a:schemeClr val="dk1"/>
              </a:solidFill>
              <a:effectLst/>
              <a:latin typeface="+mn-lt"/>
              <a:ea typeface="+mn-ea"/>
              <a:cs typeface="+mn-cs"/>
            </a:rPr>
            <a:t>号）に関連した校舎等改修事業ほか</a:t>
          </a:r>
          <a:r>
            <a:rPr kumimoji="1" lang="en-US" altLang="ja-JP" sz="800">
              <a:solidFill>
                <a:schemeClr val="dk1"/>
              </a:solidFill>
              <a:effectLst/>
              <a:latin typeface="+mn-lt"/>
              <a:ea typeface="+mn-ea"/>
              <a:cs typeface="+mn-cs"/>
            </a:rPr>
            <a:t>7</a:t>
          </a:r>
          <a:r>
            <a:rPr kumimoji="1" lang="ja-JP" altLang="en-US" sz="800">
              <a:solidFill>
                <a:schemeClr val="dk1"/>
              </a:solidFill>
              <a:effectLst/>
              <a:latin typeface="+mn-lt"/>
              <a:ea typeface="+mn-ea"/>
              <a:cs typeface="+mn-cs"/>
            </a:rPr>
            <a:t>事業による繰越明許費繰越額の増加に伴う翌年度に繰り越すべき財源の増加</a:t>
          </a:r>
          <a:r>
            <a:rPr kumimoji="1" lang="ja-JP" altLang="ja-JP" sz="800">
              <a:solidFill>
                <a:schemeClr val="dk1"/>
              </a:solidFill>
              <a:effectLst/>
              <a:latin typeface="+mn-lt"/>
              <a:ea typeface="+mn-ea"/>
              <a:cs typeface="+mn-cs"/>
            </a:rPr>
            <a:t>である。</a:t>
          </a:r>
          <a:endParaRPr lang="ja-JP" altLang="ja-JP" sz="1000">
            <a:effectLst/>
          </a:endParaRPr>
        </a:p>
        <a:p>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実質単年度収支</a:t>
          </a:r>
          <a:r>
            <a:rPr kumimoji="1" lang="en-US" altLang="ja-JP" sz="800">
              <a:solidFill>
                <a:schemeClr val="dk1"/>
              </a:solidFill>
              <a:effectLst/>
              <a:latin typeface="+mn-lt"/>
              <a:ea typeface="+mn-ea"/>
              <a:cs typeface="+mn-cs"/>
            </a:rPr>
            <a:t>》</a:t>
          </a:r>
          <a:endParaRPr lang="ja-JP" altLang="ja-JP" sz="1000">
            <a:effectLst/>
          </a:endParaRPr>
        </a:p>
        <a:p>
          <a:r>
            <a:rPr kumimoji="1" lang="ja-JP" altLang="ja-JP" sz="800">
              <a:solidFill>
                <a:schemeClr val="dk1"/>
              </a:solidFill>
              <a:effectLst/>
              <a:latin typeface="+mn-lt"/>
              <a:ea typeface="+mn-ea"/>
              <a:cs typeface="+mn-cs"/>
            </a:rPr>
            <a:t>　平成</a:t>
          </a:r>
          <a:r>
            <a:rPr kumimoji="1" lang="en-US" altLang="ja-JP" sz="800">
              <a:solidFill>
                <a:schemeClr val="dk1"/>
              </a:solidFill>
              <a:effectLst/>
              <a:latin typeface="+mn-lt"/>
              <a:ea typeface="+mn-ea"/>
              <a:cs typeface="+mn-cs"/>
            </a:rPr>
            <a:t>30</a:t>
          </a:r>
          <a:r>
            <a:rPr kumimoji="1" lang="ja-JP" altLang="ja-JP" sz="800">
              <a:solidFill>
                <a:schemeClr val="dk1"/>
              </a:solidFill>
              <a:effectLst/>
              <a:latin typeface="+mn-lt"/>
              <a:ea typeface="+mn-ea"/>
              <a:cs typeface="+mn-cs"/>
            </a:rPr>
            <a:t>年度</a:t>
          </a:r>
          <a:r>
            <a:rPr kumimoji="1" lang="ja-JP" altLang="en-US" sz="800">
              <a:solidFill>
                <a:schemeClr val="dk1"/>
              </a:solidFill>
              <a:effectLst/>
              <a:latin typeface="+mn-lt"/>
              <a:ea typeface="+mn-ea"/>
              <a:cs typeface="+mn-cs"/>
            </a:rPr>
            <a:t>と同様に令和元年度</a:t>
          </a:r>
          <a:r>
            <a:rPr kumimoji="1" lang="ja-JP" altLang="ja-JP" sz="800">
              <a:solidFill>
                <a:schemeClr val="dk1"/>
              </a:solidFill>
              <a:effectLst/>
              <a:latin typeface="+mn-lt"/>
              <a:ea typeface="+mn-ea"/>
              <a:cs typeface="+mn-cs"/>
            </a:rPr>
            <a:t>は財源を確保し、基金の取崩しを実施しなかったことにより黒字となった。</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愛知県刈谷市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現状</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一般会計、特別会計、企業会計の全ての会計において赤字は生じていない。</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今後の対応</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各会計において適正な財政運営、企業経営を行う。</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61509574</v>
      </c>
      <c r="BO4" s="462"/>
      <c r="BP4" s="462"/>
      <c r="BQ4" s="462"/>
      <c r="BR4" s="462"/>
      <c r="BS4" s="462"/>
      <c r="BT4" s="462"/>
      <c r="BU4" s="463"/>
      <c r="BV4" s="461">
        <v>64101087</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9.1</v>
      </c>
      <c r="CU4" s="646"/>
      <c r="CV4" s="646"/>
      <c r="CW4" s="646"/>
      <c r="CX4" s="646"/>
      <c r="CY4" s="646"/>
      <c r="CZ4" s="646"/>
      <c r="DA4" s="647"/>
      <c r="DB4" s="645">
        <v>11.6</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56047523</v>
      </c>
      <c r="BO5" s="467"/>
      <c r="BP5" s="467"/>
      <c r="BQ5" s="467"/>
      <c r="BR5" s="467"/>
      <c r="BS5" s="467"/>
      <c r="BT5" s="467"/>
      <c r="BU5" s="468"/>
      <c r="BV5" s="466">
        <v>58975775</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80.599999999999994</v>
      </c>
      <c r="CU5" s="437"/>
      <c r="CV5" s="437"/>
      <c r="CW5" s="437"/>
      <c r="CX5" s="437"/>
      <c r="CY5" s="437"/>
      <c r="CZ5" s="437"/>
      <c r="DA5" s="438"/>
      <c r="DB5" s="436">
        <v>74.2</v>
      </c>
      <c r="DC5" s="437"/>
      <c r="DD5" s="437"/>
      <c r="DE5" s="437"/>
      <c r="DF5" s="437"/>
      <c r="DG5" s="437"/>
      <c r="DH5" s="437"/>
      <c r="DI5" s="438"/>
      <c r="DJ5" s="186"/>
      <c r="DK5" s="186"/>
      <c r="DL5" s="186"/>
      <c r="DM5" s="186"/>
      <c r="DN5" s="186"/>
      <c r="DO5" s="186"/>
    </row>
    <row r="6" spans="1:119" ht="18.75" customHeight="1">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5462051</v>
      </c>
      <c r="BO6" s="467"/>
      <c r="BP6" s="467"/>
      <c r="BQ6" s="467"/>
      <c r="BR6" s="467"/>
      <c r="BS6" s="467"/>
      <c r="BT6" s="467"/>
      <c r="BU6" s="468"/>
      <c r="BV6" s="466">
        <v>5125312</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80.599999999999994</v>
      </c>
      <c r="CU6" s="620"/>
      <c r="CV6" s="620"/>
      <c r="CW6" s="620"/>
      <c r="CX6" s="620"/>
      <c r="CY6" s="620"/>
      <c r="CZ6" s="620"/>
      <c r="DA6" s="621"/>
      <c r="DB6" s="619">
        <v>74.2</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93</v>
      </c>
      <c r="AV7" s="524"/>
      <c r="AW7" s="524"/>
      <c r="AX7" s="524"/>
      <c r="AY7" s="446" t="s">
        <v>105</v>
      </c>
      <c r="AZ7" s="447"/>
      <c r="BA7" s="447"/>
      <c r="BB7" s="447"/>
      <c r="BC7" s="447"/>
      <c r="BD7" s="447"/>
      <c r="BE7" s="447"/>
      <c r="BF7" s="447"/>
      <c r="BG7" s="447"/>
      <c r="BH7" s="447"/>
      <c r="BI7" s="447"/>
      <c r="BJ7" s="447"/>
      <c r="BK7" s="447"/>
      <c r="BL7" s="447"/>
      <c r="BM7" s="448"/>
      <c r="BN7" s="466">
        <v>1850608</v>
      </c>
      <c r="BO7" s="467"/>
      <c r="BP7" s="467"/>
      <c r="BQ7" s="467"/>
      <c r="BR7" s="467"/>
      <c r="BS7" s="467"/>
      <c r="BT7" s="467"/>
      <c r="BU7" s="468"/>
      <c r="BV7" s="466">
        <v>1076741</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39771070</v>
      </c>
      <c r="CU7" s="467"/>
      <c r="CV7" s="467"/>
      <c r="CW7" s="467"/>
      <c r="CX7" s="467"/>
      <c r="CY7" s="467"/>
      <c r="CZ7" s="467"/>
      <c r="DA7" s="468"/>
      <c r="DB7" s="466">
        <v>35045130</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93</v>
      </c>
      <c r="AV8" s="524"/>
      <c r="AW8" s="524"/>
      <c r="AX8" s="524"/>
      <c r="AY8" s="446" t="s">
        <v>108</v>
      </c>
      <c r="AZ8" s="447"/>
      <c r="BA8" s="447"/>
      <c r="BB8" s="447"/>
      <c r="BC8" s="447"/>
      <c r="BD8" s="447"/>
      <c r="BE8" s="447"/>
      <c r="BF8" s="447"/>
      <c r="BG8" s="447"/>
      <c r="BH8" s="447"/>
      <c r="BI8" s="447"/>
      <c r="BJ8" s="447"/>
      <c r="BK8" s="447"/>
      <c r="BL8" s="447"/>
      <c r="BM8" s="448"/>
      <c r="BN8" s="466">
        <v>3611443</v>
      </c>
      <c r="BO8" s="467"/>
      <c r="BP8" s="467"/>
      <c r="BQ8" s="467"/>
      <c r="BR8" s="467"/>
      <c r="BS8" s="467"/>
      <c r="BT8" s="467"/>
      <c r="BU8" s="468"/>
      <c r="BV8" s="466">
        <v>4048571</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1.36</v>
      </c>
      <c r="CU8" s="580"/>
      <c r="CV8" s="580"/>
      <c r="CW8" s="580"/>
      <c r="CX8" s="580"/>
      <c r="CY8" s="580"/>
      <c r="CZ8" s="580"/>
      <c r="DA8" s="581"/>
      <c r="DB8" s="579">
        <v>1.32</v>
      </c>
      <c r="DC8" s="580"/>
      <c r="DD8" s="580"/>
      <c r="DE8" s="580"/>
      <c r="DF8" s="580"/>
      <c r="DG8" s="580"/>
      <c r="DH8" s="580"/>
      <c r="DI8" s="581"/>
      <c r="DJ8" s="186"/>
      <c r="DK8" s="186"/>
      <c r="DL8" s="186"/>
      <c r="DM8" s="186"/>
      <c r="DN8" s="186"/>
      <c r="DO8" s="186"/>
    </row>
    <row r="9" spans="1:119" ht="18.75" customHeight="1" thickBot="1">
      <c r="A9" s="187"/>
      <c r="B9" s="608" t="s">
        <v>110</v>
      </c>
      <c r="C9" s="609"/>
      <c r="D9" s="609"/>
      <c r="E9" s="609"/>
      <c r="F9" s="609"/>
      <c r="G9" s="609"/>
      <c r="H9" s="609"/>
      <c r="I9" s="609"/>
      <c r="J9" s="609"/>
      <c r="K9" s="529"/>
      <c r="L9" s="610" t="s">
        <v>111</v>
      </c>
      <c r="M9" s="611"/>
      <c r="N9" s="611"/>
      <c r="O9" s="611"/>
      <c r="P9" s="611"/>
      <c r="Q9" s="612"/>
      <c r="R9" s="613">
        <v>149765</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101</v>
      </c>
      <c r="AV9" s="524"/>
      <c r="AW9" s="524"/>
      <c r="AX9" s="524"/>
      <c r="AY9" s="446" t="s">
        <v>114</v>
      </c>
      <c r="AZ9" s="447"/>
      <c r="BA9" s="447"/>
      <c r="BB9" s="447"/>
      <c r="BC9" s="447"/>
      <c r="BD9" s="447"/>
      <c r="BE9" s="447"/>
      <c r="BF9" s="447"/>
      <c r="BG9" s="447"/>
      <c r="BH9" s="447"/>
      <c r="BI9" s="447"/>
      <c r="BJ9" s="447"/>
      <c r="BK9" s="447"/>
      <c r="BL9" s="447"/>
      <c r="BM9" s="448"/>
      <c r="BN9" s="466">
        <v>-437128</v>
      </c>
      <c r="BO9" s="467"/>
      <c r="BP9" s="467"/>
      <c r="BQ9" s="467"/>
      <c r="BR9" s="467"/>
      <c r="BS9" s="467"/>
      <c r="BT9" s="467"/>
      <c r="BU9" s="468"/>
      <c r="BV9" s="466">
        <v>438030</v>
      </c>
      <c r="BW9" s="467"/>
      <c r="BX9" s="467"/>
      <c r="BY9" s="467"/>
      <c r="BZ9" s="467"/>
      <c r="CA9" s="467"/>
      <c r="CB9" s="467"/>
      <c r="CC9" s="468"/>
      <c r="CD9" s="475" t="s">
        <v>115</v>
      </c>
      <c r="CE9" s="476"/>
      <c r="CF9" s="476"/>
      <c r="CG9" s="476"/>
      <c r="CH9" s="476"/>
      <c r="CI9" s="476"/>
      <c r="CJ9" s="476"/>
      <c r="CK9" s="476"/>
      <c r="CL9" s="476"/>
      <c r="CM9" s="476"/>
      <c r="CN9" s="476"/>
      <c r="CO9" s="476"/>
      <c r="CP9" s="476"/>
      <c r="CQ9" s="476"/>
      <c r="CR9" s="476"/>
      <c r="CS9" s="477"/>
      <c r="CT9" s="436">
        <v>2.4</v>
      </c>
      <c r="CU9" s="437"/>
      <c r="CV9" s="437"/>
      <c r="CW9" s="437"/>
      <c r="CX9" s="437"/>
      <c r="CY9" s="437"/>
      <c r="CZ9" s="437"/>
      <c r="DA9" s="438"/>
      <c r="DB9" s="436">
        <v>2.2000000000000002</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116</v>
      </c>
      <c r="M10" s="440"/>
      <c r="N10" s="440"/>
      <c r="O10" s="440"/>
      <c r="P10" s="440"/>
      <c r="Q10" s="441"/>
      <c r="R10" s="442">
        <v>145781</v>
      </c>
      <c r="S10" s="443"/>
      <c r="T10" s="443"/>
      <c r="U10" s="443"/>
      <c r="V10" s="445"/>
      <c r="W10" s="617"/>
      <c r="X10" s="428"/>
      <c r="Y10" s="428"/>
      <c r="Z10" s="428"/>
      <c r="AA10" s="428"/>
      <c r="AB10" s="428"/>
      <c r="AC10" s="428"/>
      <c r="AD10" s="428"/>
      <c r="AE10" s="428"/>
      <c r="AF10" s="428"/>
      <c r="AG10" s="428"/>
      <c r="AH10" s="428"/>
      <c r="AI10" s="428"/>
      <c r="AJ10" s="428"/>
      <c r="AK10" s="428"/>
      <c r="AL10" s="618"/>
      <c r="AM10" s="535" t="s">
        <v>117</v>
      </c>
      <c r="AN10" s="440"/>
      <c r="AO10" s="440"/>
      <c r="AP10" s="440"/>
      <c r="AQ10" s="440"/>
      <c r="AR10" s="440"/>
      <c r="AS10" s="440"/>
      <c r="AT10" s="441"/>
      <c r="AU10" s="523" t="s">
        <v>93</v>
      </c>
      <c r="AV10" s="524"/>
      <c r="AW10" s="524"/>
      <c r="AX10" s="524"/>
      <c r="AY10" s="446" t="s">
        <v>118</v>
      </c>
      <c r="AZ10" s="447"/>
      <c r="BA10" s="447"/>
      <c r="BB10" s="447"/>
      <c r="BC10" s="447"/>
      <c r="BD10" s="447"/>
      <c r="BE10" s="447"/>
      <c r="BF10" s="447"/>
      <c r="BG10" s="447"/>
      <c r="BH10" s="447"/>
      <c r="BI10" s="447"/>
      <c r="BJ10" s="447"/>
      <c r="BK10" s="447"/>
      <c r="BL10" s="447"/>
      <c r="BM10" s="448"/>
      <c r="BN10" s="466">
        <v>918416</v>
      </c>
      <c r="BO10" s="467"/>
      <c r="BP10" s="467"/>
      <c r="BQ10" s="467"/>
      <c r="BR10" s="467"/>
      <c r="BS10" s="467"/>
      <c r="BT10" s="467"/>
      <c r="BU10" s="468"/>
      <c r="BV10" s="466">
        <v>10475</v>
      </c>
      <c r="BW10" s="467"/>
      <c r="BX10" s="467"/>
      <c r="BY10" s="467"/>
      <c r="BZ10" s="467"/>
      <c r="CA10" s="467"/>
      <c r="CB10" s="467"/>
      <c r="CC10" s="468"/>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120</v>
      </c>
      <c r="M11" s="513"/>
      <c r="N11" s="513"/>
      <c r="O11" s="513"/>
      <c r="P11" s="513"/>
      <c r="Q11" s="514"/>
      <c r="R11" s="605" t="s">
        <v>121</v>
      </c>
      <c r="S11" s="606"/>
      <c r="T11" s="606"/>
      <c r="U11" s="606"/>
      <c r="V11" s="607"/>
      <c r="W11" s="617"/>
      <c r="X11" s="428"/>
      <c r="Y11" s="428"/>
      <c r="Z11" s="428"/>
      <c r="AA11" s="428"/>
      <c r="AB11" s="428"/>
      <c r="AC11" s="428"/>
      <c r="AD11" s="428"/>
      <c r="AE11" s="428"/>
      <c r="AF11" s="428"/>
      <c r="AG11" s="428"/>
      <c r="AH11" s="428"/>
      <c r="AI11" s="428"/>
      <c r="AJ11" s="428"/>
      <c r="AK11" s="428"/>
      <c r="AL11" s="618"/>
      <c r="AM11" s="535" t="s">
        <v>122</v>
      </c>
      <c r="AN11" s="440"/>
      <c r="AO11" s="440"/>
      <c r="AP11" s="440"/>
      <c r="AQ11" s="440"/>
      <c r="AR11" s="440"/>
      <c r="AS11" s="440"/>
      <c r="AT11" s="441"/>
      <c r="AU11" s="523" t="s">
        <v>93</v>
      </c>
      <c r="AV11" s="524"/>
      <c r="AW11" s="524"/>
      <c r="AX11" s="524"/>
      <c r="AY11" s="446" t="s">
        <v>123</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124</v>
      </c>
      <c r="CE11" s="476"/>
      <c r="CF11" s="476"/>
      <c r="CG11" s="476"/>
      <c r="CH11" s="476"/>
      <c r="CI11" s="476"/>
      <c r="CJ11" s="476"/>
      <c r="CK11" s="476"/>
      <c r="CL11" s="476"/>
      <c r="CM11" s="476"/>
      <c r="CN11" s="476"/>
      <c r="CO11" s="476"/>
      <c r="CP11" s="476"/>
      <c r="CQ11" s="476"/>
      <c r="CR11" s="476"/>
      <c r="CS11" s="477"/>
      <c r="CT11" s="579" t="s">
        <v>125</v>
      </c>
      <c r="CU11" s="580"/>
      <c r="CV11" s="580"/>
      <c r="CW11" s="580"/>
      <c r="CX11" s="580"/>
      <c r="CY11" s="580"/>
      <c r="CZ11" s="580"/>
      <c r="DA11" s="581"/>
      <c r="DB11" s="579" t="s">
        <v>126</v>
      </c>
      <c r="DC11" s="580"/>
      <c r="DD11" s="580"/>
      <c r="DE11" s="580"/>
      <c r="DF11" s="580"/>
      <c r="DG11" s="580"/>
      <c r="DH11" s="580"/>
      <c r="DI11" s="581"/>
      <c r="DJ11" s="186"/>
      <c r="DK11" s="186"/>
      <c r="DL11" s="186"/>
      <c r="DM11" s="186"/>
      <c r="DN11" s="186"/>
      <c r="DO11" s="186"/>
    </row>
    <row r="12" spans="1:119" ht="18.75" customHeight="1">
      <c r="A12" s="187"/>
      <c r="B12" s="582" t="s">
        <v>127</v>
      </c>
      <c r="C12" s="583"/>
      <c r="D12" s="583"/>
      <c r="E12" s="583"/>
      <c r="F12" s="583"/>
      <c r="G12" s="583"/>
      <c r="H12" s="583"/>
      <c r="I12" s="583"/>
      <c r="J12" s="583"/>
      <c r="K12" s="584"/>
      <c r="L12" s="591" t="s">
        <v>128</v>
      </c>
      <c r="M12" s="592"/>
      <c r="N12" s="592"/>
      <c r="O12" s="592"/>
      <c r="P12" s="592"/>
      <c r="Q12" s="593"/>
      <c r="R12" s="594">
        <v>152665</v>
      </c>
      <c r="S12" s="595"/>
      <c r="T12" s="595"/>
      <c r="U12" s="595"/>
      <c r="V12" s="596"/>
      <c r="W12" s="597" t="s">
        <v>1</v>
      </c>
      <c r="X12" s="524"/>
      <c r="Y12" s="524"/>
      <c r="Z12" s="524"/>
      <c r="AA12" s="524"/>
      <c r="AB12" s="598"/>
      <c r="AC12" s="599" t="s">
        <v>129</v>
      </c>
      <c r="AD12" s="600"/>
      <c r="AE12" s="600"/>
      <c r="AF12" s="600"/>
      <c r="AG12" s="601"/>
      <c r="AH12" s="599" t="s">
        <v>130</v>
      </c>
      <c r="AI12" s="600"/>
      <c r="AJ12" s="600"/>
      <c r="AK12" s="600"/>
      <c r="AL12" s="602"/>
      <c r="AM12" s="535" t="s">
        <v>131</v>
      </c>
      <c r="AN12" s="440"/>
      <c r="AO12" s="440"/>
      <c r="AP12" s="440"/>
      <c r="AQ12" s="440"/>
      <c r="AR12" s="440"/>
      <c r="AS12" s="440"/>
      <c r="AT12" s="441"/>
      <c r="AU12" s="523" t="s">
        <v>132</v>
      </c>
      <c r="AV12" s="524"/>
      <c r="AW12" s="524"/>
      <c r="AX12" s="524"/>
      <c r="AY12" s="446" t="s">
        <v>133</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134</v>
      </c>
      <c r="CE12" s="476"/>
      <c r="CF12" s="476"/>
      <c r="CG12" s="476"/>
      <c r="CH12" s="476"/>
      <c r="CI12" s="476"/>
      <c r="CJ12" s="476"/>
      <c r="CK12" s="476"/>
      <c r="CL12" s="476"/>
      <c r="CM12" s="476"/>
      <c r="CN12" s="476"/>
      <c r="CO12" s="476"/>
      <c r="CP12" s="476"/>
      <c r="CQ12" s="476"/>
      <c r="CR12" s="476"/>
      <c r="CS12" s="477"/>
      <c r="CT12" s="579" t="s">
        <v>135</v>
      </c>
      <c r="CU12" s="580"/>
      <c r="CV12" s="580"/>
      <c r="CW12" s="580"/>
      <c r="CX12" s="580"/>
      <c r="CY12" s="580"/>
      <c r="CZ12" s="580"/>
      <c r="DA12" s="581"/>
      <c r="DB12" s="579" t="s">
        <v>135</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136</v>
      </c>
      <c r="N13" s="567"/>
      <c r="O13" s="567"/>
      <c r="P13" s="567"/>
      <c r="Q13" s="568"/>
      <c r="R13" s="569">
        <v>147434</v>
      </c>
      <c r="S13" s="570"/>
      <c r="T13" s="570"/>
      <c r="U13" s="570"/>
      <c r="V13" s="571"/>
      <c r="W13" s="557" t="s">
        <v>137</v>
      </c>
      <c r="X13" s="479"/>
      <c r="Y13" s="479"/>
      <c r="Z13" s="479"/>
      <c r="AA13" s="479"/>
      <c r="AB13" s="480"/>
      <c r="AC13" s="442">
        <v>858</v>
      </c>
      <c r="AD13" s="443"/>
      <c r="AE13" s="443"/>
      <c r="AF13" s="443"/>
      <c r="AG13" s="444"/>
      <c r="AH13" s="442">
        <v>966</v>
      </c>
      <c r="AI13" s="443"/>
      <c r="AJ13" s="443"/>
      <c r="AK13" s="443"/>
      <c r="AL13" s="445"/>
      <c r="AM13" s="535" t="s">
        <v>138</v>
      </c>
      <c r="AN13" s="440"/>
      <c r="AO13" s="440"/>
      <c r="AP13" s="440"/>
      <c r="AQ13" s="440"/>
      <c r="AR13" s="440"/>
      <c r="AS13" s="440"/>
      <c r="AT13" s="441"/>
      <c r="AU13" s="523" t="s">
        <v>101</v>
      </c>
      <c r="AV13" s="524"/>
      <c r="AW13" s="524"/>
      <c r="AX13" s="524"/>
      <c r="AY13" s="446" t="s">
        <v>139</v>
      </c>
      <c r="AZ13" s="447"/>
      <c r="BA13" s="447"/>
      <c r="BB13" s="447"/>
      <c r="BC13" s="447"/>
      <c r="BD13" s="447"/>
      <c r="BE13" s="447"/>
      <c r="BF13" s="447"/>
      <c r="BG13" s="447"/>
      <c r="BH13" s="447"/>
      <c r="BI13" s="447"/>
      <c r="BJ13" s="447"/>
      <c r="BK13" s="447"/>
      <c r="BL13" s="447"/>
      <c r="BM13" s="448"/>
      <c r="BN13" s="466">
        <v>481288</v>
      </c>
      <c r="BO13" s="467"/>
      <c r="BP13" s="467"/>
      <c r="BQ13" s="467"/>
      <c r="BR13" s="467"/>
      <c r="BS13" s="467"/>
      <c r="BT13" s="467"/>
      <c r="BU13" s="468"/>
      <c r="BV13" s="466">
        <v>448505</v>
      </c>
      <c r="BW13" s="467"/>
      <c r="BX13" s="467"/>
      <c r="BY13" s="467"/>
      <c r="BZ13" s="467"/>
      <c r="CA13" s="467"/>
      <c r="CB13" s="467"/>
      <c r="CC13" s="468"/>
      <c r="CD13" s="475" t="s">
        <v>140</v>
      </c>
      <c r="CE13" s="476"/>
      <c r="CF13" s="476"/>
      <c r="CG13" s="476"/>
      <c r="CH13" s="476"/>
      <c r="CI13" s="476"/>
      <c r="CJ13" s="476"/>
      <c r="CK13" s="476"/>
      <c r="CL13" s="476"/>
      <c r="CM13" s="476"/>
      <c r="CN13" s="476"/>
      <c r="CO13" s="476"/>
      <c r="CP13" s="476"/>
      <c r="CQ13" s="476"/>
      <c r="CR13" s="476"/>
      <c r="CS13" s="477"/>
      <c r="CT13" s="436">
        <v>-2.9</v>
      </c>
      <c r="CU13" s="437"/>
      <c r="CV13" s="437"/>
      <c r="CW13" s="437"/>
      <c r="CX13" s="437"/>
      <c r="CY13" s="437"/>
      <c r="CZ13" s="437"/>
      <c r="DA13" s="438"/>
      <c r="DB13" s="436">
        <v>-3</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141</v>
      </c>
      <c r="M14" s="603"/>
      <c r="N14" s="603"/>
      <c r="O14" s="603"/>
      <c r="P14" s="603"/>
      <c r="Q14" s="604"/>
      <c r="R14" s="569">
        <v>151778</v>
      </c>
      <c r="S14" s="570"/>
      <c r="T14" s="570"/>
      <c r="U14" s="570"/>
      <c r="V14" s="571"/>
      <c r="W14" s="572"/>
      <c r="X14" s="482"/>
      <c r="Y14" s="482"/>
      <c r="Z14" s="482"/>
      <c r="AA14" s="482"/>
      <c r="AB14" s="483"/>
      <c r="AC14" s="562">
        <v>1.2</v>
      </c>
      <c r="AD14" s="563"/>
      <c r="AE14" s="563"/>
      <c r="AF14" s="563"/>
      <c r="AG14" s="564"/>
      <c r="AH14" s="562">
        <v>1.3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142</v>
      </c>
      <c r="CE14" s="473"/>
      <c r="CF14" s="473"/>
      <c r="CG14" s="473"/>
      <c r="CH14" s="473"/>
      <c r="CI14" s="473"/>
      <c r="CJ14" s="473"/>
      <c r="CK14" s="473"/>
      <c r="CL14" s="473"/>
      <c r="CM14" s="473"/>
      <c r="CN14" s="473"/>
      <c r="CO14" s="473"/>
      <c r="CP14" s="473"/>
      <c r="CQ14" s="473"/>
      <c r="CR14" s="473"/>
      <c r="CS14" s="474"/>
      <c r="CT14" s="573" t="s">
        <v>143</v>
      </c>
      <c r="CU14" s="574"/>
      <c r="CV14" s="574"/>
      <c r="CW14" s="574"/>
      <c r="CX14" s="574"/>
      <c r="CY14" s="574"/>
      <c r="CZ14" s="574"/>
      <c r="DA14" s="575"/>
      <c r="DB14" s="573" t="s">
        <v>125</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144</v>
      </c>
      <c r="N15" s="567"/>
      <c r="O15" s="567"/>
      <c r="P15" s="567"/>
      <c r="Q15" s="568"/>
      <c r="R15" s="569">
        <v>146971</v>
      </c>
      <c r="S15" s="570"/>
      <c r="T15" s="570"/>
      <c r="U15" s="570"/>
      <c r="V15" s="571"/>
      <c r="W15" s="557" t="s">
        <v>145</v>
      </c>
      <c r="X15" s="479"/>
      <c r="Y15" s="479"/>
      <c r="Z15" s="479"/>
      <c r="AA15" s="479"/>
      <c r="AB15" s="480"/>
      <c r="AC15" s="442">
        <v>34619</v>
      </c>
      <c r="AD15" s="443"/>
      <c r="AE15" s="443"/>
      <c r="AF15" s="443"/>
      <c r="AG15" s="444"/>
      <c r="AH15" s="442">
        <v>34858</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30517855</v>
      </c>
      <c r="BO15" s="462"/>
      <c r="BP15" s="462"/>
      <c r="BQ15" s="462"/>
      <c r="BR15" s="462"/>
      <c r="BS15" s="462"/>
      <c r="BT15" s="462"/>
      <c r="BU15" s="463"/>
      <c r="BV15" s="461">
        <v>26976930</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46.9</v>
      </c>
      <c r="AD16" s="563"/>
      <c r="AE16" s="563"/>
      <c r="AF16" s="563"/>
      <c r="AG16" s="564"/>
      <c r="AH16" s="562">
        <v>48.2</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21202232</v>
      </c>
      <c r="BO16" s="467"/>
      <c r="BP16" s="467"/>
      <c r="BQ16" s="467"/>
      <c r="BR16" s="467"/>
      <c r="BS16" s="467"/>
      <c r="BT16" s="467"/>
      <c r="BU16" s="468"/>
      <c r="BV16" s="466">
        <v>21484609</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v>38400</v>
      </c>
      <c r="AD17" s="443"/>
      <c r="AE17" s="443"/>
      <c r="AF17" s="443"/>
      <c r="AG17" s="444"/>
      <c r="AH17" s="442">
        <v>36460</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39771070</v>
      </c>
      <c r="BO17" s="467"/>
      <c r="BP17" s="467"/>
      <c r="BQ17" s="467"/>
      <c r="BR17" s="467"/>
      <c r="BS17" s="467"/>
      <c r="BT17" s="467"/>
      <c r="BU17" s="468"/>
      <c r="BV17" s="466">
        <v>35045130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155</v>
      </c>
      <c r="C18" s="529"/>
      <c r="D18" s="529"/>
      <c r="E18" s="530"/>
      <c r="F18" s="530"/>
      <c r="G18" s="530"/>
      <c r="H18" s="530"/>
      <c r="I18" s="530"/>
      <c r="J18" s="530"/>
      <c r="K18" s="530"/>
      <c r="L18" s="531">
        <v>50.39</v>
      </c>
      <c r="M18" s="531"/>
      <c r="N18" s="531"/>
      <c r="O18" s="531"/>
      <c r="P18" s="531"/>
      <c r="Q18" s="531"/>
      <c r="R18" s="532"/>
      <c r="S18" s="532"/>
      <c r="T18" s="532"/>
      <c r="U18" s="532"/>
      <c r="V18" s="533"/>
      <c r="W18" s="547"/>
      <c r="X18" s="548"/>
      <c r="Y18" s="548"/>
      <c r="Z18" s="548"/>
      <c r="AA18" s="548"/>
      <c r="AB18" s="558"/>
      <c r="AC18" s="430">
        <v>52</v>
      </c>
      <c r="AD18" s="431"/>
      <c r="AE18" s="431"/>
      <c r="AF18" s="431"/>
      <c r="AG18" s="534"/>
      <c r="AH18" s="430">
        <v>50.4</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30874661</v>
      </c>
      <c r="BO18" s="467"/>
      <c r="BP18" s="467"/>
      <c r="BQ18" s="467"/>
      <c r="BR18" s="467"/>
      <c r="BS18" s="467"/>
      <c r="BT18" s="467"/>
      <c r="BU18" s="468"/>
      <c r="BV18" s="466">
        <v>29264786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157</v>
      </c>
      <c r="C19" s="529"/>
      <c r="D19" s="529"/>
      <c r="E19" s="530"/>
      <c r="F19" s="530"/>
      <c r="G19" s="530"/>
      <c r="H19" s="530"/>
      <c r="I19" s="530"/>
      <c r="J19" s="530"/>
      <c r="K19" s="530"/>
      <c r="L19" s="536">
        <v>2972</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46377203</v>
      </c>
      <c r="BO19" s="467"/>
      <c r="BP19" s="467"/>
      <c r="BQ19" s="467"/>
      <c r="BR19" s="467"/>
      <c r="BS19" s="467"/>
      <c r="BT19" s="467"/>
      <c r="BU19" s="468"/>
      <c r="BV19" s="466">
        <v>47376766</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159</v>
      </c>
      <c r="C20" s="529"/>
      <c r="D20" s="529"/>
      <c r="E20" s="530"/>
      <c r="F20" s="530"/>
      <c r="G20" s="530"/>
      <c r="H20" s="530"/>
      <c r="I20" s="530"/>
      <c r="J20" s="530"/>
      <c r="K20" s="530"/>
      <c r="L20" s="536">
        <v>62476</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9915974</v>
      </c>
      <c r="BO23" s="467"/>
      <c r="BP23" s="467"/>
      <c r="BQ23" s="467"/>
      <c r="BR23" s="467"/>
      <c r="BS23" s="467"/>
      <c r="BT23" s="467"/>
      <c r="BU23" s="468"/>
      <c r="BV23" s="466">
        <v>9620477</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168</v>
      </c>
      <c r="F24" s="440"/>
      <c r="G24" s="440"/>
      <c r="H24" s="440"/>
      <c r="I24" s="440"/>
      <c r="J24" s="440"/>
      <c r="K24" s="441"/>
      <c r="L24" s="442">
        <v>1</v>
      </c>
      <c r="M24" s="443"/>
      <c r="N24" s="443"/>
      <c r="O24" s="443"/>
      <c r="P24" s="444"/>
      <c r="Q24" s="442">
        <v>10110</v>
      </c>
      <c r="R24" s="443"/>
      <c r="S24" s="443"/>
      <c r="T24" s="443"/>
      <c r="U24" s="443"/>
      <c r="V24" s="444"/>
      <c r="W24" s="508"/>
      <c r="X24" s="499"/>
      <c r="Y24" s="500"/>
      <c r="Z24" s="439" t="s">
        <v>169</v>
      </c>
      <c r="AA24" s="440"/>
      <c r="AB24" s="440"/>
      <c r="AC24" s="440"/>
      <c r="AD24" s="440"/>
      <c r="AE24" s="440"/>
      <c r="AF24" s="440"/>
      <c r="AG24" s="441"/>
      <c r="AH24" s="442">
        <v>1035</v>
      </c>
      <c r="AI24" s="443"/>
      <c r="AJ24" s="443"/>
      <c r="AK24" s="443"/>
      <c r="AL24" s="444"/>
      <c r="AM24" s="442">
        <v>2892825</v>
      </c>
      <c r="AN24" s="443"/>
      <c r="AO24" s="443"/>
      <c r="AP24" s="443"/>
      <c r="AQ24" s="443"/>
      <c r="AR24" s="444"/>
      <c r="AS24" s="442">
        <v>2795</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2293658</v>
      </c>
      <c r="BO24" s="467"/>
      <c r="BP24" s="467"/>
      <c r="BQ24" s="467"/>
      <c r="BR24" s="467"/>
      <c r="BS24" s="467"/>
      <c r="BT24" s="467"/>
      <c r="BU24" s="468"/>
      <c r="BV24" s="466">
        <v>2489548</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171</v>
      </c>
      <c r="F25" s="440"/>
      <c r="G25" s="440"/>
      <c r="H25" s="440"/>
      <c r="I25" s="440"/>
      <c r="J25" s="440"/>
      <c r="K25" s="441"/>
      <c r="L25" s="442">
        <v>2</v>
      </c>
      <c r="M25" s="443"/>
      <c r="N25" s="443"/>
      <c r="O25" s="443"/>
      <c r="P25" s="444"/>
      <c r="Q25" s="442">
        <v>8280</v>
      </c>
      <c r="R25" s="443"/>
      <c r="S25" s="443"/>
      <c r="T25" s="443"/>
      <c r="U25" s="443"/>
      <c r="V25" s="444"/>
      <c r="W25" s="508"/>
      <c r="X25" s="499"/>
      <c r="Y25" s="500"/>
      <c r="Z25" s="439" t="s">
        <v>172</v>
      </c>
      <c r="AA25" s="440"/>
      <c r="AB25" s="440"/>
      <c r="AC25" s="440"/>
      <c r="AD25" s="440"/>
      <c r="AE25" s="440"/>
      <c r="AF25" s="440"/>
      <c r="AG25" s="441"/>
      <c r="AH25" s="442" t="s">
        <v>135</v>
      </c>
      <c r="AI25" s="443"/>
      <c r="AJ25" s="443"/>
      <c r="AK25" s="443"/>
      <c r="AL25" s="444"/>
      <c r="AM25" s="442" t="s">
        <v>143</v>
      </c>
      <c r="AN25" s="443"/>
      <c r="AO25" s="443"/>
      <c r="AP25" s="443"/>
      <c r="AQ25" s="443"/>
      <c r="AR25" s="444"/>
      <c r="AS25" s="442" t="s">
        <v>135</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281298</v>
      </c>
      <c r="BO25" s="462"/>
      <c r="BP25" s="462"/>
      <c r="BQ25" s="462"/>
      <c r="BR25" s="462"/>
      <c r="BS25" s="462"/>
      <c r="BT25" s="462"/>
      <c r="BU25" s="463"/>
      <c r="BV25" s="461">
        <v>265548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174</v>
      </c>
      <c r="F26" s="440"/>
      <c r="G26" s="440"/>
      <c r="H26" s="440"/>
      <c r="I26" s="440"/>
      <c r="J26" s="440"/>
      <c r="K26" s="441"/>
      <c r="L26" s="442">
        <v>1</v>
      </c>
      <c r="M26" s="443"/>
      <c r="N26" s="443"/>
      <c r="O26" s="443"/>
      <c r="P26" s="444"/>
      <c r="Q26" s="442">
        <v>7110</v>
      </c>
      <c r="R26" s="443"/>
      <c r="S26" s="443"/>
      <c r="T26" s="443"/>
      <c r="U26" s="443"/>
      <c r="V26" s="444"/>
      <c r="W26" s="508"/>
      <c r="X26" s="499"/>
      <c r="Y26" s="500"/>
      <c r="Z26" s="439" t="s">
        <v>175</v>
      </c>
      <c r="AA26" s="521"/>
      <c r="AB26" s="521"/>
      <c r="AC26" s="521"/>
      <c r="AD26" s="521"/>
      <c r="AE26" s="521"/>
      <c r="AF26" s="521"/>
      <c r="AG26" s="522"/>
      <c r="AH26" s="442">
        <v>28</v>
      </c>
      <c r="AI26" s="443"/>
      <c r="AJ26" s="443"/>
      <c r="AK26" s="443"/>
      <c r="AL26" s="444"/>
      <c r="AM26" s="442">
        <v>64708</v>
      </c>
      <c r="AN26" s="443"/>
      <c r="AO26" s="443"/>
      <c r="AP26" s="443"/>
      <c r="AQ26" s="443"/>
      <c r="AR26" s="444"/>
      <c r="AS26" s="442">
        <v>2311</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t="s">
        <v>143</v>
      </c>
      <c r="BO26" s="467"/>
      <c r="BP26" s="467"/>
      <c r="BQ26" s="467"/>
      <c r="BR26" s="467"/>
      <c r="BS26" s="467"/>
      <c r="BT26" s="467"/>
      <c r="BU26" s="468"/>
      <c r="BV26" s="466" t="s">
        <v>177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178</v>
      </c>
      <c r="F27" s="440"/>
      <c r="G27" s="440"/>
      <c r="H27" s="440"/>
      <c r="I27" s="440"/>
      <c r="J27" s="440"/>
      <c r="K27" s="441"/>
      <c r="L27" s="442">
        <v>1</v>
      </c>
      <c r="M27" s="443"/>
      <c r="N27" s="443"/>
      <c r="O27" s="443"/>
      <c r="P27" s="444"/>
      <c r="Q27" s="442">
        <v>5900</v>
      </c>
      <c r="R27" s="443"/>
      <c r="S27" s="443"/>
      <c r="T27" s="443"/>
      <c r="U27" s="443"/>
      <c r="V27" s="444"/>
      <c r="W27" s="508"/>
      <c r="X27" s="499"/>
      <c r="Y27" s="500"/>
      <c r="Z27" s="439" t="s">
        <v>179</v>
      </c>
      <c r="AA27" s="440"/>
      <c r="AB27" s="440"/>
      <c r="AC27" s="440"/>
      <c r="AD27" s="440"/>
      <c r="AE27" s="440"/>
      <c r="AF27" s="440"/>
      <c r="AG27" s="441"/>
      <c r="AH27" s="442">
        <v>9</v>
      </c>
      <c r="AI27" s="443"/>
      <c r="AJ27" s="443"/>
      <c r="AK27" s="443"/>
      <c r="AL27" s="444"/>
      <c r="AM27" s="442">
        <v>32706</v>
      </c>
      <c r="AN27" s="443"/>
      <c r="AO27" s="443"/>
      <c r="AP27" s="443"/>
      <c r="AQ27" s="443"/>
      <c r="AR27" s="444"/>
      <c r="AS27" s="442">
        <v>3634</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t="s">
        <v>143</v>
      </c>
      <c r="BO27" s="470"/>
      <c r="BP27" s="470"/>
      <c r="BQ27" s="470"/>
      <c r="BR27" s="470"/>
      <c r="BS27" s="470"/>
      <c r="BT27" s="470"/>
      <c r="BU27" s="471"/>
      <c r="BV27" s="469" t="s">
        <v>143</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181</v>
      </c>
      <c r="F28" s="440"/>
      <c r="G28" s="440"/>
      <c r="H28" s="440"/>
      <c r="I28" s="440"/>
      <c r="J28" s="440"/>
      <c r="K28" s="441"/>
      <c r="L28" s="442">
        <v>1</v>
      </c>
      <c r="M28" s="443"/>
      <c r="N28" s="443"/>
      <c r="O28" s="443"/>
      <c r="P28" s="444"/>
      <c r="Q28" s="442">
        <v>5480</v>
      </c>
      <c r="R28" s="443"/>
      <c r="S28" s="443"/>
      <c r="T28" s="443"/>
      <c r="U28" s="443"/>
      <c r="V28" s="444"/>
      <c r="W28" s="508"/>
      <c r="X28" s="499"/>
      <c r="Y28" s="500"/>
      <c r="Z28" s="439" t="s">
        <v>182</v>
      </c>
      <c r="AA28" s="440"/>
      <c r="AB28" s="440"/>
      <c r="AC28" s="440"/>
      <c r="AD28" s="440"/>
      <c r="AE28" s="440"/>
      <c r="AF28" s="440"/>
      <c r="AG28" s="441"/>
      <c r="AH28" s="442" t="s">
        <v>143</v>
      </c>
      <c r="AI28" s="443"/>
      <c r="AJ28" s="443"/>
      <c r="AK28" s="443"/>
      <c r="AL28" s="444"/>
      <c r="AM28" s="442" t="s">
        <v>135</v>
      </c>
      <c r="AN28" s="443"/>
      <c r="AO28" s="443"/>
      <c r="AP28" s="443"/>
      <c r="AQ28" s="443"/>
      <c r="AR28" s="444"/>
      <c r="AS28" s="442" t="s">
        <v>143</v>
      </c>
      <c r="AT28" s="443"/>
      <c r="AU28" s="443"/>
      <c r="AV28" s="443"/>
      <c r="AW28" s="443"/>
      <c r="AX28" s="445"/>
      <c r="AY28" s="449" t="s">
        <v>183</v>
      </c>
      <c r="AZ28" s="450"/>
      <c r="BA28" s="450"/>
      <c r="BB28" s="451"/>
      <c r="BC28" s="458" t="s">
        <v>48</v>
      </c>
      <c r="BD28" s="459"/>
      <c r="BE28" s="459"/>
      <c r="BF28" s="459"/>
      <c r="BG28" s="459"/>
      <c r="BH28" s="459"/>
      <c r="BI28" s="459"/>
      <c r="BJ28" s="459"/>
      <c r="BK28" s="459"/>
      <c r="BL28" s="459"/>
      <c r="BM28" s="460"/>
      <c r="BN28" s="461">
        <v>9695438</v>
      </c>
      <c r="BO28" s="462"/>
      <c r="BP28" s="462"/>
      <c r="BQ28" s="462"/>
      <c r="BR28" s="462"/>
      <c r="BS28" s="462"/>
      <c r="BT28" s="462"/>
      <c r="BU28" s="463"/>
      <c r="BV28" s="461">
        <v>8777022</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184</v>
      </c>
      <c r="F29" s="440"/>
      <c r="G29" s="440"/>
      <c r="H29" s="440"/>
      <c r="I29" s="440"/>
      <c r="J29" s="440"/>
      <c r="K29" s="441"/>
      <c r="L29" s="442">
        <v>28</v>
      </c>
      <c r="M29" s="443"/>
      <c r="N29" s="443"/>
      <c r="O29" s="443"/>
      <c r="P29" s="444"/>
      <c r="Q29" s="442">
        <v>4870</v>
      </c>
      <c r="R29" s="443"/>
      <c r="S29" s="443"/>
      <c r="T29" s="443"/>
      <c r="U29" s="443"/>
      <c r="V29" s="444"/>
      <c r="W29" s="509"/>
      <c r="X29" s="510"/>
      <c r="Y29" s="511"/>
      <c r="Z29" s="439" t="s">
        <v>185</v>
      </c>
      <c r="AA29" s="440"/>
      <c r="AB29" s="440"/>
      <c r="AC29" s="440"/>
      <c r="AD29" s="440"/>
      <c r="AE29" s="440"/>
      <c r="AF29" s="440"/>
      <c r="AG29" s="441"/>
      <c r="AH29" s="442">
        <v>1044</v>
      </c>
      <c r="AI29" s="443"/>
      <c r="AJ29" s="443"/>
      <c r="AK29" s="443"/>
      <c r="AL29" s="444"/>
      <c r="AM29" s="442">
        <v>2925531</v>
      </c>
      <c r="AN29" s="443"/>
      <c r="AO29" s="443"/>
      <c r="AP29" s="443"/>
      <c r="AQ29" s="443"/>
      <c r="AR29" s="444"/>
      <c r="AS29" s="442">
        <v>2802</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t="s">
        <v>143</v>
      </c>
      <c r="BO29" s="467"/>
      <c r="BP29" s="467"/>
      <c r="BQ29" s="467"/>
      <c r="BR29" s="467"/>
      <c r="BS29" s="467"/>
      <c r="BT29" s="467"/>
      <c r="BU29" s="468"/>
      <c r="BV29" s="466" t="s">
        <v>143</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99.6</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15881100</v>
      </c>
      <c r="BO30" s="470"/>
      <c r="BP30" s="470"/>
      <c r="BQ30" s="470"/>
      <c r="BR30" s="470"/>
      <c r="BS30" s="470"/>
      <c r="BT30" s="470"/>
      <c r="BU30" s="471"/>
      <c r="BV30" s="469">
        <v>15327526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198</v>
      </c>
      <c r="AN33" s="429"/>
      <c r="AO33" s="428" t="s">
        <v>195</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194</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IF('各会計、関係団体の財政状況及び健全化判断比率'!B33="","",'各会計、関係団体の財政状況及び健全化判断比率'!B33)</f>
        <v>刈谷小垣江駅東部土地区画整理事業特別会計</v>
      </c>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衣浦東部広域連合</v>
      </c>
      <c r="BZ34" s="424"/>
      <c r="CA34" s="424"/>
      <c r="CB34" s="424"/>
      <c r="CC34" s="424"/>
      <c r="CD34" s="424"/>
      <c r="CE34" s="424"/>
      <c r="CF34" s="424"/>
      <c r="CG34" s="424"/>
      <c r="CH34" s="424"/>
      <c r="CI34" s="424"/>
      <c r="CJ34" s="424"/>
      <c r="CK34" s="424"/>
      <c r="CL34" s="424"/>
      <c r="CM34" s="424"/>
      <c r="CN34" s="214"/>
      <c r="CO34" s="425">
        <f>IF(CQ34="","",MAX(C34:D43,U34:V43,AM34:AN43,BE34:BF43,BW34:BX43)+1)</f>
        <v>13</v>
      </c>
      <c r="CP34" s="425"/>
      <c r="CQ34" s="424" t="str">
        <f>IF('各会計、関係団体の財政状況及び健全化判断比率'!BS7="","",'各会計、関係団体の財政状況及び健全化判断比率'!BS7)</f>
        <v>刈谷市土地開発公社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6</v>
      </c>
      <c r="AN35" s="425"/>
      <c r="AO35" s="424" t="str">
        <f>IF('各会計、関係団体の財政状況及び健全化判断比率'!B32="","",'各会計、関係団体の財政状況及び健全化判断比率'!B32)</f>
        <v>下水道事業会計</v>
      </c>
      <c r="AP35" s="424"/>
      <c r="AQ35" s="424"/>
      <c r="AR35" s="424"/>
      <c r="AS35" s="424"/>
      <c r="AT35" s="424"/>
      <c r="AU35" s="424"/>
      <c r="AV35" s="424"/>
      <c r="AW35" s="424"/>
      <c r="AX35" s="424"/>
      <c r="AY35" s="424"/>
      <c r="AZ35" s="424"/>
      <c r="BA35" s="424"/>
      <c r="BB35" s="424"/>
      <c r="BC35" s="424"/>
      <c r="BD35" s="214"/>
      <c r="BE35" s="425">
        <f t="shared" ref="BE35:BE43" si="1">IF(BG35="","",BE34+1)</f>
        <v>8</v>
      </c>
      <c r="BF35" s="425"/>
      <c r="BG35" s="424" t="str">
        <f>IF('各会計、関係団体の財政状況及び健全化判断比率'!B34="","",'各会計、関係団体の財政状況及び健全化判断比率'!B34)</f>
        <v>刈谷野田北部土地区画整理事業特別会計</v>
      </c>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刈谷知立環境組合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愛知県後期高齢者医療広域連合（一般会計）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愛知県後期高齢者医療広域連合（後期高齢者医療特別会計）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cVJRg8GWXG/ZClOKC7JP4xAju6IV4pdTweMiDLXe9Bh7DsfoPrcR0iU9FPZBDwKUvoHR3KAmr2BLNOMbunYPBQ==" saltValue="491VKkN99GaKl3qQdyxXX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c r="A34" s="22"/>
      <c r="B34" s="31"/>
      <c r="C34" s="1248" t="s">
        <v>571</v>
      </c>
      <c r="D34" s="1248"/>
      <c r="E34" s="1249"/>
      <c r="F34" s="32">
        <v>12.83</v>
      </c>
      <c r="G34" s="33">
        <v>14.22</v>
      </c>
      <c r="H34" s="33">
        <v>14.34</v>
      </c>
      <c r="I34" s="33">
        <v>16.149999999999999</v>
      </c>
      <c r="J34" s="34">
        <v>15.07</v>
      </c>
      <c r="K34" s="22"/>
      <c r="L34" s="22"/>
      <c r="M34" s="22"/>
      <c r="N34" s="22"/>
      <c r="O34" s="22"/>
      <c r="P34" s="22"/>
    </row>
    <row r="35" spans="1:16" ht="39" customHeight="1">
      <c r="A35" s="22"/>
      <c r="B35" s="35"/>
      <c r="C35" s="1242" t="s">
        <v>572</v>
      </c>
      <c r="D35" s="1243"/>
      <c r="E35" s="1244"/>
      <c r="F35" s="36">
        <v>13.54</v>
      </c>
      <c r="G35" s="37">
        <v>12.38</v>
      </c>
      <c r="H35" s="37">
        <v>9.39</v>
      </c>
      <c r="I35" s="37">
        <v>11.55</v>
      </c>
      <c r="J35" s="38">
        <v>9.08</v>
      </c>
      <c r="K35" s="22"/>
      <c r="L35" s="22"/>
      <c r="M35" s="22"/>
      <c r="N35" s="22"/>
      <c r="O35" s="22"/>
      <c r="P35" s="22"/>
    </row>
    <row r="36" spans="1:16" ht="39" customHeight="1">
      <c r="A36" s="22"/>
      <c r="B36" s="35"/>
      <c r="C36" s="1242" t="s">
        <v>573</v>
      </c>
      <c r="D36" s="1243"/>
      <c r="E36" s="1244"/>
      <c r="F36" s="36">
        <v>3.46</v>
      </c>
      <c r="G36" s="37">
        <v>3.81</v>
      </c>
      <c r="H36" s="37">
        <v>4.0999999999999996</v>
      </c>
      <c r="I36" s="37">
        <v>3.68</v>
      </c>
      <c r="J36" s="38">
        <v>2.81</v>
      </c>
      <c r="K36" s="22"/>
      <c r="L36" s="22"/>
      <c r="M36" s="22"/>
      <c r="N36" s="22"/>
      <c r="O36" s="22"/>
      <c r="P36" s="22"/>
    </row>
    <row r="37" spans="1:16" ht="39" customHeight="1">
      <c r="A37" s="22"/>
      <c r="B37" s="35"/>
      <c r="C37" s="1242" t="s">
        <v>574</v>
      </c>
      <c r="D37" s="1243"/>
      <c r="E37" s="1244"/>
      <c r="F37" s="36">
        <v>0</v>
      </c>
      <c r="G37" s="37">
        <v>0</v>
      </c>
      <c r="H37" s="37">
        <v>1.59</v>
      </c>
      <c r="I37" s="37">
        <v>1.8</v>
      </c>
      <c r="J37" s="38">
        <v>2.73</v>
      </c>
      <c r="K37" s="22"/>
      <c r="L37" s="22"/>
      <c r="M37" s="22"/>
      <c r="N37" s="22"/>
      <c r="O37" s="22"/>
      <c r="P37" s="22"/>
    </row>
    <row r="38" spans="1:16" ht="39" customHeight="1">
      <c r="A38" s="22"/>
      <c r="B38" s="35"/>
      <c r="C38" s="1242" t="s">
        <v>575</v>
      </c>
      <c r="D38" s="1243"/>
      <c r="E38" s="1244"/>
      <c r="F38" s="36">
        <v>0.73</v>
      </c>
      <c r="G38" s="37">
        <v>1.06</v>
      </c>
      <c r="H38" s="37">
        <v>1.18</v>
      </c>
      <c r="I38" s="37">
        <v>1.19</v>
      </c>
      <c r="J38" s="38">
        <v>1.25</v>
      </c>
      <c r="K38" s="22"/>
      <c r="L38" s="22"/>
      <c r="M38" s="22"/>
      <c r="N38" s="22"/>
      <c r="O38" s="22"/>
      <c r="P38" s="22"/>
    </row>
    <row r="39" spans="1:16" ht="39" customHeight="1">
      <c r="A39" s="22"/>
      <c r="B39" s="35"/>
      <c r="C39" s="1242" t="s">
        <v>576</v>
      </c>
      <c r="D39" s="1243"/>
      <c r="E39" s="1244"/>
      <c r="F39" s="36" t="s">
        <v>537</v>
      </c>
      <c r="G39" s="37" t="s">
        <v>537</v>
      </c>
      <c r="H39" s="37">
        <v>0.3</v>
      </c>
      <c r="I39" s="37">
        <v>0.53</v>
      </c>
      <c r="J39" s="38">
        <v>0.59</v>
      </c>
      <c r="K39" s="22"/>
      <c r="L39" s="22"/>
      <c r="M39" s="22"/>
      <c r="N39" s="22"/>
      <c r="O39" s="22"/>
      <c r="P39" s="22"/>
    </row>
    <row r="40" spans="1:16" ht="39" customHeight="1">
      <c r="A40" s="22"/>
      <c r="B40" s="35"/>
      <c r="C40" s="1242" t="s">
        <v>577</v>
      </c>
      <c r="D40" s="1243"/>
      <c r="E40" s="1244"/>
      <c r="F40" s="36">
        <v>0.35</v>
      </c>
      <c r="G40" s="37">
        <v>0.51</v>
      </c>
      <c r="H40" s="37">
        <v>0.56999999999999995</v>
      </c>
      <c r="I40" s="37">
        <v>0.56999999999999995</v>
      </c>
      <c r="J40" s="38">
        <v>0.47</v>
      </c>
      <c r="K40" s="22"/>
      <c r="L40" s="22"/>
      <c r="M40" s="22"/>
      <c r="N40" s="22"/>
      <c r="O40" s="22"/>
      <c r="P40" s="22"/>
    </row>
    <row r="41" spans="1:16" ht="39" customHeight="1">
      <c r="A41" s="22"/>
      <c r="B41" s="35"/>
      <c r="C41" s="1242" t="s">
        <v>578</v>
      </c>
      <c r="D41" s="1243"/>
      <c r="E41" s="1244"/>
      <c r="F41" s="36">
        <v>0</v>
      </c>
      <c r="G41" s="37">
        <v>0.01</v>
      </c>
      <c r="H41" s="37">
        <v>0.01</v>
      </c>
      <c r="I41" s="37">
        <v>0.06</v>
      </c>
      <c r="J41" s="38">
        <v>0</v>
      </c>
      <c r="K41" s="22"/>
      <c r="L41" s="22"/>
      <c r="M41" s="22"/>
      <c r="N41" s="22"/>
      <c r="O41" s="22"/>
      <c r="P41" s="22"/>
    </row>
    <row r="42" spans="1:16" ht="39" customHeight="1">
      <c r="A42" s="22"/>
      <c r="B42" s="39"/>
      <c r="C42" s="1242" t="s">
        <v>579</v>
      </c>
      <c r="D42" s="1243"/>
      <c r="E42" s="1244"/>
      <c r="F42" s="36" t="s">
        <v>537</v>
      </c>
      <c r="G42" s="37" t="s">
        <v>537</v>
      </c>
      <c r="H42" s="37" t="s">
        <v>537</v>
      </c>
      <c r="I42" s="37" t="s">
        <v>537</v>
      </c>
      <c r="J42" s="38" t="s">
        <v>537</v>
      </c>
      <c r="K42" s="22"/>
      <c r="L42" s="22"/>
      <c r="M42" s="22"/>
      <c r="N42" s="22"/>
      <c r="O42" s="22"/>
      <c r="P42" s="22"/>
    </row>
    <row r="43" spans="1:16" ht="39" customHeight="1" thickBot="1">
      <c r="A43" s="22"/>
      <c r="B43" s="40"/>
      <c r="C43" s="1245" t="s">
        <v>580</v>
      </c>
      <c r="D43" s="1246"/>
      <c r="E43" s="1247"/>
      <c r="F43" s="41">
        <v>2.1</v>
      </c>
      <c r="G43" s="42">
        <v>2.73</v>
      </c>
      <c r="H43" s="42" t="s">
        <v>537</v>
      </c>
      <c r="I43" s="42" t="s">
        <v>537</v>
      </c>
      <c r="J43" s="43" t="s">
        <v>537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cLzHkM68O/o3CCFKkbzPXFdks7Fwfn53TQBG+Bs7/ahMSl95EPr0VvdCYAeEpNkFE0LGyu1+wEgNA7cUJGFyIg==" saltValue="vNoOQeuVKvrBlFA7naCN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c r="A45" s="48"/>
      <c r="B45" s="1268" t="s">
        <v>11</v>
      </c>
      <c r="C45" s="1269"/>
      <c r="D45" s="58"/>
      <c r="E45" s="1274" t="s">
        <v>12</v>
      </c>
      <c r="F45" s="1274"/>
      <c r="G45" s="1274"/>
      <c r="H45" s="1274"/>
      <c r="I45" s="1274"/>
      <c r="J45" s="1275"/>
      <c r="K45" s="59">
        <v>1775</v>
      </c>
      <c r="L45" s="60">
        <v>1600</v>
      </c>
      <c r="M45" s="60">
        <v>1411</v>
      </c>
      <c r="N45" s="60">
        <v>1050</v>
      </c>
      <c r="O45" s="61">
        <v>1095</v>
      </c>
      <c r="P45" s="48"/>
      <c r="Q45" s="48"/>
      <c r="R45" s="48"/>
      <c r="S45" s="48"/>
      <c r="T45" s="48"/>
      <c r="U45" s="48"/>
    </row>
    <row r="46" spans="1:21" ht="30.75" customHeight="1">
      <c r="A46" s="48"/>
      <c r="B46" s="1270"/>
      <c r="C46" s="1271"/>
      <c r="D46" s="62"/>
      <c r="E46" s="1252" t="s">
        <v>13</v>
      </c>
      <c r="F46" s="1252"/>
      <c r="G46" s="1252"/>
      <c r="H46" s="1252"/>
      <c r="I46" s="1252"/>
      <c r="J46" s="1253"/>
      <c r="K46" s="63" t="s">
        <v>537</v>
      </c>
      <c r="L46" s="64" t="s">
        <v>537</v>
      </c>
      <c r="M46" s="64" t="s">
        <v>537</v>
      </c>
      <c r="N46" s="64" t="s">
        <v>537</v>
      </c>
      <c r="O46" s="65" t="s">
        <v>537</v>
      </c>
      <c r="P46" s="48"/>
      <c r="Q46" s="48"/>
      <c r="R46" s="48"/>
      <c r="S46" s="48"/>
      <c r="T46" s="48"/>
      <c r="U46" s="48"/>
    </row>
    <row r="47" spans="1:21" ht="30.75" customHeight="1">
      <c r="A47" s="48"/>
      <c r="B47" s="1270"/>
      <c r="C47" s="1271"/>
      <c r="D47" s="62"/>
      <c r="E47" s="1252" t="s">
        <v>14</v>
      </c>
      <c r="F47" s="1252"/>
      <c r="G47" s="1252"/>
      <c r="H47" s="1252"/>
      <c r="I47" s="1252"/>
      <c r="J47" s="1253"/>
      <c r="K47" s="63" t="s">
        <v>537</v>
      </c>
      <c r="L47" s="64" t="s">
        <v>537</v>
      </c>
      <c r="M47" s="64" t="s">
        <v>537</v>
      </c>
      <c r="N47" s="64" t="s">
        <v>537</v>
      </c>
      <c r="O47" s="65" t="s">
        <v>537</v>
      </c>
      <c r="P47" s="48"/>
      <c r="Q47" s="48"/>
      <c r="R47" s="48"/>
      <c r="S47" s="48"/>
      <c r="T47" s="48"/>
      <c r="U47" s="48"/>
    </row>
    <row r="48" spans="1:21" ht="30.75" customHeight="1">
      <c r="A48" s="48"/>
      <c r="B48" s="1270"/>
      <c r="C48" s="1271"/>
      <c r="D48" s="62"/>
      <c r="E48" s="1252" t="s">
        <v>15</v>
      </c>
      <c r="F48" s="1252"/>
      <c r="G48" s="1252"/>
      <c r="H48" s="1252"/>
      <c r="I48" s="1252"/>
      <c r="J48" s="1253"/>
      <c r="K48" s="63">
        <v>1782</v>
      </c>
      <c r="L48" s="64">
        <v>1471</v>
      </c>
      <c r="M48" s="64">
        <v>682</v>
      </c>
      <c r="N48" s="64">
        <v>615</v>
      </c>
      <c r="O48" s="65">
        <v>385</v>
      </c>
      <c r="P48" s="48"/>
      <c r="Q48" s="48"/>
      <c r="R48" s="48"/>
      <c r="S48" s="48"/>
      <c r="T48" s="48"/>
      <c r="U48" s="48"/>
    </row>
    <row r="49" spans="1:21" ht="30.75" customHeight="1">
      <c r="A49" s="48"/>
      <c r="B49" s="1270"/>
      <c r="C49" s="1271"/>
      <c r="D49" s="62"/>
      <c r="E49" s="1252" t="s">
        <v>16</v>
      </c>
      <c r="F49" s="1252"/>
      <c r="G49" s="1252"/>
      <c r="H49" s="1252"/>
      <c r="I49" s="1252"/>
      <c r="J49" s="1253"/>
      <c r="K49" s="63">
        <v>342</v>
      </c>
      <c r="L49" s="64">
        <v>342</v>
      </c>
      <c r="M49" s="64">
        <v>411</v>
      </c>
      <c r="N49" s="64">
        <v>415</v>
      </c>
      <c r="O49" s="65">
        <v>415</v>
      </c>
      <c r="P49" s="48"/>
      <c r="Q49" s="48"/>
      <c r="R49" s="48"/>
      <c r="S49" s="48"/>
      <c r="T49" s="48"/>
      <c r="U49" s="48"/>
    </row>
    <row r="50" spans="1:21" ht="30.75" customHeight="1">
      <c r="A50" s="48"/>
      <c r="B50" s="1270"/>
      <c r="C50" s="1271"/>
      <c r="D50" s="62"/>
      <c r="E50" s="1252" t="s">
        <v>17</v>
      </c>
      <c r="F50" s="1252"/>
      <c r="G50" s="1252"/>
      <c r="H50" s="1252"/>
      <c r="I50" s="1252"/>
      <c r="J50" s="1253"/>
      <c r="K50" s="63" t="s">
        <v>537</v>
      </c>
      <c r="L50" s="64" t="s">
        <v>537</v>
      </c>
      <c r="M50" s="64" t="s">
        <v>537</v>
      </c>
      <c r="N50" s="64" t="s">
        <v>537</v>
      </c>
      <c r="O50" s="65" t="s">
        <v>537</v>
      </c>
      <c r="P50" s="48"/>
      <c r="Q50" s="48"/>
      <c r="R50" s="48"/>
      <c r="S50" s="48"/>
      <c r="T50" s="48"/>
      <c r="U50" s="48"/>
    </row>
    <row r="51" spans="1:21" ht="30.75" customHeight="1">
      <c r="A51" s="48"/>
      <c r="B51" s="1272"/>
      <c r="C51" s="1273"/>
      <c r="D51" s="66"/>
      <c r="E51" s="1252" t="s">
        <v>18</v>
      </c>
      <c r="F51" s="1252"/>
      <c r="G51" s="1252"/>
      <c r="H51" s="1252"/>
      <c r="I51" s="1252"/>
      <c r="J51" s="1253"/>
      <c r="K51" s="63" t="s">
        <v>537</v>
      </c>
      <c r="L51" s="64" t="s">
        <v>537</v>
      </c>
      <c r="M51" s="64" t="s">
        <v>537</v>
      </c>
      <c r="N51" s="64" t="s">
        <v>537</v>
      </c>
      <c r="O51" s="65" t="s">
        <v>537</v>
      </c>
      <c r="P51" s="48"/>
      <c r="Q51" s="48"/>
      <c r="R51" s="48"/>
      <c r="S51" s="48"/>
      <c r="T51" s="48"/>
      <c r="U51" s="48"/>
    </row>
    <row r="52" spans="1:21" ht="30.75" customHeight="1">
      <c r="A52" s="48"/>
      <c r="B52" s="1250" t="s">
        <v>19</v>
      </c>
      <c r="C52" s="1251"/>
      <c r="D52" s="66"/>
      <c r="E52" s="1252" t="s">
        <v>20</v>
      </c>
      <c r="F52" s="1252"/>
      <c r="G52" s="1252"/>
      <c r="H52" s="1252"/>
      <c r="I52" s="1252"/>
      <c r="J52" s="1253"/>
      <c r="K52" s="63">
        <v>4384</v>
      </c>
      <c r="L52" s="64">
        <v>4425</v>
      </c>
      <c r="M52" s="64">
        <v>3449</v>
      </c>
      <c r="N52" s="64">
        <v>3241</v>
      </c>
      <c r="O52" s="65">
        <v>2850</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-485</v>
      </c>
      <c r="L53" s="69">
        <v>-1012</v>
      </c>
      <c r="M53" s="69">
        <v>-945</v>
      </c>
      <c r="N53" s="69">
        <v>-1161</v>
      </c>
      <c r="O53" s="70">
        <v>-955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c r="B57" s="1258" t="s">
        <v>25</v>
      </c>
      <c r="C57" s="1259"/>
      <c r="D57" s="1262" t="s">
        <v>26</v>
      </c>
      <c r="E57" s="1263"/>
      <c r="F57" s="1263"/>
      <c r="G57" s="1263"/>
      <c r="H57" s="1263"/>
      <c r="I57" s="1263"/>
      <c r="J57" s="1264"/>
      <c r="K57" s="83" t="s">
        <v>594</v>
      </c>
      <c r="L57" s="84" t="s">
        <v>594</v>
      </c>
      <c r="M57" s="84" t="s">
        <v>594</v>
      </c>
      <c r="N57" s="84" t="s">
        <v>594</v>
      </c>
      <c r="O57" s="85" t="s">
        <v>594</v>
      </c>
    </row>
    <row r="58" spans="1:21" ht="31.5" customHeight="1" thickBot="1">
      <c r="B58" s="1260"/>
      <c r="C58" s="1261"/>
      <c r="D58" s="1265" t="s">
        <v>27</v>
      </c>
      <c r="E58" s="1266"/>
      <c r="F58" s="1266"/>
      <c r="G58" s="1266"/>
      <c r="H58" s="1266"/>
      <c r="I58" s="1266"/>
      <c r="J58" s="1267"/>
      <c r="K58" s="86" t="s">
        <v>594</v>
      </c>
      <c r="L58" s="87" t="s">
        <v>594</v>
      </c>
      <c r="M58" s="87" t="s">
        <v>594</v>
      </c>
      <c r="N58" s="87" t="s">
        <v>594</v>
      </c>
      <c r="O58" s="88" t="s">
        <v>594</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d5Btk/uRKfFRZ9ry6kOn0ROx1YW8RmabJyqo2V1XbB+XCYceco8O7S/VImhGQgZ5hL3emiVh5uuEktmxuYM7w==" saltValue="0EfEhjpte8Cxdcn4cUfbe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564</v>
      </c>
      <c r="J40" s="100" t="s">
        <v>565</v>
      </c>
      <c r="K40" s="100" t="s">
        <v>566</v>
      </c>
      <c r="L40" s="100" t="s">
        <v>567</v>
      </c>
      <c r="M40" s="101" t="s">
        <v>568</v>
      </c>
    </row>
    <row r="41" spans="2:13" ht="27.75" customHeight="1">
      <c r="B41" s="1288" t="s">
        <v>30</v>
      </c>
      <c r="C41" s="1289"/>
      <c r="D41" s="102"/>
      <c r="E41" s="1290" t="s">
        <v>31</v>
      </c>
      <c r="F41" s="1290"/>
      <c r="G41" s="1290"/>
      <c r="H41" s="1291"/>
      <c r="I41" s="103">
        <v>8144</v>
      </c>
      <c r="J41" s="104">
        <v>7202</v>
      </c>
      <c r="K41" s="104">
        <v>8689</v>
      </c>
      <c r="L41" s="104">
        <v>9481</v>
      </c>
      <c r="M41" s="105">
        <v>9816</v>
      </c>
    </row>
    <row r="42" spans="2:13" ht="27.75" customHeight="1">
      <c r="B42" s="1278"/>
      <c r="C42" s="1279"/>
      <c r="D42" s="106"/>
      <c r="E42" s="1282" t="s">
        <v>32</v>
      </c>
      <c r="F42" s="1282"/>
      <c r="G42" s="1282"/>
      <c r="H42" s="1283"/>
      <c r="I42" s="107" t="s">
        <v>537</v>
      </c>
      <c r="J42" s="108" t="s">
        <v>537</v>
      </c>
      <c r="K42" s="108" t="s">
        <v>537</v>
      </c>
      <c r="L42" s="108" t="s">
        <v>537</v>
      </c>
      <c r="M42" s="109" t="s">
        <v>537</v>
      </c>
    </row>
    <row r="43" spans="2:13" ht="27.75" customHeight="1">
      <c r="B43" s="1278"/>
      <c r="C43" s="1279"/>
      <c r="D43" s="106"/>
      <c r="E43" s="1282" t="s">
        <v>33</v>
      </c>
      <c r="F43" s="1282"/>
      <c r="G43" s="1282"/>
      <c r="H43" s="1283"/>
      <c r="I43" s="107">
        <v>20838</v>
      </c>
      <c r="J43" s="108">
        <v>19419</v>
      </c>
      <c r="K43" s="108">
        <v>14714</v>
      </c>
      <c r="L43" s="108">
        <v>9946</v>
      </c>
      <c r="M43" s="109">
        <v>7522</v>
      </c>
    </row>
    <row r="44" spans="2:13" ht="27.75" customHeight="1">
      <c r="B44" s="1278"/>
      <c r="C44" s="1279"/>
      <c r="D44" s="106"/>
      <c r="E44" s="1282" t="s">
        <v>34</v>
      </c>
      <c r="F44" s="1282"/>
      <c r="G44" s="1282"/>
      <c r="H44" s="1283"/>
      <c r="I44" s="107">
        <v>2478</v>
      </c>
      <c r="J44" s="108">
        <v>2377</v>
      </c>
      <c r="K44" s="108">
        <v>1998</v>
      </c>
      <c r="L44" s="108">
        <v>1610</v>
      </c>
      <c r="M44" s="109">
        <v>1245</v>
      </c>
    </row>
    <row r="45" spans="2:13" ht="27.75" customHeight="1">
      <c r="B45" s="1278"/>
      <c r="C45" s="1279"/>
      <c r="D45" s="106"/>
      <c r="E45" s="1282" t="s">
        <v>35</v>
      </c>
      <c r="F45" s="1282"/>
      <c r="G45" s="1282"/>
      <c r="H45" s="1283"/>
      <c r="I45" s="107">
        <v>4549</v>
      </c>
      <c r="J45" s="108">
        <v>4822</v>
      </c>
      <c r="K45" s="108">
        <v>4800</v>
      </c>
      <c r="L45" s="108">
        <v>4778</v>
      </c>
      <c r="M45" s="109">
        <v>5085</v>
      </c>
    </row>
    <row r="46" spans="2:13" ht="27.75" customHeight="1">
      <c r="B46" s="1278"/>
      <c r="C46" s="1279"/>
      <c r="D46" s="110"/>
      <c r="E46" s="1282" t="s">
        <v>36</v>
      </c>
      <c r="F46" s="1282"/>
      <c r="G46" s="1282"/>
      <c r="H46" s="1283"/>
      <c r="I46" s="107" t="s">
        <v>537</v>
      </c>
      <c r="J46" s="108" t="s">
        <v>537</v>
      </c>
      <c r="K46" s="108" t="s">
        <v>537</v>
      </c>
      <c r="L46" s="108" t="s">
        <v>537</v>
      </c>
      <c r="M46" s="109" t="s">
        <v>537</v>
      </c>
    </row>
    <row r="47" spans="2:13" ht="27.75" customHeight="1">
      <c r="B47" s="1278"/>
      <c r="C47" s="1279"/>
      <c r="D47" s="111"/>
      <c r="E47" s="1292" t="s">
        <v>37</v>
      </c>
      <c r="F47" s="1293"/>
      <c r="G47" s="1293"/>
      <c r="H47" s="1294"/>
      <c r="I47" s="107" t="s">
        <v>537</v>
      </c>
      <c r="J47" s="108" t="s">
        <v>537</v>
      </c>
      <c r="K47" s="108" t="s">
        <v>537</v>
      </c>
      <c r="L47" s="108" t="s">
        <v>537</v>
      </c>
      <c r="M47" s="109" t="s">
        <v>537</v>
      </c>
    </row>
    <row r="48" spans="2:13" ht="27.75" customHeight="1">
      <c r="B48" s="1278"/>
      <c r="C48" s="1279"/>
      <c r="D48" s="106"/>
      <c r="E48" s="1282" t="s">
        <v>38</v>
      </c>
      <c r="F48" s="1282"/>
      <c r="G48" s="1282"/>
      <c r="H48" s="1283"/>
      <c r="I48" s="107" t="s">
        <v>537</v>
      </c>
      <c r="J48" s="108" t="s">
        <v>537</v>
      </c>
      <c r="K48" s="108" t="s">
        <v>537</v>
      </c>
      <c r="L48" s="108" t="s">
        <v>537</v>
      </c>
      <c r="M48" s="109" t="s">
        <v>537</v>
      </c>
    </row>
    <row r="49" spans="2:13" ht="27.75" customHeight="1">
      <c r="B49" s="1280"/>
      <c r="C49" s="1281"/>
      <c r="D49" s="106"/>
      <c r="E49" s="1282" t="s">
        <v>39</v>
      </c>
      <c r="F49" s="1282"/>
      <c r="G49" s="1282"/>
      <c r="H49" s="1283"/>
      <c r="I49" s="107" t="s">
        <v>537</v>
      </c>
      <c r="J49" s="108" t="s">
        <v>537</v>
      </c>
      <c r="K49" s="108" t="s">
        <v>537</v>
      </c>
      <c r="L49" s="108" t="s">
        <v>537</v>
      </c>
      <c r="M49" s="109" t="s">
        <v>537</v>
      </c>
    </row>
    <row r="50" spans="2:13" ht="27.75" customHeight="1">
      <c r="B50" s="1276" t="s">
        <v>40</v>
      </c>
      <c r="C50" s="1277"/>
      <c r="D50" s="112"/>
      <c r="E50" s="1282" t="s">
        <v>41</v>
      </c>
      <c r="F50" s="1282"/>
      <c r="G50" s="1282"/>
      <c r="H50" s="1283"/>
      <c r="I50" s="107">
        <v>21359</v>
      </c>
      <c r="J50" s="108">
        <v>21653</v>
      </c>
      <c r="K50" s="108">
        <v>22884</v>
      </c>
      <c r="L50" s="108">
        <v>25345</v>
      </c>
      <c r="M50" s="109">
        <v>26774</v>
      </c>
    </row>
    <row r="51" spans="2:13" ht="27.75" customHeight="1">
      <c r="B51" s="1278"/>
      <c r="C51" s="1279"/>
      <c r="D51" s="106"/>
      <c r="E51" s="1282" t="s">
        <v>42</v>
      </c>
      <c r="F51" s="1282"/>
      <c r="G51" s="1282"/>
      <c r="H51" s="1283"/>
      <c r="I51" s="107">
        <v>16431</v>
      </c>
      <c r="J51" s="108">
        <v>16416</v>
      </c>
      <c r="K51" s="108">
        <v>13956</v>
      </c>
      <c r="L51" s="108">
        <v>10774</v>
      </c>
      <c r="M51" s="109">
        <v>6490</v>
      </c>
    </row>
    <row r="52" spans="2:13" ht="27.75" customHeight="1">
      <c r="B52" s="1280"/>
      <c r="C52" s="1281"/>
      <c r="D52" s="106"/>
      <c r="E52" s="1282" t="s">
        <v>43</v>
      </c>
      <c r="F52" s="1282"/>
      <c r="G52" s="1282"/>
      <c r="H52" s="1283"/>
      <c r="I52" s="107">
        <v>25113</v>
      </c>
      <c r="J52" s="108">
        <v>23417</v>
      </c>
      <c r="K52" s="108">
        <v>21708</v>
      </c>
      <c r="L52" s="108">
        <v>19881</v>
      </c>
      <c r="M52" s="109">
        <v>17998</v>
      </c>
    </row>
    <row r="53" spans="2:13" ht="27.75" customHeight="1" thickBot="1">
      <c r="B53" s="1284" t="s">
        <v>44</v>
      </c>
      <c r="C53" s="1285"/>
      <c r="D53" s="113"/>
      <c r="E53" s="1286" t="s">
        <v>45</v>
      </c>
      <c r="F53" s="1286"/>
      <c r="G53" s="1286"/>
      <c r="H53" s="1287"/>
      <c r="I53" s="114">
        <v>-26893</v>
      </c>
      <c r="J53" s="115">
        <v>-27665</v>
      </c>
      <c r="K53" s="115">
        <v>-28347</v>
      </c>
      <c r="L53" s="115">
        <v>-30185</v>
      </c>
      <c r="M53" s="116">
        <v>-27595</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6KbOgoScFEgDPhZge640gHt3HLgIJYC0ain4ezY9H4RzzWzlro+E4+dbtSUJ3+P1zGdgU0Um3JhDDGjXt+HSlg==" saltValue="HDgXs4M9EiUOqvAqI1N07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566</v>
      </c>
      <c r="G54" s="125" t="s">
        <v>567</v>
      </c>
      <c r="H54" s="126" t="s">
        <v>568</v>
      </c>
    </row>
    <row r="55" spans="2:8" ht="52.5" customHeight="1">
      <c r="B55" s="127"/>
      <c r="C55" s="1303" t="s">
        <v>48</v>
      </c>
      <c r="D55" s="1303"/>
      <c r="E55" s="1304"/>
      <c r="F55" s="128">
        <v>8767</v>
      </c>
      <c r="G55" s="128">
        <v>8777</v>
      </c>
      <c r="H55" s="129">
        <v>9695</v>
      </c>
    </row>
    <row r="56" spans="2:8" ht="52.5" customHeight="1">
      <c r="B56" s="130"/>
      <c r="C56" s="1305" t="s">
        <v>49</v>
      </c>
      <c r="D56" s="1305"/>
      <c r="E56" s="1306"/>
      <c r="F56" s="131" t="s">
        <v>537</v>
      </c>
      <c r="G56" s="131" t="s">
        <v>537</v>
      </c>
      <c r="H56" s="132" t="s">
        <v>537</v>
      </c>
    </row>
    <row r="57" spans="2:8" ht="53.25" customHeight="1">
      <c r="B57" s="130"/>
      <c r="C57" s="1307" t="s">
        <v>50</v>
      </c>
      <c r="D57" s="1307"/>
      <c r="E57" s="1308"/>
      <c r="F57" s="133">
        <v>12563</v>
      </c>
      <c r="G57" s="133">
        <v>15328</v>
      </c>
      <c r="H57" s="134">
        <v>15881</v>
      </c>
    </row>
    <row r="58" spans="2:8" ht="45.75" customHeight="1">
      <c r="B58" s="135"/>
      <c r="C58" s="1295" t="s">
        <v>595</v>
      </c>
      <c r="D58" s="1296"/>
      <c r="E58" s="1297"/>
      <c r="F58" s="136">
        <v>5502</v>
      </c>
      <c r="G58" s="136">
        <v>6740</v>
      </c>
      <c r="H58" s="137">
        <v>7045</v>
      </c>
    </row>
    <row r="59" spans="2:8" ht="45.75" customHeight="1">
      <c r="B59" s="135"/>
      <c r="C59" s="1295" t="s">
        <v>596</v>
      </c>
      <c r="D59" s="1296"/>
      <c r="E59" s="1297"/>
      <c r="F59" s="136">
        <v>4064</v>
      </c>
      <c r="G59" s="136">
        <v>6132</v>
      </c>
      <c r="H59" s="137">
        <v>6346</v>
      </c>
    </row>
    <row r="60" spans="2:8" ht="45.75" customHeight="1">
      <c r="B60" s="135"/>
      <c r="C60" s="1295" t="s">
        <v>597</v>
      </c>
      <c r="D60" s="1296"/>
      <c r="E60" s="1297"/>
      <c r="F60" s="136">
        <v>2163</v>
      </c>
      <c r="G60" s="136">
        <v>1623</v>
      </c>
      <c r="H60" s="137">
        <v>1660</v>
      </c>
    </row>
    <row r="61" spans="2:8" ht="45.75" customHeight="1">
      <c r="B61" s="135"/>
      <c r="C61" s="1295" t="s">
        <v>598</v>
      </c>
      <c r="D61" s="1296"/>
      <c r="E61" s="1297"/>
      <c r="F61" s="136">
        <v>320</v>
      </c>
      <c r="G61" s="136">
        <v>319</v>
      </c>
      <c r="H61" s="137">
        <v>318</v>
      </c>
    </row>
    <row r="62" spans="2:8" ht="45.75" customHeight="1" thickBot="1">
      <c r="B62" s="138"/>
      <c r="C62" s="1298" t="s">
        <v>599</v>
      </c>
      <c r="D62" s="1299"/>
      <c r="E62" s="1300"/>
      <c r="F62" s="139">
        <v>274</v>
      </c>
      <c r="G62" s="139">
        <v>273</v>
      </c>
      <c r="H62" s="140">
        <v>273</v>
      </c>
    </row>
    <row r="63" spans="2:8" ht="52.5" customHeight="1" thickBot="1">
      <c r="B63" s="141"/>
      <c r="C63" s="1301" t="s">
        <v>51</v>
      </c>
      <c r="D63" s="1301"/>
      <c r="E63" s="1302"/>
      <c r="F63" s="142">
        <v>21329</v>
      </c>
      <c r="G63" s="142">
        <v>24105</v>
      </c>
      <c r="H63" s="143">
        <v>25577</v>
      </c>
    </row>
    <row r="64" spans="2:8" ht="15" customHeight="1"/>
  </sheetData>
  <sheetProtection algorithmName="SHA-512" hashValue="V81PakZshg29jdUdfuJ43+3egjltBUZ/qvJv/+cQe3YNtKBKy4svqpspDRLO+KxnDwRjs/lqlhY7vX66t8WHnw==" saltValue="e72cyk4GYh9FwkLJVqQG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601</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601</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603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7" t="s">
        <v>611</v>
      </c>
      <c r="AO43" s="1331"/>
      <c r="AP43" s="1331"/>
      <c r="AQ43" s="1331"/>
      <c r="AR43" s="1331"/>
      <c r="AS43" s="1331"/>
      <c r="AT43" s="1331"/>
      <c r="AU43" s="1331"/>
      <c r="AV43" s="1331"/>
      <c r="AW43" s="1331"/>
      <c r="AX43" s="1331"/>
      <c r="AY43" s="1331"/>
      <c r="AZ43" s="1331"/>
      <c r="BA43" s="1331"/>
      <c r="BB43" s="1331"/>
      <c r="BC43" s="1331"/>
      <c r="BD43" s="1331"/>
      <c r="BE43" s="1331"/>
      <c r="BF43" s="1331"/>
      <c r="BG43" s="1331"/>
      <c r="BH43" s="1331"/>
      <c r="BI43" s="1331"/>
      <c r="BJ43" s="1331"/>
      <c r="BK43" s="1331"/>
      <c r="BL43" s="1331"/>
      <c r="BM43" s="1331"/>
      <c r="BN43" s="1331"/>
      <c r="BO43" s="1331"/>
      <c r="BP43" s="1331"/>
      <c r="BQ43" s="1331"/>
      <c r="BR43" s="1331"/>
      <c r="BS43" s="1331"/>
      <c r="BT43" s="1331"/>
      <c r="BU43" s="1331"/>
      <c r="BV43" s="1331"/>
      <c r="BW43" s="1331"/>
      <c r="BX43" s="1331"/>
      <c r="BY43" s="1331"/>
      <c r="BZ43" s="1331"/>
      <c r="CA43" s="1331"/>
      <c r="CB43" s="1331"/>
      <c r="CC43" s="1331"/>
      <c r="CD43" s="1331"/>
      <c r="CE43" s="1331"/>
      <c r="CF43" s="1331"/>
      <c r="CG43" s="1331"/>
      <c r="CH43" s="1331"/>
      <c r="CI43" s="1331"/>
      <c r="CJ43" s="1331"/>
      <c r="CK43" s="1331"/>
      <c r="CL43" s="1331"/>
      <c r="CM43" s="1331"/>
      <c r="CN43" s="1331"/>
      <c r="CO43" s="1331"/>
      <c r="CP43" s="1331"/>
      <c r="CQ43" s="1331"/>
      <c r="CR43" s="1331"/>
      <c r="CS43" s="1331"/>
      <c r="CT43" s="1331"/>
      <c r="CU43" s="1331"/>
      <c r="CV43" s="1331"/>
      <c r="CW43" s="1331"/>
      <c r="CX43" s="1331"/>
      <c r="CY43" s="1331"/>
      <c r="CZ43" s="1331"/>
      <c r="DA43" s="1331"/>
      <c r="DB43" s="1331"/>
      <c r="DC43" s="1332"/>
    </row>
    <row r="44" spans="2:109">
      <c r="B44" s="395"/>
      <c r="AN44" s="1333"/>
      <c r="AO44" s="1334"/>
      <c r="AP44" s="1334"/>
      <c r="AQ44" s="1334"/>
      <c r="AR44" s="1334"/>
      <c r="AS44" s="1334"/>
      <c r="AT44" s="1334"/>
      <c r="AU44" s="1334"/>
      <c r="AV44" s="1334"/>
      <c r="AW44" s="1334"/>
      <c r="AX44" s="1334"/>
      <c r="AY44" s="1334"/>
      <c r="AZ44" s="1334"/>
      <c r="BA44" s="1334"/>
      <c r="BB44" s="1334"/>
      <c r="BC44" s="1334"/>
      <c r="BD44" s="1334"/>
      <c r="BE44" s="1334"/>
      <c r="BF44" s="1334"/>
      <c r="BG44" s="1334"/>
      <c r="BH44" s="1334"/>
      <c r="BI44" s="1334"/>
      <c r="BJ44" s="1334"/>
      <c r="BK44" s="1334"/>
      <c r="BL44" s="1334"/>
      <c r="BM44" s="1334"/>
      <c r="BN44" s="1334"/>
      <c r="BO44" s="1334"/>
      <c r="BP44" s="1334"/>
      <c r="BQ44" s="1334"/>
      <c r="BR44" s="1334"/>
      <c r="BS44" s="1334"/>
      <c r="BT44" s="1334"/>
      <c r="BU44" s="1334"/>
      <c r="BV44" s="1334"/>
      <c r="BW44" s="1334"/>
      <c r="BX44" s="1334"/>
      <c r="BY44" s="1334"/>
      <c r="BZ44" s="1334"/>
      <c r="CA44" s="1334"/>
      <c r="CB44" s="1334"/>
      <c r="CC44" s="1334"/>
      <c r="CD44" s="1334"/>
      <c r="CE44" s="1334"/>
      <c r="CF44" s="1334"/>
      <c r="CG44" s="1334"/>
      <c r="CH44" s="1334"/>
      <c r="CI44" s="1334"/>
      <c r="CJ44" s="1334"/>
      <c r="CK44" s="1334"/>
      <c r="CL44" s="1334"/>
      <c r="CM44" s="1334"/>
      <c r="CN44" s="1334"/>
      <c r="CO44" s="1334"/>
      <c r="CP44" s="1334"/>
      <c r="CQ44" s="1334"/>
      <c r="CR44" s="1334"/>
      <c r="CS44" s="1334"/>
      <c r="CT44" s="1334"/>
      <c r="CU44" s="1334"/>
      <c r="CV44" s="1334"/>
      <c r="CW44" s="1334"/>
      <c r="CX44" s="1334"/>
      <c r="CY44" s="1334"/>
      <c r="CZ44" s="1334"/>
      <c r="DA44" s="1334"/>
      <c r="DB44" s="1334"/>
      <c r="DC44" s="1335"/>
    </row>
    <row r="45" spans="2:109">
      <c r="B45" s="395"/>
      <c r="AN45" s="1333"/>
      <c r="AO45" s="1334"/>
      <c r="AP45" s="1334"/>
      <c r="AQ45" s="1334"/>
      <c r="AR45" s="1334"/>
      <c r="AS45" s="1334"/>
      <c r="AT45" s="1334"/>
      <c r="AU45" s="1334"/>
      <c r="AV45" s="1334"/>
      <c r="AW45" s="1334"/>
      <c r="AX45" s="1334"/>
      <c r="AY45" s="1334"/>
      <c r="AZ45" s="1334"/>
      <c r="BA45" s="1334"/>
      <c r="BB45" s="1334"/>
      <c r="BC45" s="1334"/>
      <c r="BD45" s="1334"/>
      <c r="BE45" s="1334"/>
      <c r="BF45" s="1334"/>
      <c r="BG45" s="1334"/>
      <c r="BH45" s="1334"/>
      <c r="BI45" s="1334"/>
      <c r="BJ45" s="1334"/>
      <c r="BK45" s="1334"/>
      <c r="BL45" s="1334"/>
      <c r="BM45" s="1334"/>
      <c r="BN45" s="1334"/>
      <c r="BO45" s="1334"/>
      <c r="BP45" s="1334"/>
      <c r="BQ45" s="1334"/>
      <c r="BR45" s="1334"/>
      <c r="BS45" s="1334"/>
      <c r="BT45" s="1334"/>
      <c r="BU45" s="1334"/>
      <c r="BV45" s="1334"/>
      <c r="BW45" s="1334"/>
      <c r="BX45" s="1334"/>
      <c r="BY45" s="1334"/>
      <c r="BZ45" s="1334"/>
      <c r="CA45" s="1334"/>
      <c r="CB45" s="1334"/>
      <c r="CC45" s="1334"/>
      <c r="CD45" s="1334"/>
      <c r="CE45" s="1334"/>
      <c r="CF45" s="1334"/>
      <c r="CG45" s="1334"/>
      <c r="CH45" s="1334"/>
      <c r="CI45" s="1334"/>
      <c r="CJ45" s="1334"/>
      <c r="CK45" s="1334"/>
      <c r="CL45" s="1334"/>
      <c r="CM45" s="1334"/>
      <c r="CN45" s="1334"/>
      <c r="CO45" s="1334"/>
      <c r="CP45" s="1334"/>
      <c r="CQ45" s="1334"/>
      <c r="CR45" s="1334"/>
      <c r="CS45" s="1334"/>
      <c r="CT45" s="1334"/>
      <c r="CU45" s="1334"/>
      <c r="CV45" s="1334"/>
      <c r="CW45" s="1334"/>
      <c r="CX45" s="1334"/>
      <c r="CY45" s="1334"/>
      <c r="CZ45" s="1334"/>
      <c r="DA45" s="1334"/>
      <c r="DB45" s="1334"/>
      <c r="DC45" s="1335"/>
    </row>
    <row r="46" spans="2:109">
      <c r="B46" s="395"/>
      <c r="AN46" s="1333"/>
      <c r="AO46" s="1334"/>
      <c r="AP46" s="1334"/>
      <c r="AQ46" s="1334"/>
      <c r="AR46" s="1334"/>
      <c r="AS46" s="1334"/>
      <c r="AT46" s="1334"/>
      <c r="AU46" s="1334"/>
      <c r="AV46" s="1334"/>
      <c r="AW46" s="1334"/>
      <c r="AX46" s="1334"/>
      <c r="AY46" s="1334"/>
      <c r="AZ46" s="1334"/>
      <c r="BA46" s="1334"/>
      <c r="BB46" s="1334"/>
      <c r="BC46" s="1334"/>
      <c r="BD46" s="1334"/>
      <c r="BE46" s="1334"/>
      <c r="BF46" s="1334"/>
      <c r="BG46" s="1334"/>
      <c r="BH46" s="1334"/>
      <c r="BI46" s="1334"/>
      <c r="BJ46" s="1334"/>
      <c r="BK46" s="1334"/>
      <c r="BL46" s="1334"/>
      <c r="BM46" s="1334"/>
      <c r="BN46" s="1334"/>
      <c r="BO46" s="1334"/>
      <c r="BP46" s="1334"/>
      <c r="BQ46" s="1334"/>
      <c r="BR46" s="1334"/>
      <c r="BS46" s="1334"/>
      <c r="BT46" s="1334"/>
      <c r="BU46" s="1334"/>
      <c r="BV46" s="1334"/>
      <c r="BW46" s="1334"/>
      <c r="BX46" s="1334"/>
      <c r="BY46" s="1334"/>
      <c r="BZ46" s="1334"/>
      <c r="CA46" s="1334"/>
      <c r="CB46" s="1334"/>
      <c r="CC46" s="1334"/>
      <c r="CD46" s="1334"/>
      <c r="CE46" s="1334"/>
      <c r="CF46" s="1334"/>
      <c r="CG46" s="1334"/>
      <c r="CH46" s="1334"/>
      <c r="CI46" s="1334"/>
      <c r="CJ46" s="1334"/>
      <c r="CK46" s="1334"/>
      <c r="CL46" s="1334"/>
      <c r="CM46" s="1334"/>
      <c r="CN46" s="1334"/>
      <c r="CO46" s="1334"/>
      <c r="CP46" s="1334"/>
      <c r="CQ46" s="1334"/>
      <c r="CR46" s="1334"/>
      <c r="CS46" s="1334"/>
      <c r="CT46" s="1334"/>
      <c r="CU46" s="1334"/>
      <c r="CV46" s="1334"/>
      <c r="CW46" s="1334"/>
      <c r="CX46" s="1334"/>
      <c r="CY46" s="1334"/>
      <c r="CZ46" s="1334"/>
      <c r="DA46" s="1334"/>
      <c r="DB46" s="1334"/>
      <c r="DC46" s="1335"/>
    </row>
    <row r="47" spans="2:109">
      <c r="B47" s="395"/>
      <c r="AN47" s="1336"/>
      <c r="AO47" s="1337"/>
      <c r="AP47" s="1337"/>
      <c r="AQ47" s="1337"/>
      <c r="AR47" s="1337"/>
      <c r="AS47" s="1337"/>
      <c r="AT47" s="1337"/>
      <c r="AU47" s="1337"/>
      <c r="AV47" s="1337"/>
      <c r="AW47" s="1337"/>
      <c r="AX47" s="1337"/>
      <c r="AY47" s="1337"/>
      <c r="AZ47" s="1337"/>
      <c r="BA47" s="1337"/>
      <c r="BB47" s="1337"/>
      <c r="BC47" s="1337"/>
      <c r="BD47" s="1337"/>
      <c r="BE47" s="1337"/>
      <c r="BF47" s="1337"/>
      <c r="BG47" s="1337"/>
      <c r="BH47" s="1337"/>
      <c r="BI47" s="1337"/>
      <c r="BJ47" s="1337"/>
      <c r="BK47" s="1337"/>
      <c r="BL47" s="1337"/>
      <c r="BM47" s="1337"/>
      <c r="BN47" s="1337"/>
      <c r="BO47" s="1337"/>
      <c r="BP47" s="1337"/>
      <c r="BQ47" s="1337"/>
      <c r="BR47" s="1337"/>
      <c r="BS47" s="1337"/>
      <c r="BT47" s="1337"/>
      <c r="BU47" s="1337"/>
      <c r="BV47" s="1337"/>
      <c r="BW47" s="1337"/>
      <c r="BX47" s="1337"/>
      <c r="BY47" s="1337"/>
      <c r="BZ47" s="1337"/>
      <c r="CA47" s="1337"/>
      <c r="CB47" s="1337"/>
      <c r="CC47" s="1337"/>
      <c r="CD47" s="1337"/>
      <c r="CE47" s="1337"/>
      <c r="CF47" s="1337"/>
      <c r="CG47" s="1337"/>
      <c r="CH47" s="1337"/>
      <c r="CI47" s="1337"/>
      <c r="CJ47" s="1337"/>
      <c r="CK47" s="1337"/>
      <c r="CL47" s="1337"/>
      <c r="CM47" s="1337"/>
      <c r="CN47" s="1337"/>
      <c r="CO47" s="1337"/>
      <c r="CP47" s="1337"/>
      <c r="CQ47" s="1337"/>
      <c r="CR47" s="1337"/>
      <c r="CS47" s="1337"/>
      <c r="CT47" s="1337"/>
      <c r="CU47" s="1337"/>
      <c r="CV47" s="1337"/>
      <c r="CW47" s="1337"/>
      <c r="CX47" s="1337"/>
      <c r="CY47" s="1337"/>
      <c r="CZ47" s="1337"/>
      <c r="DA47" s="1337"/>
      <c r="DB47" s="1337"/>
      <c r="DC47" s="1338"/>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604</v>
      </c>
    </row>
    <row r="50" spans="1:109">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564</v>
      </c>
      <c r="BQ50" s="1315"/>
      <c r="BR50" s="1315"/>
      <c r="BS50" s="1315"/>
      <c r="BT50" s="1315"/>
      <c r="BU50" s="1315"/>
      <c r="BV50" s="1315"/>
      <c r="BW50" s="1315"/>
      <c r="BX50" s="1315" t="s">
        <v>565</v>
      </c>
      <c r="BY50" s="1315"/>
      <c r="BZ50" s="1315"/>
      <c r="CA50" s="1315"/>
      <c r="CB50" s="1315"/>
      <c r="CC50" s="1315"/>
      <c r="CD50" s="1315"/>
      <c r="CE50" s="1315"/>
      <c r="CF50" s="1315" t="s">
        <v>566</v>
      </c>
      <c r="CG50" s="1315"/>
      <c r="CH50" s="1315"/>
      <c r="CI50" s="1315"/>
      <c r="CJ50" s="1315"/>
      <c r="CK50" s="1315"/>
      <c r="CL50" s="1315"/>
      <c r="CM50" s="1315"/>
      <c r="CN50" s="1315" t="s">
        <v>567</v>
      </c>
      <c r="CO50" s="1315"/>
      <c r="CP50" s="1315"/>
      <c r="CQ50" s="1315"/>
      <c r="CR50" s="1315"/>
      <c r="CS50" s="1315"/>
      <c r="CT50" s="1315"/>
      <c r="CU50" s="1315"/>
      <c r="CV50" s="1315" t="s">
        <v>568</v>
      </c>
      <c r="CW50" s="1315"/>
      <c r="CX50" s="1315"/>
      <c r="CY50" s="1315"/>
      <c r="CZ50" s="1315"/>
      <c r="DA50" s="1315"/>
      <c r="DB50" s="1315"/>
      <c r="DC50" s="1315"/>
    </row>
    <row r="51" spans="1:109" ht="13.5" customHeight="1">
      <c r="B51" s="395"/>
      <c r="G51" s="1326"/>
      <c r="H51" s="1326"/>
      <c r="I51" s="1330"/>
      <c r="J51" s="1330"/>
      <c r="K51" s="1316"/>
      <c r="L51" s="1316"/>
      <c r="M51" s="1316"/>
      <c r="N51" s="1316"/>
      <c r="AM51" s="404"/>
      <c r="AN51" s="1314" t="s">
        <v>605</v>
      </c>
      <c r="AO51" s="1314"/>
      <c r="AP51" s="1314"/>
      <c r="AQ51" s="1314"/>
      <c r="AR51" s="1314"/>
      <c r="AS51" s="1314"/>
      <c r="AT51" s="1314"/>
      <c r="AU51" s="1314"/>
      <c r="AV51" s="1314"/>
      <c r="AW51" s="1314"/>
      <c r="AX51" s="1314"/>
      <c r="AY51" s="1314"/>
      <c r="AZ51" s="1314"/>
      <c r="BA51" s="1314"/>
      <c r="BB51" s="1314" t="s">
        <v>606</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607</v>
      </c>
      <c r="BC53" s="1314"/>
      <c r="BD53" s="1314"/>
      <c r="BE53" s="1314"/>
      <c r="BF53" s="1314"/>
      <c r="BG53" s="1314"/>
      <c r="BH53" s="1314"/>
      <c r="BI53" s="1314"/>
      <c r="BJ53" s="1314"/>
      <c r="BK53" s="1314"/>
      <c r="BL53" s="1314"/>
      <c r="BM53" s="1314"/>
      <c r="BN53" s="1314"/>
      <c r="BO53" s="1314"/>
      <c r="BP53" s="1311">
        <v>43.9</v>
      </c>
      <c r="BQ53" s="1311"/>
      <c r="BR53" s="1311"/>
      <c r="BS53" s="1311"/>
      <c r="BT53" s="1311"/>
      <c r="BU53" s="1311"/>
      <c r="BV53" s="1311"/>
      <c r="BW53" s="1311"/>
      <c r="BX53" s="1311">
        <v>63.3</v>
      </c>
      <c r="BY53" s="1311"/>
      <c r="BZ53" s="1311"/>
      <c r="CA53" s="1311"/>
      <c r="CB53" s="1311"/>
      <c r="CC53" s="1311"/>
      <c r="CD53" s="1311"/>
      <c r="CE53" s="1311"/>
      <c r="CF53" s="1311">
        <v>60.7</v>
      </c>
      <c r="CG53" s="1311"/>
      <c r="CH53" s="1311"/>
      <c r="CI53" s="1311"/>
      <c r="CJ53" s="1311"/>
      <c r="CK53" s="1311"/>
      <c r="CL53" s="1311"/>
      <c r="CM53" s="1311"/>
      <c r="CN53" s="1311">
        <v>61.4</v>
      </c>
      <c r="CO53" s="1311"/>
      <c r="CP53" s="1311"/>
      <c r="CQ53" s="1311"/>
      <c r="CR53" s="1311"/>
      <c r="CS53" s="1311"/>
      <c r="CT53" s="1311"/>
      <c r="CU53" s="1311"/>
      <c r="CV53" s="1311">
        <v>61</v>
      </c>
      <c r="CW53" s="1311"/>
      <c r="CX53" s="1311"/>
      <c r="CY53" s="1311"/>
      <c r="CZ53" s="1311"/>
      <c r="DA53" s="1311"/>
      <c r="DB53" s="1311"/>
      <c r="DC53" s="1311"/>
    </row>
    <row r="54" spans="1:109">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3"/>
      <c r="B55" s="395"/>
      <c r="G55" s="1309"/>
      <c r="H55" s="1309"/>
      <c r="I55" s="1309"/>
      <c r="J55" s="1309"/>
      <c r="K55" s="1316"/>
      <c r="L55" s="1316"/>
      <c r="M55" s="1316"/>
      <c r="N55" s="1316"/>
      <c r="AN55" s="1315" t="s">
        <v>608</v>
      </c>
      <c r="AO55" s="1315"/>
      <c r="AP55" s="1315"/>
      <c r="AQ55" s="1315"/>
      <c r="AR55" s="1315"/>
      <c r="AS55" s="1315"/>
      <c r="AT55" s="1315"/>
      <c r="AU55" s="1315"/>
      <c r="AV55" s="1315"/>
      <c r="AW55" s="1315"/>
      <c r="AX55" s="1315"/>
      <c r="AY55" s="1315"/>
      <c r="AZ55" s="1315"/>
      <c r="BA55" s="1315"/>
      <c r="BB55" s="1314" t="s">
        <v>606</v>
      </c>
      <c r="BC55" s="1314"/>
      <c r="BD55" s="1314"/>
      <c r="BE55" s="1314"/>
      <c r="BF55" s="1314"/>
      <c r="BG55" s="1314"/>
      <c r="BH55" s="1314"/>
      <c r="BI55" s="1314"/>
      <c r="BJ55" s="1314"/>
      <c r="BK55" s="1314"/>
      <c r="BL55" s="1314"/>
      <c r="BM55" s="1314"/>
      <c r="BN55" s="1314"/>
      <c r="BO55" s="1314"/>
      <c r="BP55" s="1311">
        <v>15.8</v>
      </c>
      <c r="BQ55" s="1311"/>
      <c r="BR55" s="1311"/>
      <c r="BS55" s="1311"/>
      <c r="BT55" s="1311"/>
      <c r="BU55" s="1311"/>
      <c r="BV55" s="1311"/>
      <c r="BW55" s="1311"/>
      <c r="BX55" s="1311">
        <v>6.5</v>
      </c>
      <c r="BY55" s="1311"/>
      <c r="BZ55" s="1311"/>
      <c r="CA55" s="1311"/>
      <c r="CB55" s="1311"/>
      <c r="CC55" s="1311"/>
      <c r="CD55" s="1311"/>
      <c r="CE55" s="1311"/>
      <c r="CF55" s="1311">
        <v>5.8</v>
      </c>
      <c r="CG55" s="1311"/>
      <c r="CH55" s="1311"/>
      <c r="CI55" s="1311"/>
      <c r="CJ55" s="1311"/>
      <c r="CK55" s="1311"/>
      <c r="CL55" s="1311"/>
      <c r="CM55" s="1311"/>
      <c r="CN55" s="1311">
        <v>2.7</v>
      </c>
      <c r="CO55" s="1311"/>
      <c r="CP55" s="1311"/>
      <c r="CQ55" s="1311"/>
      <c r="CR55" s="1311"/>
      <c r="CS55" s="1311"/>
      <c r="CT55" s="1311"/>
      <c r="CU55" s="1311"/>
      <c r="CV55" s="1311">
        <v>0.5</v>
      </c>
      <c r="CW55" s="1311"/>
      <c r="CX55" s="1311"/>
      <c r="CY55" s="1311"/>
      <c r="CZ55" s="1311"/>
      <c r="DA55" s="1311"/>
      <c r="DB55" s="1311"/>
      <c r="DC55" s="1311"/>
    </row>
    <row r="56" spans="1:109">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607</v>
      </c>
      <c r="BC57" s="1314"/>
      <c r="BD57" s="1314"/>
      <c r="BE57" s="1314"/>
      <c r="BF57" s="1314"/>
      <c r="BG57" s="1314"/>
      <c r="BH57" s="1314"/>
      <c r="BI57" s="1314"/>
      <c r="BJ57" s="1314"/>
      <c r="BK57" s="1314"/>
      <c r="BL57" s="1314"/>
      <c r="BM57" s="1314"/>
      <c r="BN57" s="1314"/>
      <c r="BO57" s="1314"/>
      <c r="BP57" s="1311">
        <v>54.5</v>
      </c>
      <c r="BQ57" s="1311"/>
      <c r="BR57" s="1311"/>
      <c r="BS57" s="1311"/>
      <c r="BT57" s="1311"/>
      <c r="BU57" s="1311"/>
      <c r="BV57" s="1311"/>
      <c r="BW57" s="1311"/>
      <c r="BX57" s="1311">
        <v>57.2</v>
      </c>
      <c r="BY57" s="1311"/>
      <c r="BZ57" s="1311"/>
      <c r="CA57" s="1311"/>
      <c r="CB57" s="1311"/>
      <c r="CC57" s="1311"/>
      <c r="CD57" s="1311"/>
      <c r="CE57" s="1311"/>
      <c r="CF57" s="1311">
        <v>58.6</v>
      </c>
      <c r="CG57" s="1311"/>
      <c r="CH57" s="1311"/>
      <c r="CI57" s="1311"/>
      <c r="CJ57" s="1311"/>
      <c r="CK57" s="1311"/>
      <c r="CL57" s="1311"/>
      <c r="CM57" s="1311"/>
      <c r="CN57" s="1311">
        <v>60.2</v>
      </c>
      <c r="CO57" s="1311"/>
      <c r="CP57" s="1311"/>
      <c r="CQ57" s="1311"/>
      <c r="CR57" s="1311"/>
      <c r="CS57" s="1311"/>
      <c r="CT57" s="1311"/>
      <c r="CU57" s="1311"/>
      <c r="CV57" s="1311">
        <v>60.2</v>
      </c>
      <c r="CW57" s="1311"/>
      <c r="CX57" s="1311"/>
      <c r="CY57" s="1311"/>
      <c r="CZ57" s="1311"/>
      <c r="DA57" s="1311"/>
      <c r="DB57" s="1311"/>
      <c r="DC57" s="1311"/>
      <c r="DD57" s="408"/>
      <c r="DE57" s="407"/>
    </row>
    <row r="58" spans="1:109" s="403" customFormat="1">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609</v>
      </c>
    </row>
    <row r="64" spans="1:109">
      <c r="B64" s="395"/>
      <c r="G64" s="402"/>
      <c r="I64" s="415"/>
      <c r="J64" s="415"/>
      <c r="K64" s="415"/>
      <c r="L64" s="415"/>
      <c r="M64" s="415"/>
      <c r="N64" s="416"/>
      <c r="AM64" s="402"/>
      <c r="AN64" s="402" t="s">
        <v>603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7" t="s">
        <v>612</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604</v>
      </c>
    </row>
    <row r="72" spans="2:107">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564</v>
      </c>
      <c r="BQ72" s="1315"/>
      <c r="BR72" s="1315"/>
      <c r="BS72" s="1315"/>
      <c r="BT72" s="1315"/>
      <c r="BU72" s="1315"/>
      <c r="BV72" s="1315"/>
      <c r="BW72" s="1315"/>
      <c r="BX72" s="1315" t="s">
        <v>565</v>
      </c>
      <c r="BY72" s="1315"/>
      <c r="BZ72" s="1315"/>
      <c r="CA72" s="1315"/>
      <c r="CB72" s="1315"/>
      <c r="CC72" s="1315"/>
      <c r="CD72" s="1315"/>
      <c r="CE72" s="1315"/>
      <c r="CF72" s="1315" t="s">
        <v>566</v>
      </c>
      <c r="CG72" s="1315"/>
      <c r="CH72" s="1315"/>
      <c r="CI72" s="1315"/>
      <c r="CJ72" s="1315"/>
      <c r="CK72" s="1315"/>
      <c r="CL72" s="1315"/>
      <c r="CM72" s="1315"/>
      <c r="CN72" s="1315" t="s">
        <v>567</v>
      </c>
      <c r="CO72" s="1315"/>
      <c r="CP72" s="1315"/>
      <c r="CQ72" s="1315"/>
      <c r="CR72" s="1315"/>
      <c r="CS72" s="1315"/>
      <c r="CT72" s="1315"/>
      <c r="CU72" s="1315"/>
      <c r="CV72" s="1315" t="s">
        <v>568</v>
      </c>
      <c r="CW72" s="1315"/>
      <c r="CX72" s="1315"/>
      <c r="CY72" s="1315"/>
      <c r="CZ72" s="1315"/>
      <c r="DA72" s="1315"/>
      <c r="DB72" s="1315"/>
      <c r="DC72" s="1315"/>
    </row>
    <row r="73" spans="2:107">
      <c r="B73" s="395"/>
      <c r="G73" s="1326"/>
      <c r="H73" s="1326"/>
      <c r="I73" s="1326"/>
      <c r="J73" s="1326"/>
      <c r="K73" s="1310"/>
      <c r="L73" s="1310"/>
      <c r="M73" s="1310"/>
      <c r="N73" s="1310"/>
      <c r="AM73" s="404"/>
      <c r="AN73" s="1314" t="s">
        <v>605</v>
      </c>
      <c r="AO73" s="1314"/>
      <c r="AP73" s="1314"/>
      <c r="AQ73" s="1314"/>
      <c r="AR73" s="1314"/>
      <c r="AS73" s="1314"/>
      <c r="AT73" s="1314"/>
      <c r="AU73" s="1314"/>
      <c r="AV73" s="1314"/>
      <c r="AW73" s="1314"/>
      <c r="AX73" s="1314"/>
      <c r="AY73" s="1314"/>
      <c r="AZ73" s="1314"/>
      <c r="BA73" s="1314"/>
      <c r="BB73" s="1314" t="s">
        <v>606</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610</v>
      </c>
      <c r="BC75" s="1314"/>
      <c r="BD75" s="1314"/>
      <c r="BE75" s="1314"/>
      <c r="BF75" s="1314"/>
      <c r="BG75" s="1314"/>
      <c r="BH75" s="1314"/>
      <c r="BI75" s="1314"/>
      <c r="BJ75" s="1314"/>
      <c r="BK75" s="1314"/>
      <c r="BL75" s="1314"/>
      <c r="BM75" s="1314"/>
      <c r="BN75" s="1314"/>
      <c r="BO75" s="1314"/>
      <c r="BP75" s="1311">
        <v>-0.7</v>
      </c>
      <c r="BQ75" s="1311"/>
      <c r="BR75" s="1311"/>
      <c r="BS75" s="1311"/>
      <c r="BT75" s="1311"/>
      <c r="BU75" s="1311"/>
      <c r="BV75" s="1311"/>
      <c r="BW75" s="1311"/>
      <c r="BX75" s="1311">
        <v>-1.5</v>
      </c>
      <c r="BY75" s="1311"/>
      <c r="BZ75" s="1311"/>
      <c r="CA75" s="1311"/>
      <c r="CB75" s="1311"/>
      <c r="CC75" s="1311"/>
      <c r="CD75" s="1311"/>
      <c r="CE75" s="1311"/>
      <c r="CF75" s="1311">
        <v>-2.2999999999999998</v>
      </c>
      <c r="CG75" s="1311"/>
      <c r="CH75" s="1311"/>
      <c r="CI75" s="1311"/>
      <c r="CJ75" s="1311"/>
      <c r="CK75" s="1311"/>
      <c r="CL75" s="1311"/>
      <c r="CM75" s="1311"/>
      <c r="CN75" s="1311">
        <v>-3</v>
      </c>
      <c r="CO75" s="1311"/>
      <c r="CP75" s="1311"/>
      <c r="CQ75" s="1311"/>
      <c r="CR75" s="1311"/>
      <c r="CS75" s="1311"/>
      <c r="CT75" s="1311"/>
      <c r="CU75" s="1311"/>
      <c r="CV75" s="1311">
        <v>-2.9</v>
      </c>
      <c r="CW75" s="1311"/>
      <c r="CX75" s="1311"/>
      <c r="CY75" s="1311"/>
      <c r="CZ75" s="1311"/>
      <c r="DA75" s="1311"/>
      <c r="DB75" s="1311"/>
      <c r="DC75" s="1311"/>
    </row>
    <row r="76" spans="2:107">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5"/>
      <c r="G77" s="1309"/>
      <c r="H77" s="1309"/>
      <c r="I77" s="1309"/>
      <c r="J77" s="1309"/>
      <c r="K77" s="1310"/>
      <c r="L77" s="1310"/>
      <c r="M77" s="1310"/>
      <c r="N77" s="1310"/>
      <c r="AN77" s="1315" t="s">
        <v>608</v>
      </c>
      <c r="AO77" s="1315"/>
      <c r="AP77" s="1315"/>
      <c r="AQ77" s="1315"/>
      <c r="AR77" s="1315"/>
      <c r="AS77" s="1315"/>
      <c r="AT77" s="1315"/>
      <c r="AU77" s="1315"/>
      <c r="AV77" s="1315"/>
      <c r="AW77" s="1315"/>
      <c r="AX77" s="1315"/>
      <c r="AY77" s="1315"/>
      <c r="AZ77" s="1315"/>
      <c r="BA77" s="1315"/>
      <c r="BB77" s="1314" t="s">
        <v>606</v>
      </c>
      <c r="BC77" s="1314"/>
      <c r="BD77" s="1314"/>
      <c r="BE77" s="1314"/>
      <c r="BF77" s="1314"/>
      <c r="BG77" s="1314"/>
      <c r="BH77" s="1314"/>
      <c r="BI77" s="1314"/>
      <c r="BJ77" s="1314"/>
      <c r="BK77" s="1314"/>
      <c r="BL77" s="1314"/>
      <c r="BM77" s="1314"/>
      <c r="BN77" s="1314"/>
      <c r="BO77" s="1314"/>
      <c r="BP77" s="1311">
        <v>15.8</v>
      </c>
      <c r="BQ77" s="1311"/>
      <c r="BR77" s="1311"/>
      <c r="BS77" s="1311"/>
      <c r="BT77" s="1311"/>
      <c r="BU77" s="1311"/>
      <c r="BV77" s="1311"/>
      <c r="BW77" s="1311"/>
      <c r="BX77" s="1311">
        <v>6.5</v>
      </c>
      <c r="BY77" s="1311"/>
      <c r="BZ77" s="1311"/>
      <c r="CA77" s="1311"/>
      <c r="CB77" s="1311"/>
      <c r="CC77" s="1311"/>
      <c r="CD77" s="1311"/>
      <c r="CE77" s="1311"/>
      <c r="CF77" s="1311">
        <v>5.8</v>
      </c>
      <c r="CG77" s="1311"/>
      <c r="CH77" s="1311"/>
      <c r="CI77" s="1311"/>
      <c r="CJ77" s="1311"/>
      <c r="CK77" s="1311"/>
      <c r="CL77" s="1311"/>
      <c r="CM77" s="1311"/>
      <c r="CN77" s="1311">
        <v>2.7</v>
      </c>
      <c r="CO77" s="1311"/>
      <c r="CP77" s="1311"/>
      <c r="CQ77" s="1311"/>
      <c r="CR77" s="1311"/>
      <c r="CS77" s="1311"/>
      <c r="CT77" s="1311"/>
      <c r="CU77" s="1311"/>
      <c r="CV77" s="1311">
        <v>0.5</v>
      </c>
      <c r="CW77" s="1311"/>
      <c r="CX77" s="1311"/>
      <c r="CY77" s="1311"/>
      <c r="CZ77" s="1311"/>
      <c r="DA77" s="1311"/>
      <c r="DB77" s="1311"/>
      <c r="DC77" s="1311"/>
    </row>
    <row r="78" spans="2:107">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610</v>
      </c>
      <c r="BC79" s="1314"/>
      <c r="BD79" s="1314"/>
      <c r="BE79" s="1314"/>
      <c r="BF79" s="1314"/>
      <c r="BG79" s="1314"/>
      <c r="BH79" s="1314"/>
      <c r="BI79" s="1314"/>
      <c r="BJ79" s="1314"/>
      <c r="BK79" s="1314"/>
      <c r="BL79" s="1314"/>
      <c r="BM79" s="1314"/>
      <c r="BN79" s="1314"/>
      <c r="BO79" s="1314"/>
      <c r="BP79" s="1311">
        <v>6.2</v>
      </c>
      <c r="BQ79" s="1311"/>
      <c r="BR79" s="1311"/>
      <c r="BS79" s="1311"/>
      <c r="BT79" s="1311"/>
      <c r="BU79" s="1311"/>
      <c r="BV79" s="1311"/>
      <c r="BW79" s="1311"/>
      <c r="BX79" s="1311">
        <v>5.9</v>
      </c>
      <c r="BY79" s="1311"/>
      <c r="BZ79" s="1311"/>
      <c r="CA79" s="1311"/>
      <c r="CB79" s="1311"/>
      <c r="CC79" s="1311"/>
      <c r="CD79" s="1311"/>
      <c r="CE79" s="1311"/>
      <c r="CF79" s="1311">
        <v>5.3</v>
      </c>
      <c r="CG79" s="1311"/>
      <c r="CH79" s="1311"/>
      <c r="CI79" s="1311"/>
      <c r="CJ79" s="1311"/>
      <c r="CK79" s="1311"/>
      <c r="CL79" s="1311"/>
      <c r="CM79" s="1311"/>
      <c r="CN79" s="1311">
        <v>5</v>
      </c>
      <c r="CO79" s="1311"/>
      <c r="CP79" s="1311"/>
      <c r="CQ79" s="1311"/>
      <c r="CR79" s="1311"/>
      <c r="CS79" s="1311"/>
      <c r="CT79" s="1311"/>
      <c r="CU79" s="1311"/>
      <c r="CV79" s="1311">
        <v>5.0999999999999996</v>
      </c>
      <c r="CW79" s="1311"/>
      <c r="CX79" s="1311"/>
      <c r="CY79" s="1311"/>
      <c r="CZ79" s="1311"/>
      <c r="DA79" s="1311"/>
      <c r="DB79" s="1311"/>
      <c r="DC79" s="1311"/>
    </row>
    <row r="80" spans="2:107">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MLTL9MAx5u8KgPWyfmy+A2cUE+SAkV2YVc4N+oY47IKHi2jCHiw1dxGMPT8EspESijH8C9vgeFYa0u1FU204mQ==" saltValue="OUwrKYUiSmzEE+AGGRRVl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510</v>
      </c>
    </row>
  </sheetData>
  <sheetProtection algorithmName="SHA-512" hashValue="ZXNg5HxeuD/LW5LQaH5tH1ksf3emCDi+LBnST9Fg/erGUGIqZaF5na2B5SEvui+KfCT3lErQabhAEtUUa0NgQg==" saltValue="UBqeiOURAaNRFY7AeVuMP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510</v>
      </c>
    </row>
  </sheetData>
  <sheetProtection algorithmName="SHA-512" hashValue="vPHp585eORkVopB56pM5dSeuhIfPGJOgxhx9YTMe1vlAzWCGKcg5be1FtJPbZAOAyN0nickJmstKkV0ebMTNOQ==" saltValue="T2xFNm3bg3uRXOhh2bdZE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561</v>
      </c>
      <c r="G2" s="157"/>
      <c r="H2" s="158"/>
    </row>
    <row r="3" spans="1:8">
      <c r="A3" s="154" t="s">
        <v>554</v>
      </c>
      <c r="B3" s="159"/>
      <c r="C3" s="160"/>
      <c r="D3" s="161">
        <v>61446</v>
      </c>
      <c r="E3" s="162"/>
      <c r="F3" s="163">
        <v>46440</v>
      </c>
      <c r="G3" s="164"/>
      <c r="H3" s="165"/>
    </row>
    <row r="4" spans="1:8">
      <c r="A4" s="166"/>
      <c r="B4" s="167"/>
      <c r="C4" s="168"/>
      <c r="D4" s="169">
        <v>48488</v>
      </c>
      <c r="E4" s="170"/>
      <c r="F4" s="171">
        <v>27658</v>
      </c>
      <c r="G4" s="172"/>
      <c r="H4" s="173"/>
    </row>
    <row r="5" spans="1:8">
      <c r="A5" s="154" t="s">
        <v>556</v>
      </c>
      <c r="B5" s="159"/>
      <c r="C5" s="160"/>
      <c r="D5" s="161">
        <v>67332</v>
      </c>
      <c r="E5" s="162"/>
      <c r="F5" s="163">
        <v>63257</v>
      </c>
      <c r="G5" s="164"/>
      <c r="H5" s="165"/>
    </row>
    <row r="6" spans="1:8">
      <c r="A6" s="166"/>
      <c r="B6" s="167"/>
      <c r="C6" s="168"/>
      <c r="D6" s="169">
        <v>58263</v>
      </c>
      <c r="E6" s="170"/>
      <c r="F6" s="171">
        <v>27259</v>
      </c>
      <c r="G6" s="172"/>
      <c r="H6" s="173"/>
    </row>
    <row r="7" spans="1:8">
      <c r="A7" s="154" t="s">
        <v>557</v>
      </c>
      <c r="B7" s="159"/>
      <c r="C7" s="160"/>
      <c r="D7" s="161">
        <v>86843</v>
      </c>
      <c r="E7" s="162"/>
      <c r="F7" s="163">
        <v>52308</v>
      </c>
      <c r="G7" s="164"/>
      <c r="H7" s="165"/>
    </row>
    <row r="8" spans="1:8">
      <c r="A8" s="166"/>
      <c r="B8" s="167"/>
      <c r="C8" s="168"/>
      <c r="D8" s="169">
        <v>69518</v>
      </c>
      <c r="E8" s="170"/>
      <c r="F8" s="171">
        <v>28695</v>
      </c>
      <c r="G8" s="172"/>
      <c r="H8" s="173"/>
    </row>
    <row r="9" spans="1:8">
      <c r="A9" s="154" t="s">
        <v>558</v>
      </c>
      <c r="B9" s="159"/>
      <c r="C9" s="160"/>
      <c r="D9" s="161">
        <v>75569</v>
      </c>
      <c r="E9" s="162"/>
      <c r="F9" s="163">
        <v>46402</v>
      </c>
      <c r="G9" s="164"/>
      <c r="H9" s="165"/>
    </row>
    <row r="10" spans="1:8">
      <c r="A10" s="166"/>
      <c r="B10" s="167"/>
      <c r="C10" s="168"/>
      <c r="D10" s="169">
        <v>60200</v>
      </c>
      <c r="E10" s="170"/>
      <c r="F10" s="171">
        <v>26897</v>
      </c>
      <c r="G10" s="172"/>
      <c r="H10" s="173"/>
    </row>
    <row r="11" spans="1:8">
      <c r="A11" s="154" t="s">
        <v>559</v>
      </c>
      <c r="B11" s="159"/>
      <c r="C11" s="160"/>
      <c r="D11" s="161">
        <v>60292</v>
      </c>
      <c r="E11" s="162"/>
      <c r="F11" s="163">
        <v>66343</v>
      </c>
      <c r="G11" s="164"/>
      <c r="H11" s="165"/>
    </row>
    <row r="12" spans="1:8">
      <c r="A12" s="166"/>
      <c r="B12" s="167"/>
      <c r="C12" s="174"/>
      <c r="D12" s="169">
        <v>46144</v>
      </c>
      <c r="E12" s="170"/>
      <c r="F12" s="171">
        <v>34529</v>
      </c>
      <c r="G12" s="172"/>
      <c r="H12" s="173"/>
    </row>
    <row r="13" spans="1:8">
      <c r="A13" s="154"/>
      <c r="B13" s="159"/>
      <c r="C13" s="175"/>
      <c r="D13" s="176">
        <v>70296</v>
      </c>
      <c r="E13" s="177"/>
      <c r="F13" s="178">
        <v>54950</v>
      </c>
      <c r="G13" s="179"/>
      <c r="H13" s="165"/>
    </row>
    <row r="14" spans="1:8">
      <c r="A14" s="166"/>
      <c r="B14" s="167"/>
      <c r="C14" s="168"/>
      <c r="D14" s="169">
        <v>56523</v>
      </c>
      <c r="E14" s="170"/>
      <c r="F14" s="171">
        <v>29008</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13.54</v>
      </c>
      <c r="C19" s="180">
        <f>ROUND(VALUE(SUBSTITUTE(実質収支比率等に係る経年分析!G$48,"▲","-")),2)</f>
        <v>12.39</v>
      </c>
      <c r="D19" s="180">
        <f>ROUND(VALUE(SUBSTITUTE(実質収支比率等に係る経年分析!H$48,"▲","-")),2)</f>
        <v>9.4</v>
      </c>
      <c r="E19" s="180">
        <f>ROUND(VALUE(SUBSTITUTE(実質収支比率等に係る経年分析!I$48,"▲","-")),2)</f>
        <v>11.55</v>
      </c>
      <c r="F19" s="180">
        <f>ROUND(VALUE(SUBSTITUTE(実質収支比率等に係る経年分析!J$48,"▲","-")),2)</f>
        <v>9.08</v>
      </c>
    </row>
    <row r="20" spans="1:11">
      <c r="A20" s="180" t="s">
        <v>55</v>
      </c>
      <c r="B20" s="180">
        <f>ROUND(VALUE(SUBSTITUTE(実質収支比率等に係る経年分析!F$47,"▲","-")),2)</f>
        <v>27.47</v>
      </c>
      <c r="C20" s="180">
        <f>ROUND(VALUE(SUBSTITUTE(実質収支比率等に係る経年分析!G$47,"▲","-")),2)</f>
        <v>26.84</v>
      </c>
      <c r="D20" s="180">
        <f>ROUND(VALUE(SUBSTITUTE(実質収支比率等に係る経年分析!H$47,"▲","-")),2)</f>
        <v>22.82</v>
      </c>
      <c r="E20" s="180">
        <f>ROUND(VALUE(SUBSTITUTE(実質収支比率等に係る経年分析!I$47,"▲","-")),2)</f>
        <v>25.04</v>
      </c>
      <c r="F20" s="180">
        <f>ROUND(VALUE(SUBSTITUTE(実質収支比率等に係る経年分析!J$47,"▲","-")),2)</f>
        <v>24.38</v>
      </c>
    </row>
    <row r="21" spans="1:11">
      <c r="A21" s="180" t="s">
        <v>56</v>
      </c>
      <c r="B21" s="180">
        <f>IF(ISNUMBER(VALUE(SUBSTITUTE(実質収支比率等に係る経年分析!F$49,"▲","-"))),ROUND(VALUE(SUBSTITUTE(実質収支比率等に係る経年分析!F$49,"▲","-")),2),NA())</f>
        <v>0.44</v>
      </c>
      <c r="C21" s="180">
        <f>IF(ISNUMBER(VALUE(SUBSTITUTE(実質収支比率等に係る経年分析!G$49,"▲","-"))),ROUND(VALUE(SUBSTITUTE(実質収支比率等に係る経年分析!G$49,"▲","-")),2),NA())</f>
        <v>-4.87</v>
      </c>
      <c r="D21" s="180">
        <f>IF(ISNUMBER(VALUE(SUBSTITUTE(実質収支比率等に係る経年分析!H$49,"▲","-"))),ROUND(VALUE(SUBSTITUTE(実質収支比率等に係る経年分析!H$49,"▲","-")),2),NA())</f>
        <v>-4.9000000000000004</v>
      </c>
      <c r="E21" s="180">
        <f>IF(ISNUMBER(VALUE(SUBSTITUTE(実質収支比率等に係る経年分析!I$49,"▲","-"))),ROUND(VALUE(SUBSTITUTE(実質収支比率等に係る経年分析!I$49,"▲","-")),2),NA())</f>
        <v>1.28</v>
      </c>
      <c r="F21" s="180">
        <f>IF(ISNUMBER(VALUE(SUBSTITUTE(実質収支比率等に係る経年分析!J$49,"▲","-"))),ROUND(VALUE(SUBSTITUTE(実質収支比率等に係る経年分析!J$49,"▲","-")),2),NA())</f>
        <v>1.21</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2.73</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刈谷野田北部土地区画整理事業特別会計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0.51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0.56999999999999995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0.56999999999999995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0.47</v>
      </c>
    </row>
    <row r="31" spans="1:11">
      <c r="A31" s="181" t="str">
        <f>IF(連結実質赤字比率に係る赤字・黒字の構成分析!C$39="",NA(),連結実質赤字比率に係る赤字・黒字の構成分析!C$39)</f>
        <v>下水道事業会計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0.59</v>
      </c>
    </row>
    <row r="32" spans="1:11">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1.25</v>
      </c>
    </row>
    <row r="33" spans="1:16">
      <c r="A33" s="181" t="str">
        <f>IF(連結実質赤字比率に係る赤字・黒字の構成分析!C$37="",NA(),連結実質赤字比率に係る赤字・黒字の構成分析!C$37)</f>
        <v>刈谷小垣江駅東部土地区画整理事業特別会計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2.73</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3.46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3.81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4.0999999999999996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3.68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2.81</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13.54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12.38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9.39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11.55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9.08</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12.83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14.22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14.34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16.149999999999999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15.07</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4384</v>
      </c>
      <c r="E42" s="182"/>
      <c r="F42" s="182"/>
      <c r="G42" s="182">
        <f>'実質公債費比率（分子）の構造'!L$52</f>
        <v>4425</v>
      </c>
      <c r="H42" s="182"/>
      <c r="I42" s="182"/>
      <c r="J42" s="182">
        <f>'実質公債費比率（分子）の構造'!M$52</f>
        <v>3449</v>
      </c>
      <c r="K42" s="182"/>
      <c r="L42" s="182"/>
      <c r="M42" s="182">
        <f>'実質公債費比率（分子）の構造'!N$52</f>
        <v>3241</v>
      </c>
      <c r="N42" s="182"/>
      <c r="O42" s="182"/>
      <c r="P42" s="182">
        <f>'実質公債費比率（分子）の構造'!O$52</f>
        <v>2850</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342</v>
      </c>
      <c r="C45" s="182"/>
      <c r="D45" s="182"/>
      <c r="E45" s="182">
        <f>'実質公債費比率（分子）の構造'!L$49</f>
        <v>342</v>
      </c>
      <c r="F45" s="182"/>
      <c r="G45" s="182"/>
      <c r="H45" s="182">
        <f>'実質公債費比率（分子）の構造'!M$49</f>
        <v>411</v>
      </c>
      <c r="I45" s="182"/>
      <c r="J45" s="182"/>
      <c r="K45" s="182">
        <f>'実質公債費比率（分子）の構造'!N$49</f>
        <v>415</v>
      </c>
      <c r="L45" s="182"/>
      <c r="M45" s="182"/>
      <c r="N45" s="182">
        <f>'実質公債費比率（分子）の構造'!O$49</f>
        <v>415</v>
      </c>
      <c r="O45" s="182"/>
      <c r="P45" s="182"/>
    </row>
    <row r="46" spans="1:16">
      <c r="A46" s="182" t="s">
        <v>67</v>
      </c>
      <c r="B46" s="182">
        <f>'実質公債費比率（分子）の構造'!K$48</f>
        <v>1782</v>
      </c>
      <c r="C46" s="182"/>
      <c r="D46" s="182"/>
      <c r="E46" s="182">
        <f>'実質公債費比率（分子）の構造'!L$48</f>
        <v>1471</v>
      </c>
      <c r="F46" s="182"/>
      <c r="G46" s="182"/>
      <c r="H46" s="182">
        <f>'実質公債費比率（分子）の構造'!M$48</f>
        <v>682</v>
      </c>
      <c r="I46" s="182"/>
      <c r="J46" s="182"/>
      <c r="K46" s="182">
        <f>'実質公債費比率（分子）の構造'!N$48</f>
        <v>615</v>
      </c>
      <c r="L46" s="182"/>
      <c r="M46" s="182"/>
      <c r="N46" s="182">
        <f>'実質公債費比率（分子）の構造'!O$48</f>
        <v>385</v>
      </c>
      <c r="O46" s="182"/>
      <c r="P46" s="182"/>
    </row>
    <row r="47" spans="1:16">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1775</v>
      </c>
      <c r="C49" s="182"/>
      <c r="D49" s="182"/>
      <c r="E49" s="182">
        <f>'実質公債費比率（分子）の構造'!L$45</f>
        <v>1600</v>
      </c>
      <c r="F49" s="182"/>
      <c r="G49" s="182"/>
      <c r="H49" s="182">
        <f>'実質公債費比率（分子）の構造'!M$45</f>
        <v>1411</v>
      </c>
      <c r="I49" s="182"/>
      <c r="J49" s="182"/>
      <c r="K49" s="182">
        <f>'実質公債費比率（分子）の構造'!N$45</f>
        <v>1050</v>
      </c>
      <c r="L49" s="182"/>
      <c r="M49" s="182"/>
      <c r="N49" s="182">
        <f>'実質公債費比率（分子）の構造'!O$45</f>
        <v>1095</v>
      </c>
      <c r="O49" s="182"/>
      <c r="P49" s="182"/>
    </row>
    <row r="50" spans="1:16">
      <c r="A50" s="182" t="s">
        <v>70</v>
      </c>
      <c r="B50" s="182" t="e">
        <f>NA()</f>
        <v>#N/A</v>
      </c>
      <c r="C50" s="182">
        <f>IF(ISNUMBER('実質公債費比率（分子）の構造'!K$53),'実質公債費比率（分子）の構造'!K$53,NA())</f>
        <v>-485</v>
      </c>
      <c r="D50" s="182" t="e">
        <f>NA()</f>
        <v>#N/A</v>
      </c>
      <c r="E50" s="182" t="e">
        <f>NA()</f>
        <v>#N/A</v>
      </c>
      <c r="F50" s="182">
        <f>IF(ISNUMBER('実質公債費比率（分子）の構造'!L$53),'実質公債費比率（分子）の構造'!L$53,NA())</f>
        <v>-1012</v>
      </c>
      <c r="G50" s="182" t="e">
        <f>NA()</f>
        <v>#N/A</v>
      </c>
      <c r="H50" s="182" t="e">
        <f>NA()</f>
        <v>#N/A</v>
      </c>
      <c r="I50" s="182">
        <f>IF(ISNUMBER('実質公債費比率（分子）の構造'!M$53),'実質公債費比率（分子）の構造'!M$53,NA())</f>
        <v>-945</v>
      </c>
      <c r="J50" s="182" t="e">
        <f>NA()</f>
        <v>#N/A</v>
      </c>
      <c r="K50" s="182" t="e">
        <f>NA()</f>
        <v>#N/A</v>
      </c>
      <c r="L50" s="182">
        <f>IF(ISNUMBER('実質公債費比率（分子）の構造'!N$53),'実質公債費比率（分子）の構造'!N$53,NA())</f>
        <v>-1161</v>
      </c>
      <c r="M50" s="182" t="e">
        <f>NA()</f>
        <v>#N/A</v>
      </c>
      <c r="N50" s="182" t="e">
        <f>NA()</f>
        <v>#N/A</v>
      </c>
      <c r="O50" s="182">
        <f>IF(ISNUMBER('実質公債費比率（分子）の構造'!O$53),'実質公債費比率（分子）の構造'!O$53,NA())</f>
        <v>-955</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43</v>
      </c>
      <c r="B56" s="181"/>
      <c r="C56" s="181"/>
      <c r="D56" s="181">
        <f>'将来負担比率（分子）の構造'!I$52</f>
        <v>25113</v>
      </c>
      <c r="E56" s="181"/>
      <c r="F56" s="181"/>
      <c r="G56" s="181">
        <f>'将来負担比率（分子）の構造'!J$52</f>
        <v>23417</v>
      </c>
      <c r="H56" s="181"/>
      <c r="I56" s="181"/>
      <c r="J56" s="181">
        <f>'将来負担比率（分子）の構造'!K$52</f>
        <v>21708</v>
      </c>
      <c r="K56" s="181"/>
      <c r="L56" s="181"/>
      <c r="M56" s="181">
        <f>'将来負担比率（分子）の構造'!L$52</f>
        <v>19881</v>
      </c>
      <c r="N56" s="181"/>
      <c r="O56" s="181"/>
      <c r="P56" s="181">
        <f>'将来負担比率（分子）の構造'!M$52</f>
        <v>17998</v>
      </c>
    </row>
    <row r="57" spans="1:16">
      <c r="A57" s="181" t="s">
        <v>42</v>
      </c>
      <c r="B57" s="181"/>
      <c r="C57" s="181"/>
      <c r="D57" s="181">
        <f>'将来負担比率（分子）の構造'!I$51</f>
        <v>16431</v>
      </c>
      <c r="E57" s="181"/>
      <c r="F57" s="181"/>
      <c r="G57" s="181">
        <f>'将来負担比率（分子）の構造'!J$51</f>
        <v>16416</v>
      </c>
      <c r="H57" s="181"/>
      <c r="I57" s="181"/>
      <c r="J57" s="181">
        <f>'将来負担比率（分子）の構造'!K$51</f>
        <v>13956</v>
      </c>
      <c r="K57" s="181"/>
      <c r="L57" s="181"/>
      <c r="M57" s="181">
        <f>'将来負担比率（分子）の構造'!L$51</f>
        <v>10774</v>
      </c>
      <c r="N57" s="181"/>
      <c r="O57" s="181"/>
      <c r="P57" s="181">
        <f>'将来負担比率（分子）の構造'!M$51</f>
        <v>6490</v>
      </c>
    </row>
    <row r="58" spans="1:16">
      <c r="A58" s="181" t="s">
        <v>41</v>
      </c>
      <c r="B58" s="181"/>
      <c r="C58" s="181"/>
      <c r="D58" s="181">
        <f>'将来負担比率（分子）の構造'!I$50</f>
        <v>21359</v>
      </c>
      <c r="E58" s="181"/>
      <c r="F58" s="181"/>
      <c r="G58" s="181">
        <f>'将来負担比率（分子）の構造'!J$50</f>
        <v>21653</v>
      </c>
      <c r="H58" s="181"/>
      <c r="I58" s="181"/>
      <c r="J58" s="181">
        <f>'将来負担比率（分子）の構造'!K$50</f>
        <v>22884</v>
      </c>
      <c r="K58" s="181"/>
      <c r="L58" s="181"/>
      <c r="M58" s="181">
        <f>'将来負担比率（分子）の構造'!L$50</f>
        <v>25345</v>
      </c>
      <c r="N58" s="181"/>
      <c r="O58" s="181"/>
      <c r="P58" s="181">
        <f>'将来負担比率（分子）の構造'!M$50</f>
        <v>26774</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4549</v>
      </c>
      <c r="C62" s="181"/>
      <c r="D62" s="181"/>
      <c r="E62" s="181">
        <f>'将来負担比率（分子）の構造'!J$45</f>
        <v>4822</v>
      </c>
      <c r="F62" s="181"/>
      <c r="G62" s="181"/>
      <c r="H62" s="181">
        <f>'将来負担比率（分子）の構造'!K$45</f>
        <v>4800</v>
      </c>
      <c r="I62" s="181"/>
      <c r="J62" s="181"/>
      <c r="K62" s="181">
        <f>'将来負担比率（分子）の構造'!L$45</f>
        <v>4778</v>
      </c>
      <c r="L62" s="181"/>
      <c r="M62" s="181"/>
      <c r="N62" s="181">
        <f>'将来負担比率（分子）の構造'!M$45</f>
        <v>5085</v>
      </c>
      <c r="O62" s="181"/>
      <c r="P62" s="181"/>
    </row>
    <row r="63" spans="1:16">
      <c r="A63" s="181" t="s">
        <v>34</v>
      </c>
      <c r="B63" s="181">
        <f>'将来負担比率（分子）の構造'!I$44</f>
        <v>2478</v>
      </c>
      <c r="C63" s="181"/>
      <c r="D63" s="181"/>
      <c r="E63" s="181">
        <f>'将来負担比率（分子）の構造'!J$44</f>
        <v>2377</v>
      </c>
      <c r="F63" s="181"/>
      <c r="G63" s="181"/>
      <c r="H63" s="181">
        <f>'将来負担比率（分子）の構造'!K$44</f>
        <v>1998</v>
      </c>
      <c r="I63" s="181"/>
      <c r="J63" s="181"/>
      <c r="K63" s="181">
        <f>'将来負担比率（分子）の構造'!L$44</f>
        <v>1610</v>
      </c>
      <c r="L63" s="181"/>
      <c r="M63" s="181"/>
      <c r="N63" s="181">
        <f>'将来負担比率（分子）の構造'!M$44</f>
        <v>1245</v>
      </c>
      <c r="O63" s="181"/>
      <c r="P63" s="181"/>
    </row>
    <row r="64" spans="1:16">
      <c r="A64" s="181" t="s">
        <v>33</v>
      </c>
      <c r="B64" s="181">
        <f>'将来負担比率（分子）の構造'!I$43</f>
        <v>20838</v>
      </c>
      <c r="C64" s="181"/>
      <c r="D64" s="181"/>
      <c r="E64" s="181">
        <f>'将来負担比率（分子）の構造'!J$43</f>
        <v>19419</v>
      </c>
      <c r="F64" s="181"/>
      <c r="G64" s="181"/>
      <c r="H64" s="181">
        <f>'将来負担比率（分子）の構造'!K$43</f>
        <v>14714</v>
      </c>
      <c r="I64" s="181"/>
      <c r="J64" s="181"/>
      <c r="K64" s="181">
        <f>'将来負担比率（分子）の構造'!L$43</f>
        <v>9946</v>
      </c>
      <c r="L64" s="181"/>
      <c r="M64" s="181"/>
      <c r="N64" s="181">
        <f>'将来負担比率（分子）の構造'!M$43</f>
        <v>7522</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8144</v>
      </c>
      <c r="C66" s="181"/>
      <c r="D66" s="181"/>
      <c r="E66" s="181">
        <f>'将来負担比率（分子）の構造'!J$41</f>
        <v>7202</v>
      </c>
      <c r="F66" s="181"/>
      <c r="G66" s="181"/>
      <c r="H66" s="181">
        <f>'将来負担比率（分子）の構造'!K$41</f>
        <v>8689</v>
      </c>
      <c r="I66" s="181"/>
      <c r="J66" s="181"/>
      <c r="K66" s="181">
        <f>'将来負担比率（分子）の構造'!L$41</f>
        <v>9481</v>
      </c>
      <c r="L66" s="181"/>
      <c r="M66" s="181"/>
      <c r="N66" s="181">
        <f>'将来負担比率（分子）の構造'!M$41</f>
        <v>9816</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8767</v>
      </c>
      <c r="C72" s="185">
        <f>基金残高に係る経年分析!G55</f>
        <v>8777</v>
      </c>
      <c r="D72" s="185">
        <f>基金残高に係る経年分析!H55</f>
        <v>9695</v>
      </c>
    </row>
    <row r="73" spans="1:16">
      <c r="A73" s="184" t="s">
        <v>77</v>
      </c>
      <c r="B73" s="185" t="str">
        <f>基金残高に係る経年分析!F56</f>
        <v>-</v>
      </c>
      <c r="C73" s="185" t="str">
        <f>基金残高に係る経年分析!G56</f>
        <v>-</v>
      </c>
      <c r="D73" s="185" t="str">
        <f>基金残高に係る経年分析!H56</f>
        <v>-</v>
      </c>
    </row>
    <row r="74" spans="1:16">
      <c r="A74" s="184" t="s">
        <v>78</v>
      </c>
      <c r="B74" s="185">
        <f>基金残高に係る経年分析!F57</f>
        <v>12563</v>
      </c>
      <c r="C74" s="185">
        <f>基金残高に係る経年分析!G57</f>
        <v>15328</v>
      </c>
      <c r="D74" s="185">
        <f>基金残高に係る経年分析!H57</f>
        <v>15881</v>
      </c>
    </row>
  </sheetData>
  <sheetProtection algorithmName="SHA-512" hashValue="YsFrLaj7aLP6ohx904yYdmi6Jph2kWg0W3+wjSzksqtohhxZMjOXdo4TRI0I+1NkmnwvmNXlDpPi2jVrGA00hg==" saltValue="uPBaUBp1S0xmcPYrNYF0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225</v>
      </c>
      <c r="C5" s="745"/>
      <c r="D5" s="745"/>
      <c r="E5" s="745"/>
      <c r="F5" s="745"/>
      <c r="G5" s="745"/>
      <c r="H5" s="745"/>
      <c r="I5" s="745"/>
      <c r="J5" s="745"/>
      <c r="K5" s="745"/>
      <c r="L5" s="745"/>
      <c r="M5" s="745"/>
      <c r="N5" s="745"/>
      <c r="O5" s="745"/>
      <c r="P5" s="745"/>
      <c r="Q5" s="746"/>
      <c r="R5" s="733">
        <v>36330321</v>
      </c>
      <c r="S5" s="734"/>
      <c r="T5" s="734"/>
      <c r="U5" s="734"/>
      <c r="V5" s="734"/>
      <c r="W5" s="734"/>
      <c r="X5" s="734"/>
      <c r="Y5" s="777"/>
      <c r="Z5" s="795">
        <v>59.1</v>
      </c>
      <c r="AA5" s="795"/>
      <c r="AB5" s="795"/>
      <c r="AC5" s="795"/>
      <c r="AD5" s="796">
        <v>33433820</v>
      </c>
      <c r="AE5" s="796"/>
      <c r="AF5" s="796"/>
      <c r="AG5" s="796"/>
      <c r="AH5" s="796"/>
      <c r="AI5" s="796"/>
      <c r="AJ5" s="796"/>
      <c r="AK5" s="796"/>
      <c r="AL5" s="778">
        <v>87.2</v>
      </c>
      <c r="AM5" s="749"/>
      <c r="AN5" s="749"/>
      <c r="AO5" s="779"/>
      <c r="AP5" s="744" t="s">
        <v>226</v>
      </c>
      <c r="AQ5" s="745"/>
      <c r="AR5" s="745"/>
      <c r="AS5" s="745"/>
      <c r="AT5" s="745"/>
      <c r="AU5" s="745"/>
      <c r="AV5" s="745"/>
      <c r="AW5" s="745"/>
      <c r="AX5" s="745"/>
      <c r="AY5" s="745"/>
      <c r="AZ5" s="745"/>
      <c r="BA5" s="745"/>
      <c r="BB5" s="745"/>
      <c r="BC5" s="745"/>
      <c r="BD5" s="745"/>
      <c r="BE5" s="745"/>
      <c r="BF5" s="746"/>
      <c r="BG5" s="678">
        <v>33433820</v>
      </c>
      <c r="BH5" s="679"/>
      <c r="BI5" s="679"/>
      <c r="BJ5" s="679"/>
      <c r="BK5" s="679"/>
      <c r="BL5" s="679"/>
      <c r="BM5" s="679"/>
      <c r="BN5" s="680"/>
      <c r="BO5" s="715">
        <v>92</v>
      </c>
      <c r="BP5" s="715"/>
      <c r="BQ5" s="715"/>
      <c r="BR5" s="715"/>
      <c r="BS5" s="716" t="s">
        <v>135</v>
      </c>
      <c r="BT5" s="716"/>
      <c r="BU5" s="716"/>
      <c r="BV5" s="716"/>
      <c r="BW5" s="716"/>
      <c r="BX5" s="716"/>
      <c r="BY5" s="716"/>
      <c r="BZ5" s="716"/>
      <c r="CA5" s="716"/>
      <c r="CB5" s="775"/>
      <c r="CD5" s="782" t="s">
        <v>221</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219</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c r="B6" s="675" t="s">
        <v>230</v>
      </c>
      <c r="C6" s="676"/>
      <c r="D6" s="676"/>
      <c r="E6" s="676"/>
      <c r="F6" s="676"/>
      <c r="G6" s="676"/>
      <c r="H6" s="676"/>
      <c r="I6" s="676"/>
      <c r="J6" s="676"/>
      <c r="K6" s="676"/>
      <c r="L6" s="676"/>
      <c r="M6" s="676"/>
      <c r="N6" s="676"/>
      <c r="O6" s="676"/>
      <c r="P6" s="676"/>
      <c r="Q6" s="677"/>
      <c r="R6" s="678">
        <v>396631</v>
      </c>
      <c r="S6" s="679"/>
      <c r="T6" s="679"/>
      <c r="U6" s="679"/>
      <c r="V6" s="679"/>
      <c r="W6" s="679"/>
      <c r="X6" s="679"/>
      <c r="Y6" s="680"/>
      <c r="Z6" s="715">
        <v>0.6</v>
      </c>
      <c r="AA6" s="715"/>
      <c r="AB6" s="715"/>
      <c r="AC6" s="715"/>
      <c r="AD6" s="716">
        <v>396631</v>
      </c>
      <c r="AE6" s="716"/>
      <c r="AF6" s="716"/>
      <c r="AG6" s="716"/>
      <c r="AH6" s="716"/>
      <c r="AI6" s="716"/>
      <c r="AJ6" s="716"/>
      <c r="AK6" s="716"/>
      <c r="AL6" s="681">
        <v>1</v>
      </c>
      <c r="AM6" s="682"/>
      <c r="AN6" s="682"/>
      <c r="AO6" s="717"/>
      <c r="AP6" s="675" t="s">
        <v>231</v>
      </c>
      <c r="AQ6" s="676"/>
      <c r="AR6" s="676"/>
      <c r="AS6" s="676"/>
      <c r="AT6" s="676"/>
      <c r="AU6" s="676"/>
      <c r="AV6" s="676"/>
      <c r="AW6" s="676"/>
      <c r="AX6" s="676"/>
      <c r="AY6" s="676"/>
      <c r="AZ6" s="676"/>
      <c r="BA6" s="676"/>
      <c r="BB6" s="676"/>
      <c r="BC6" s="676"/>
      <c r="BD6" s="676"/>
      <c r="BE6" s="676"/>
      <c r="BF6" s="677"/>
      <c r="BG6" s="678">
        <v>33433820</v>
      </c>
      <c r="BH6" s="679"/>
      <c r="BI6" s="679"/>
      <c r="BJ6" s="679"/>
      <c r="BK6" s="679"/>
      <c r="BL6" s="679"/>
      <c r="BM6" s="679"/>
      <c r="BN6" s="680"/>
      <c r="BO6" s="715">
        <v>92</v>
      </c>
      <c r="BP6" s="715"/>
      <c r="BQ6" s="715"/>
      <c r="BR6" s="715"/>
      <c r="BS6" s="716" t="s">
        <v>143</v>
      </c>
      <c r="BT6" s="716"/>
      <c r="BU6" s="716"/>
      <c r="BV6" s="716"/>
      <c r="BW6" s="716"/>
      <c r="BX6" s="716"/>
      <c r="BY6" s="716"/>
      <c r="BZ6" s="716"/>
      <c r="CA6" s="716"/>
      <c r="CB6" s="775"/>
      <c r="CD6" s="736" t="s">
        <v>232</v>
      </c>
      <c r="CE6" s="737"/>
      <c r="CF6" s="737"/>
      <c r="CG6" s="737"/>
      <c r="CH6" s="737"/>
      <c r="CI6" s="737"/>
      <c r="CJ6" s="737"/>
      <c r="CK6" s="737"/>
      <c r="CL6" s="737"/>
      <c r="CM6" s="737"/>
      <c r="CN6" s="737"/>
      <c r="CO6" s="737"/>
      <c r="CP6" s="737"/>
      <c r="CQ6" s="738"/>
      <c r="CR6" s="678">
        <v>431327</v>
      </c>
      <c r="CS6" s="679"/>
      <c r="CT6" s="679"/>
      <c r="CU6" s="679"/>
      <c r="CV6" s="679"/>
      <c r="CW6" s="679"/>
      <c r="CX6" s="679"/>
      <c r="CY6" s="680"/>
      <c r="CZ6" s="778">
        <v>0.8</v>
      </c>
      <c r="DA6" s="749"/>
      <c r="DB6" s="749"/>
      <c r="DC6" s="781"/>
      <c r="DD6" s="684">
        <v>45132</v>
      </c>
      <c r="DE6" s="679"/>
      <c r="DF6" s="679"/>
      <c r="DG6" s="679"/>
      <c r="DH6" s="679"/>
      <c r="DI6" s="679"/>
      <c r="DJ6" s="679"/>
      <c r="DK6" s="679"/>
      <c r="DL6" s="679"/>
      <c r="DM6" s="679"/>
      <c r="DN6" s="679"/>
      <c r="DO6" s="679"/>
      <c r="DP6" s="680"/>
      <c r="DQ6" s="684">
        <v>383823</v>
      </c>
      <c r="DR6" s="679"/>
      <c r="DS6" s="679"/>
      <c r="DT6" s="679"/>
      <c r="DU6" s="679"/>
      <c r="DV6" s="679"/>
      <c r="DW6" s="679"/>
      <c r="DX6" s="679"/>
      <c r="DY6" s="679"/>
      <c r="DZ6" s="679"/>
      <c r="EA6" s="679"/>
      <c r="EB6" s="679"/>
      <c r="EC6" s="722"/>
    </row>
    <row r="7" spans="2:143" ht="11.25" customHeight="1">
      <c r="B7" s="675" t="s">
        <v>233</v>
      </c>
      <c r="C7" s="676"/>
      <c r="D7" s="676"/>
      <c r="E7" s="676"/>
      <c r="F7" s="676"/>
      <c r="G7" s="676"/>
      <c r="H7" s="676"/>
      <c r="I7" s="676"/>
      <c r="J7" s="676"/>
      <c r="K7" s="676"/>
      <c r="L7" s="676"/>
      <c r="M7" s="676"/>
      <c r="N7" s="676"/>
      <c r="O7" s="676"/>
      <c r="P7" s="676"/>
      <c r="Q7" s="677"/>
      <c r="R7" s="678">
        <v>28386</v>
      </c>
      <c r="S7" s="679"/>
      <c r="T7" s="679"/>
      <c r="U7" s="679"/>
      <c r="V7" s="679"/>
      <c r="W7" s="679"/>
      <c r="X7" s="679"/>
      <c r="Y7" s="680"/>
      <c r="Z7" s="715">
        <v>0</v>
      </c>
      <c r="AA7" s="715"/>
      <c r="AB7" s="715"/>
      <c r="AC7" s="715"/>
      <c r="AD7" s="716">
        <v>28386</v>
      </c>
      <c r="AE7" s="716"/>
      <c r="AF7" s="716"/>
      <c r="AG7" s="716"/>
      <c r="AH7" s="716"/>
      <c r="AI7" s="716"/>
      <c r="AJ7" s="716"/>
      <c r="AK7" s="716"/>
      <c r="AL7" s="681">
        <v>0.1</v>
      </c>
      <c r="AM7" s="682"/>
      <c r="AN7" s="682"/>
      <c r="AO7" s="717"/>
      <c r="AP7" s="675" t="s">
        <v>234</v>
      </c>
      <c r="AQ7" s="676"/>
      <c r="AR7" s="676"/>
      <c r="AS7" s="676"/>
      <c r="AT7" s="676"/>
      <c r="AU7" s="676"/>
      <c r="AV7" s="676"/>
      <c r="AW7" s="676"/>
      <c r="AX7" s="676"/>
      <c r="AY7" s="676"/>
      <c r="AZ7" s="676"/>
      <c r="BA7" s="676"/>
      <c r="BB7" s="676"/>
      <c r="BC7" s="676"/>
      <c r="BD7" s="676"/>
      <c r="BE7" s="676"/>
      <c r="BF7" s="677"/>
      <c r="BG7" s="678">
        <v>16022349</v>
      </c>
      <c r="BH7" s="679"/>
      <c r="BI7" s="679"/>
      <c r="BJ7" s="679"/>
      <c r="BK7" s="679"/>
      <c r="BL7" s="679"/>
      <c r="BM7" s="679"/>
      <c r="BN7" s="680"/>
      <c r="BO7" s="715">
        <v>44.1</v>
      </c>
      <c r="BP7" s="715"/>
      <c r="BQ7" s="715"/>
      <c r="BR7" s="715"/>
      <c r="BS7" s="716" t="s">
        <v>235</v>
      </c>
      <c r="BT7" s="716"/>
      <c r="BU7" s="716"/>
      <c r="BV7" s="716"/>
      <c r="BW7" s="716"/>
      <c r="BX7" s="716"/>
      <c r="BY7" s="716"/>
      <c r="BZ7" s="716"/>
      <c r="CA7" s="716"/>
      <c r="CB7" s="775"/>
      <c r="CD7" s="711" t="s">
        <v>236</v>
      </c>
      <c r="CE7" s="712"/>
      <c r="CF7" s="712"/>
      <c r="CG7" s="712"/>
      <c r="CH7" s="712"/>
      <c r="CI7" s="712"/>
      <c r="CJ7" s="712"/>
      <c r="CK7" s="712"/>
      <c r="CL7" s="712"/>
      <c r="CM7" s="712"/>
      <c r="CN7" s="712"/>
      <c r="CO7" s="712"/>
      <c r="CP7" s="712"/>
      <c r="CQ7" s="713"/>
      <c r="CR7" s="678">
        <v>7193448</v>
      </c>
      <c r="CS7" s="679"/>
      <c r="CT7" s="679"/>
      <c r="CU7" s="679"/>
      <c r="CV7" s="679"/>
      <c r="CW7" s="679"/>
      <c r="CX7" s="679"/>
      <c r="CY7" s="680"/>
      <c r="CZ7" s="715">
        <v>12.8</v>
      </c>
      <c r="DA7" s="715"/>
      <c r="DB7" s="715"/>
      <c r="DC7" s="715"/>
      <c r="DD7" s="684">
        <v>101475</v>
      </c>
      <c r="DE7" s="679"/>
      <c r="DF7" s="679"/>
      <c r="DG7" s="679"/>
      <c r="DH7" s="679"/>
      <c r="DI7" s="679"/>
      <c r="DJ7" s="679"/>
      <c r="DK7" s="679"/>
      <c r="DL7" s="679"/>
      <c r="DM7" s="679"/>
      <c r="DN7" s="679"/>
      <c r="DO7" s="679"/>
      <c r="DP7" s="680"/>
      <c r="DQ7" s="684">
        <v>6538129</v>
      </c>
      <c r="DR7" s="679"/>
      <c r="DS7" s="679"/>
      <c r="DT7" s="679"/>
      <c r="DU7" s="679"/>
      <c r="DV7" s="679"/>
      <c r="DW7" s="679"/>
      <c r="DX7" s="679"/>
      <c r="DY7" s="679"/>
      <c r="DZ7" s="679"/>
      <c r="EA7" s="679"/>
      <c r="EB7" s="679"/>
      <c r="EC7" s="722"/>
    </row>
    <row r="8" spans="2:143" ht="11.25" customHeight="1">
      <c r="B8" s="675" t="s">
        <v>237</v>
      </c>
      <c r="C8" s="676"/>
      <c r="D8" s="676"/>
      <c r="E8" s="676"/>
      <c r="F8" s="676"/>
      <c r="G8" s="676"/>
      <c r="H8" s="676"/>
      <c r="I8" s="676"/>
      <c r="J8" s="676"/>
      <c r="K8" s="676"/>
      <c r="L8" s="676"/>
      <c r="M8" s="676"/>
      <c r="N8" s="676"/>
      <c r="O8" s="676"/>
      <c r="P8" s="676"/>
      <c r="Q8" s="677"/>
      <c r="R8" s="678">
        <v>197416</v>
      </c>
      <c r="S8" s="679"/>
      <c r="T8" s="679"/>
      <c r="U8" s="679"/>
      <c r="V8" s="679"/>
      <c r="W8" s="679"/>
      <c r="X8" s="679"/>
      <c r="Y8" s="680"/>
      <c r="Z8" s="715">
        <v>0.3</v>
      </c>
      <c r="AA8" s="715"/>
      <c r="AB8" s="715"/>
      <c r="AC8" s="715"/>
      <c r="AD8" s="716">
        <v>197416</v>
      </c>
      <c r="AE8" s="716"/>
      <c r="AF8" s="716"/>
      <c r="AG8" s="716"/>
      <c r="AH8" s="716"/>
      <c r="AI8" s="716"/>
      <c r="AJ8" s="716"/>
      <c r="AK8" s="716"/>
      <c r="AL8" s="681">
        <v>0.5</v>
      </c>
      <c r="AM8" s="682"/>
      <c r="AN8" s="682"/>
      <c r="AO8" s="717"/>
      <c r="AP8" s="675" t="s">
        <v>238</v>
      </c>
      <c r="AQ8" s="676"/>
      <c r="AR8" s="676"/>
      <c r="AS8" s="676"/>
      <c r="AT8" s="676"/>
      <c r="AU8" s="676"/>
      <c r="AV8" s="676"/>
      <c r="AW8" s="676"/>
      <c r="AX8" s="676"/>
      <c r="AY8" s="676"/>
      <c r="AZ8" s="676"/>
      <c r="BA8" s="676"/>
      <c r="BB8" s="676"/>
      <c r="BC8" s="676"/>
      <c r="BD8" s="676"/>
      <c r="BE8" s="676"/>
      <c r="BF8" s="677"/>
      <c r="BG8" s="678">
        <v>291058</v>
      </c>
      <c r="BH8" s="679"/>
      <c r="BI8" s="679"/>
      <c r="BJ8" s="679"/>
      <c r="BK8" s="679"/>
      <c r="BL8" s="679"/>
      <c r="BM8" s="679"/>
      <c r="BN8" s="680"/>
      <c r="BO8" s="715">
        <v>0.8</v>
      </c>
      <c r="BP8" s="715"/>
      <c r="BQ8" s="715"/>
      <c r="BR8" s="715"/>
      <c r="BS8" s="684" t="s">
        <v>143</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18709422</v>
      </c>
      <c r="CS8" s="679"/>
      <c r="CT8" s="679"/>
      <c r="CU8" s="679"/>
      <c r="CV8" s="679"/>
      <c r="CW8" s="679"/>
      <c r="CX8" s="679"/>
      <c r="CY8" s="680"/>
      <c r="CZ8" s="715">
        <v>33.4</v>
      </c>
      <c r="DA8" s="715"/>
      <c r="DB8" s="715"/>
      <c r="DC8" s="715"/>
      <c r="DD8" s="684">
        <v>682038</v>
      </c>
      <c r="DE8" s="679"/>
      <c r="DF8" s="679"/>
      <c r="DG8" s="679"/>
      <c r="DH8" s="679"/>
      <c r="DI8" s="679"/>
      <c r="DJ8" s="679"/>
      <c r="DK8" s="679"/>
      <c r="DL8" s="679"/>
      <c r="DM8" s="679"/>
      <c r="DN8" s="679"/>
      <c r="DO8" s="679"/>
      <c r="DP8" s="680"/>
      <c r="DQ8" s="684">
        <v>10713100</v>
      </c>
      <c r="DR8" s="679"/>
      <c r="DS8" s="679"/>
      <c r="DT8" s="679"/>
      <c r="DU8" s="679"/>
      <c r="DV8" s="679"/>
      <c r="DW8" s="679"/>
      <c r="DX8" s="679"/>
      <c r="DY8" s="679"/>
      <c r="DZ8" s="679"/>
      <c r="EA8" s="679"/>
      <c r="EB8" s="679"/>
      <c r="EC8" s="722"/>
    </row>
    <row r="9" spans="2:143" ht="11.25" customHeight="1">
      <c r="B9" s="675" t="s">
        <v>240</v>
      </c>
      <c r="C9" s="676"/>
      <c r="D9" s="676"/>
      <c r="E9" s="676"/>
      <c r="F9" s="676"/>
      <c r="G9" s="676"/>
      <c r="H9" s="676"/>
      <c r="I9" s="676"/>
      <c r="J9" s="676"/>
      <c r="K9" s="676"/>
      <c r="L9" s="676"/>
      <c r="M9" s="676"/>
      <c r="N9" s="676"/>
      <c r="O9" s="676"/>
      <c r="P9" s="676"/>
      <c r="Q9" s="677"/>
      <c r="R9" s="678">
        <v>101989</v>
      </c>
      <c r="S9" s="679"/>
      <c r="T9" s="679"/>
      <c r="U9" s="679"/>
      <c r="V9" s="679"/>
      <c r="W9" s="679"/>
      <c r="X9" s="679"/>
      <c r="Y9" s="680"/>
      <c r="Z9" s="715">
        <v>0.2</v>
      </c>
      <c r="AA9" s="715"/>
      <c r="AB9" s="715"/>
      <c r="AC9" s="715"/>
      <c r="AD9" s="716">
        <v>101989</v>
      </c>
      <c r="AE9" s="716"/>
      <c r="AF9" s="716"/>
      <c r="AG9" s="716"/>
      <c r="AH9" s="716"/>
      <c r="AI9" s="716"/>
      <c r="AJ9" s="716"/>
      <c r="AK9" s="716"/>
      <c r="AL9" s="681">
        <v>0.3</v>
      </c>
      <c r="AM9" s="682"/>
      <c r="AN9" s="682"/>
      <c r="AO9" s="717"/>
      <c r="AP9" s="675" t="s">
        <v>241</v>
      </c>
      <c r="AQ9" s="676"/>
      <c r="AR9" s="676"/>
      <c r="AS9" s="676"/>
      <c r="AT9" s="676"/>
      <c r="AU9" s="676"/>
      <c r="AV9" s="676"/>
      <c r="AW9" s="676"/>
      <c r="AX9" s="676"/>
      <c r="AY9" s="676"/>
      <c r="AZ9" s="676"/>
      <c r="BA9" s="676"/>
      <c r="BB9" s="676"/>
      <c r="BC9" s="676"/>
      <c r="BD9" s="676"/>
      <c r="BE9" s="676"/>
      <c r="BF9" s="677"/>
      <c r="BG9" s="678">
        <v>12350804</v>
      </c>
      <c r="BH9" s="679"/>
      <c r="BI9" s="679"/>
      <c r="BJ9" s="679"/>
      <c r="BK9" s="679"/>
      <c r="BL9" s="679"/>
      <c r="BM9" s="679"/>
      <c r="BN9" s="680"/>
      <c r="BO9" s="715">
        <v>34</v>
      </c>
      <c r="BP9" s="715"/>
      <c r="BQ9" s="715"/>
      <c r="BR9" s="715"/>
      <c r="BS9" s="684" t="s">
        <v>235</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5019244</v>
      </c>
      <c r="CS9" s="679"/>
      <c r="CT9" s="679"/>
      <c r="CU9" s="679"/>
      <c r="CV9" s="679"/>
      <c r="CW9" s="679"/>
      <c r="CX9" s="679"/>
      <c r="CY9" s="680"/>
      <c r="CZ9" s="715">
        <v>9</v>
      </c>
      <c r="DA9" s="715"/>
      <c r="DB9" s="715"/>
      <c r="DC9" s="715"/>
      <c r="DD9" s="684">
        <v>371248</v>
      </c>
      <c r="DE9" s="679"/>
      <c r="DF9" s="679"/>
      <c r="DG9" s="679"/>
      <c r="DH9" s="679"/>
      <c r="DI9" s="679"/>
      <c r="DJ9" s="679"/>
      <c r="DK9" s="679"/>
      <c r="DL9" s="679"/>
      <c r="DM9" s="679"/>
      <c r="DN9" s="679"/>
      <c r="DO9" s="679"/>
      <c r="DP9" s="680"/>
      <c r="DQ9" s="684">
        <v>4792611</v>
      </c>
      <c r="DR9" s="679"/>
      <c r="DS9" s="679"/>
      <c r="DT9" s="679"/>
      <c r="DU9" s="679"/>
      <c r="DV9" s="679"/>
      <c r="DW9" s="679"/>
      <c r="DX9" s="679"/>
      <c r="DY9" s="679"/>
      <c r="DZ9" s="679"/>
      <c r="EA9" s="679"/>
      <c r="EB9" s="679"/>
      <c r="EC9" s="722"/>
    </row>
    <row r="10" spans="2:143" ht="11.25" customHeight="1">
      <c r="B10" s="675" t="s">
        <v>243</v>
      </c>
      <c r="C10" s="676"/>
      <c r="D10" s="676"/>
      <c r="E10" s="676"/>
      <c r="F10" s="676"/>
      <c r="G10" s="676"/>
      <c r="H10" s="676"/>
      <c r="I10" s="676"/>
      <c r="J10" s="676"/>
      <c r="K10" s="676"/>
      <c r="L10" s="676"/>
      <c r="M10" s="676"/>
      <c r="N10" s="676"/>
      <c r="O10" s="676"/>
      <c r="P10" s="676"/>
      <c r="Q10" s="677"/>
      <c r="R10" s="678" t="s">
        <v>235</v>
      </c>
      <c r="S10" s="679"/>
      <c r="T10" s="679"/>
      <c r="U10" s="679"/>
      <c r="V10" s="679"/>
      <c r="W10" s="679"/>
      <c r="X10" s="679"/>
      <c r="Y10" s="680"/>
      <c r="Z10" s="715" t="s">
        <v>135</v>
      </c>
      <c r="AA10" s="715"/>
      <c r="AB10" s="715"/>
      <c r="AC10" s="715"/>
      <c r="AD10" s="716" t="s">
        <v>235</v>
      </c>
      <c r="AE10" s="716"/>
      <c r="AF10" s="716"/>
      <c r="AG10" s="716"/>
      <c r="AH10" s="716"/>
      <c r="AI10" s="716"/>
      <c r="AJ10" s="716"/>
      <c r="AK10" s="716"/>
      <c r="AL10" s="681" t="s">
        <v>135</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470503</v>
      </c>
      <c r="BH10" s="679"/>
      <c r="BI10" s="679"/>
      <c r="BJ10" s="679"/>
      <c r="BK10" s="679"/>
      <c r="BL10" s="679"/>
      <c r="BM10" s="679"/>
      <c r="BN10" s="680"/>
      <c r="BO10" s="715">
        <v>1.3</v>
      </c>
      <c r="BP10" s="715"/>
      <c r="BQ10" s="715"/>
      <c r="BR10" s="715"/>
      <c r="BS10" s="684" t="s">
        <v>235</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v>130684</v>
      </c>
      <c r="CS10" s="679"/>
      <c r="CT10" s="679"/>
      <c r="CU10" s="679"/>
      <c r="CV10" s="679"/>
      <c r="CW10" s="679"/>
      <c r="CX10" s="679"/>
      <c r="CY10" s="680"/>
      <c r="CZ10" s="715">
        <v>0.2</v>
      </c>
      <c r="DA10" s="715"/>
      <c r="DB10" s="715"/>
      <c r="DC10" s="715"/>
      <c r="DD10" s="684" t="s">
        <v>135</v>
      </c>
      <c r="DE10" s="679"/>
      <c r="DF10" s="679"/>
      <c r="DG10" s="679"/>
      <c r="DH10" s="679"/>
      <c r="DI10" s="679"/>
      <c r="DJ10" s="679"/>
      <c r="DK10" s="679"/>
      <c r="DL10" s="679"/>
      <c r="DM10" s="679"/>
      <c r="DN10" s="679"/>
      <c r="DO10" s="679"/>
      <c r="DP10" s="680"/>
      <c r="DQ10" s="684">
        <v>30684</v>
      </c>
      <c r="DR10" s="679"/>
      <c r="DS10" s="679"/>
      <c r="DT10" s="679"/>
      <c r="DU10" s="679"/>
      <c r="DV10" s="679"/>
      <c r="DW10" s="679"/>
      <c r="DX10" s="679"/>
      <c r="DY10" s="679"/>
      <c r="DZ10" s="679"/>
      <c r="EA10" s="679"/>
      <c r="EB10" s="679"/>
      <c r="EC10" s="722"/>
    </row>
    <row r="11" spans="2:143" ht="11.25" customHeight="1">
      <c r="B11" s="675" t="s">
        <v>246</v>
      </c>
      <c r="C11" s="676"/>
      <c r="D11" s="676"/>
      <c r="E11" s="676"/>
      <c r="F11" s="676"/>
      <c r="G11" s="676"/>
      <c r="H11" s="676"/>
      <c r="I11" s="676"/>
      <c r="J11" s="676"/>
      <c r="K11" s="676"/>
      <c r="L11" s="676"/>
      <c r="M11" s="676"/>
      <c r="N11" s="676"/>
      <c r="O11" s="676"/>
      <c r="P11" s="676"/>
      <c r="Q11" s="677"/>
      <c r="R11" s="678">
        <v>3120601</v>
      </c>
      <c r="S11" s="679"/>
      <c r="T11" s="679"/>
      <c r="U11" s="679"/>
      <c r="V11" s="679"/>
      <c r="W11" s="679"/>
      <c r="X11" s="679"/>
      <c r="Y11" s="680"/>
      <c r="Z11" s="681">
        <v>5.0999999999999996</v>
      </c>
      <c r="AA11" s="682"/>
      <c r="AB11" s="682"/>
      <c r="AC11" s="683"/>
      <c r="AD11" s="684">
        <v>3120601</v>
      </c>
      <c r="AE11" s="679"/>
      <c r="AF11" s="679"/>
      <c r="AG11" s="679"/>
      <c r="AH11" s="679"/>
      <c r="AI11" s="679"/>
      <c r="AJ11" s="679"/>
      <c r="AK11" s="680"/>
      <c r="AL11" s="681">
        <v>8.1</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2909984</v>
      </c>
      <c r="BH11" s="679"/>
      <c r="BI11" s="679"/>
      <c r="BJ11" s="679"/>
      <c r="BK11" s="679"/>
      <c r="BL11" s="679"/>
      <c r="BM11" s="679"/>
      <c r="BN11" s="680"/>
      <c r="BO11" s="715">
        <v>8</v>
      </c>
      <c r="BP11" s="715"/>
      <c r="BQ11" s="715"/>
      <c r="BR11" s="715"/>
      <c r="BS11" s="684" t="s">
        <v>135</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786618</v>
      </c>
      <c r="CS11" s="679"/>
      <c r="CT11" s="679"/>
      <c r="CU11" s="679"/>
      <c r="CV11" s="679"/>
      <c r="CW11" s="679"/>
      <c r="CX11" s="679"/>
      <c r="CY11" s="680"/>
      <c r="CZ11" s="715">
        <v>1.4</v>
      </c>
      <c r="DA11" s="715"/>
      <c r="DB11" s="715"/>
      <c r="DC11" s="715"/>
      <c r="DD11" s="684">
        <v>341581</v>
      </c>
      <c r="DE11" s="679"/>
      <c r="DF11" s="679"/>
      <c r="DG11" s="679"/>
      <c r="DH11" s="679"/>
      <c r="DI11" s="679"/>
      <c r="DJ11" s="679"/>
      <c r="DK11" s="679"/>
      <c r="DL11" s="679"/>
      <c r="DM11" s="679"/>
      <c r="DN11" s="679"/>
      <c r="DO11" s="679"/>
      <c r="DP11" s="680"/>
      <c r="DQ11" s="684">
        <v>636265</v>
      </c>
      <c r="DR11" s="679"/>
      <c r="DS11" s="679"/>
      <c r="DT11" s="679"/>
      <c r="DU11" s="679"/>
      <c r="DV11" s="679"/>
      <c r="DW11" s="679"/>
      <c r="DX11" s="679"/>
      <c r="DY11" s="679"/>
      <c r="DZ11" s="679"/>
      <c r="EA11" s="679"/>
      <c r="EB11" s="679"/>
      <c r="EC11" s="722"/>
    </row>
    <row r="12" spans="2:143" ht="11.25" customHeight="1">
      <c r="B12" s="675" t="s">
        <v>249</v>
      </c>
      <c r="C12" s="676"/>
      <c r="D12" s="676"/>
      <c r="E12" s="676"/>
      <c r="F12" s="676"/>
      <c r="G12" s="676"/>
      <c r="H12" s="676"/>
      <c r="I12" s="676"/>
      <c r="J12" s="676"/>
      <c r="K12" s="676"/>
      <c r="L12" s="676"/>
      <c r="M12" s="676"/>
      <c r="N12" s="676"/>
      <c r="O12" s="676"/>
      <c r="P12" s="676"/>
      <c r="Q12" s="677"/>
      <c r="R12" s="678" t="s">
        <v>135</v>
      </c>
      <c r="S12" s="679"/>
      <c r="T12" s="679"/>
      <c r="U12" s="679"/>
      <c r="V12" s="679"/>
      <c r="W12" s="679"/>
      <c r="X12" s="679"/>
      <c r="Y12" s="680"/>
      <c r="Z12" s="715" t="s">
        <v>143</v>
      </c>
      <c r="AA12" s="715"/>
      <c r="AB12" s="715"/>
      <c r="AC12" s="715"/>
      <c r="AD12" s="716" t="s">
        <v>143</v>
      </c>
      <c r="AE12" s="716"/>
      <c r="AF12" s="716"/>
      <c r="AG12" s="716"/>
      <c r="AH12" s="716"/>
      <c r="AI12" s="716"/>
      <c r="AJ12" s="716"/>
      <c r="AK12" s="716"/>
      <c r="AL12" s="681" t="s">
        <v>143</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16018870</v>
      </c>
      <c r="BH12" s="679"/>
      <c r="BI12" s="679"/>
      <c r="BJ12" s="679"/>
      <c r="BK12" s="679"/>
      <c r="BL12" s="679"/>
      <c r="BM12" s="679"/>
      <c r="BN12" s="680"/>
      <c r="BO12" s="715">
        <v>44.1</v>
      </c>
      <c r="BP12" s="715"/>
      <c r="BQ12" s="715"/>
      <c r="BR12" s="715"/>
      <c r="BS12" s="684" t="s">
        <v>143</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1420526</v>
      </c>
      <c r="CS12" s="679"/>
      <c r="CT12" s="679"/>
      <c r="CU12" s="679"/>
      <c r="CV12" s="679"/>
      <c r="CW12" s="679"/>
      <c r="CX12" s="679"/>
      <c r="CY12" s="680"/>
      <c r="CZ12" s="715">
        <v>2.5</v>
      </c>
      <c r="DA12" s="715"/>
      <c r="DB12" s="715"/>
      <c r="DC12" s="715"/>
      <c r="DD12" s="684">
        <v>254112</v>
      </c>
      <c r="DE12" s="679"/>
      <c r="DF12" s="679"/>
      <c r="DG12" s="679"/>
      <c r="DH12" s="679"/>
      <c r="DI12" s="679"/>
      <c r="DJ12" s="679"/>
      <c r="DK12" s="679"/>
      <c r="DL12" s="679"/>
      <c r="DM12" s="679"/>
      <c r="DN12" s="679"/>
      <c r="DO12" s="679"/>
      <c r="DP12" s="680"/>
      <c r="DQ12" s="684">
        <v>754769</v>
      </c>
      <c r="DR12" s="679"/>
      <c r="DS12" s="679"/>
      <c r="DT12" s="679"/>
      <c r="DU12" s="679"/>
      <c r="DV12" s="679"/>
      <c r="DW12" s="679"/>
      <c r="DX12" s="679"/>
      <c r="DY12" s="679"/>
      <c r="DZ12" s="679"/>
      <c r="EA12" s="679"/>
      <c r="EB12" s="679"/>
      <c r="EC12" s="722"/>
    </row>
    <row r="13" spans="2:143" ht="11.25" customHeight="1">
      <c r="B13" s="675" t="s">
        <v>252</v>
      </c>
      <c r="C13" s="676"/>
      <c r="D13" s="676"/>
      <c r="E13" s="676"/>
      <c r="F13" s="676"/>
      <c r="G13" s="676"/>
      <c r="H13" s="676"/>
      <c r="I13" s="676"/>
      <c r="J13" s="676"/>
      <c r="K13" s="676"/>
      <c r="L13" s="676"/>
      <c r="M13" s="676"/>
      <c r="N13" s="676"/>
      <c r="O13" s="676"/>
      <c r="P13" s="676"/>
      <c r="Q13" s="677"/>
      <c r="R13" s="678" t="s">
        <v>143</v>
      </c>
      <c r="S13" s="679"/>
      <c r="T13" s="679"/>
      <c r="U13" s="679"/>
      <c r="V13" s="679"/>
      <c r="W13" s="679"/>
      <c r="X13" s="679"/>
      <c r="Y13" s="680"/>
      <c r="Z13" s="715" t="s">
        <v>235</v>
      </c>
      <c r="AA13" s="715"/>
      <c r="AB13" s="715"/>
      <c r="AC13" s="715"/>
      <c r="AD13" s="716" t="s">
        <v>235</v>
      </c>
      <c r="AE13" s="716"/>
      <c r="AF13" s="716"/>
      <c r="AG13" s="716"/>
      <c r="AH13" s="716"/>
      <c r="AI13" s="716"/>
      <c r="AJ13" s="716"/>
      <c r="AK13" s="716"/>
      <c r="AL13" s="681" t="s">
        <v>235</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15999194</v>
      </c>
      <c r="BH13" s="679"/>
      <c r="BI13" s="679"/>
      <c r="BJ13" s="679"/>
      <c r="BK13" s="679"/>
      <c r="BL13" s="679"/>
      <c r="BM13" s="679"/>
      <c r="BN13" s="680"/>
      <c r="BO13" s="715">
        <v>44</v>
      </c>
      <c r="BP13" s="715"/>
      <c r="BQ13" s="715"/>
      <c r="BR13" s="715"/>
      <c r="BS13" s="684" t="s">
        <v>143</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10469985</v>
      </c>
      <c r="CS13" s="679"/>
      <c r="CT13" s="679"/>
      <c r="CU13" s="679"/>
      <c r="CV13" s="679"/>
      <c r="CW13" s="679"/>
      <c r="CX13" s="679"/>
      <c r="CY13" s="680"/>
      <c r="CZ13" s="715">
        <v>18.7</v>
      </c>
      <c r="DA13" s="715"/>
      <c r="DB13" s="715"/>
      <c r="DC13" s="715"/>
      <c r="DD13" s="684">
        <v>4676519</v>
      </c>
      <c r="DE13" s="679"/>
      <c r="DF13" s="679"/>
      <c r="DG13" s="679"/>
      <c r="DH13" s="679"/>
      <c r="DI13" s="679"/>
      <c r="DJ13" s="679"/>
      <c r="DK13" s="679"/>
      <c r="DL13" s="679"/>
      <c r="DM13" s="679"/>
      <c r="DN13" s="679"/>
      <c r="DO13" s="679"/>
      <c r="DP13" s="680"/>
      <c r="DQ13" s="684">
        <v>7816343</v>
      </c>
      <c r="DR13" s="679"/>
      <c r="DS13" s="679"/>
      <c r="DT13" s="679"/>
      <c r="DU13" s="679"/>
      <c r="DV13" s="679"/>
      <c r="DW13" s="679"/>
      <c r="DX13" s="679"/>
      <c r="DY13" s="679"/>
      <c r="DZ13" s="679"/>
      <c r="EA13" s="679"/>
      <c r="EB13" s="679"/>
      <c r="EC13" s="722"/>
    </row>
    <row r="14" spans="2:143" ht="11.25" customHeight="1">
      <c r="B14" s="675" t="s">
        <v>255</v>
      </c>
      <c r="C14" s="676"/>
      <c r="D14" s="676"/>
      <c r="E14" s="676"/>
      <c r="F14" s="676"/>
      <c r="G14" s="676"/>
      <c r="H14" s="676"/>
      <c r="I14" s="676"/>
      <c r="J14" s="676"/>
      <c r="K14" s="676"/>
      <c r="L14" s="676"/>
      <c r="M14" s="676"/>
      <c r="N14" s="676"/>
      <c r="O14" s="676"/>
      <c r="P14" s="676"/>
      <c r="Q14" s="677"/>
      <c r="R14" s="678">
        <v>117705</v>
      </c>
      <c r="S14" s="679"/>
      <c r="T14" s="679"/>
      <c r="U14" s="679"/>
      <c r="V14" s="679"/>
      <c r="W14" s="679"/>
      <c r="X14" s="679"/>
      <c r="Y14" s="680"/>
      <c r="Z14" s="715">
        <v>0.2</v>
      </c>
      <c r="AA14" s="715"/>
      <c r="AB14" s="715"/>
      <c r="AC14" s="715"/>
      <c r="AD14" s="716">
        <v>117705</v>
      </c>
      <c r="AE14" s="716"/>
      <c r="AF14" s="716"/>
      <c r="AG14" s="716"/>
      <c r="AH14" s="716"/>
      <c r="AI14" s="716"/>
      <c r="AJ14" s="716"/>
      <c r="AK14" s="716"/>
      <c r="AL14" s="681">
        <v>0.3</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292625</v>
      </c>
      <c r="BH14" s="679"/>
      <c r="BI14" s="679"/>
      <c r="BJ14" s="679"/>
      <c r="BK14" s="679"/>
      <c r="BL14" s="679"/>
      <c r="BM14" s="679"/>
      <c r="BN14" s="680"/>
      <c r="BO14" s="715">
        <v>0.8</v>
      </c>
      <c r="BP14" s="715"/>
      <c r="BQ14" s="715"/>
      <c r="BR14" s="715"/>
      <c r="BS14" s="684" t="s">
        <v>135</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1660453</v>
      </c>
      <c r="CS14" s="679"/>
      <c r="CT14" s="679"/>
      <c r="CU14" s="679"/>
      <c r="CV14" s="679"/>
      <c r="CW14" s="679"/>
      <c r="CX14" s="679"/>
      <c r="CY14" s="680"/>
      <c r="CZ14" s="715">
        <v>3</v>
      </c>
      <c r="DA14" s="715"/>
      <c r="DB14" s="715"/>
      <c r="DC14" s="715"/>
      <c r="DD14" s="684">
        <v>68012</v>
      </c>
      <c r="DE14" s="679"/>
      <c r="DF14" s="679"/>
      <c r="DG14" s="679"/>
      <c r="DH14" s="679"/>
      <c r="DI14" s="679"/>
      <c r="DJ14" s="679"/>
      <c r="DK14" s="679"/>
      <c r="DL14" s="679"/>
      <c r="DM14" s="679"/>
      <c r="DN14" s="679"/>
      <c r="DO14" s="679"/>
      <c r="DP14" s="680"/>
      <c r="DQ14" s="684">
        <v>1638777</v>
      </c>
      <c r="DR14" s="679"/>
      <c r="DS14" s="679"/>
      <c r="DT14" s="679"/>
      <c r="DU14" s="679"/>
      <c r="DV14" s="679"/>
      <c r="DW14" s="679"/>
      <c r="DX14" s="679"/>
      <c r="DY14" s="679"/>
      <c r="DZ14" s="679"/>
      <c r="EA14" s="679"/>
      <c r="EB14" s="679"/>
      <c r="EC14" s="722"/>
    </row>
    <row r="15" spans="2:143" ht="11.25" customHeight="1">
      <c r="B15" s="675" t="s">
        <v>258</v>
      </c>
      <c r="C15" s="676"/>
      <c r="D15" s="676"/>
      <c r="E15" s="676"/>
      <c r="F15" s="676"/>
      <c r="G15" s="676"/>
      <c r="H15" s="676"/>
      <c r="I15" s="676"/>
      <c r="J15" s="676"/>
      <c r="K15" s="676"/>
      <c r="L15" s="676"/>
      <c r="M15" s="676"/>
      <c r="N15" s="676"/>
      <c r="O15" s="676"/>
      <c r="P15" s="676"/>
      <c r="Q15" s="677"/>
      <c r="R15" s="678" t="s">
        <v>235</v>
      </c>
      <c r="S15" s="679"/>
      <c r="T15" s="679"/>
      <c r="U15" s="679"/>
      <c r="V15" s="679"/>
      <c r="W15" s="679"/>
      <c r="X15" s="679"/>
      <c r="Y15" s="680"/>
      <c r="Z15" s="715" t="s">
        <v>235</v>
      </c>
      <c r="AA15" s="715"/>
      <c r="AB15" s="715"/>
      <c r="AC15" s="715"/>
      <c r="AD15" s="716" t="s">
        <v>135</v>
      </c>
      <c r="AE15" s="716"/>
      <c r="AF15" s="716"/>
      <c r="AG15" s="716"/>
      <c r="AH15" s="716"/>
      <c r="AI15" s="716"/>
      <c r="AJ15" s="716"/>
      <c r="AK15" s="716"/>
      <c r="AL15" s="681" t="s">
        <v>235</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1099976</v>
      </c>
      <c r="BH15" s="679"/>
      <c r="BI15" s="679"/>
      <c r="BJ15" s="679"/>
      <c r="BK15" s="679"/>
      <c r="BL15" s="679"/>
      <c r="BM15" s="679"/>
      <c r="BN15" s="680"/>
      <c r="BO15" s="715">
        <v>3</v>
      </c>
      <c r="BP15" s="715"/>
      <c r="BQ15" s="715"/>
      <c r="BR15" s="715"/>
      <c r="BS15" s="684" t="s">
        <v>235</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9090191</v>
      </c>
      <c r="CS15" s="679"/>
      <c r="CT15" s="679"/>
      <c r="CU15" s="679"/>
      <c r="CV15" s="679"/>
      <c r="CW15" s="679"/>
      <c r="CX15" s="679"/>
      <c r="CY15" s="680"/>
      <c r="CZ15" s="715">
        <v>16.2</v>
      </c>
      <c r="DA15" s="715"/>
      <c r="DB15" s="715"/>
      <c r="DC15" s="715"/>
      <c r="DD15" s="684">
        <v>2664386</v>
      </c>
      <c r="DE15" s="679"/>
      <c r="DF15" s="679"/>
      <c r="DG15" s="679"/>
      <c r="DH15" s="679"/>
      <c r="DI15" s="679"/>
      <c r="DJ15" s="679"/>
      <c r="DK15" s="679"/>
      <c r="DL15" s="679"/>
      <c r="DM15" s="679"/>
      <c r="DN15" s="679"/>
      <c r="DO15" s="679"/>
      <c r="DP15" s="680"/>
      <c r="DQ15" s="684">
        <v>6795444</v>
      </c>
      <c r="DR15" s="679"/>
      <c r="DS15" s="679"/>
      <c r="DT15" s="679"/>
      <c r="DU15" s="679"/>
      <c r="DV15" s="679"/>
      <c r="DW15" s="679"/>
      <c r="DX15" s="679"/>
      <c r="DY15" s="679"/>
      <c r="DZ15" s="679"/>
      <c r="EA15" s="679"/>
      <c r="EB15" s="679"/>
      <c r="EC15" s="722"/>
    </row>
    <row r="16" spans="2:143" ht="11.25" customHeight="1">
      <c r="B16" s="675" t="s">
        <v>261</v>
      </c>
      <c r="C16" s="676"/>
      <c r="D16" s="676"/>
      <c r="E16" s="676"/>
      <c r="F16" s="676"/>
      <c r="G16" s="676"/>
      <c r="H16" s="676"/>
      <c r="I16" s="676"/>
      <c r="J16" s="676"/>
      <c r="K16" s="676"/>
      <c r="L16" s="676"/>
      <c r="M16" s="676"/>
      <c r="N16" s="676"/>
      <c r="O16" s="676"/>
      <c r="P16" s="676"/>
      <c r="Q16" s="677"/>
      <c r="R16" s="678">
        <v>36303</v>
      </c>
      <c r="S16" s="679"/>
      <c r="T16" s="679"/>
      <c r="U16" s="679"/>
      <c r="V16" s="679"/>
      <c r="W16" s="679"/>
      <c r="X16" s="679"/>
      <c r="Y16" s="680"/>
      <c r="Z16" s="715">
        <v>0.1</v>
      </c>
      <c r="AA16" s="715"/>
      <c r="AB16" s="715"/>
      <c r="AC16" s="715"/>
      <c r="AD16" s="716">
        <v>36303</v>
      </c>
      <c r="AE16" s="716"/>
      <c r="AF16" s="716"/>
      <c r="AG16" s="716"/>
      <c r="AH16" s="716"/>
      <c r="AI16" s="716"/>
      <c r="AJ16" s="716"/>
      <c r="AK16" s="716"/>
      <c r="AL16" s="681">
        <v>0.1</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135</v>
      </c>
      <c r="BH16" s="679"/>
      <c r="BI16" s="679"/>
      <c r="BJ16" s="679"/>
      <c r="BK16" s="679"/>
      <c r="BL16" s="679"/>
      <c r="BM16" s="679"/>
      <c r="BN16" s="680"/>
      <c r="BO16" s="715" t="s">
        <v>135</v>
      </c>
      <c r="BP16" s="715"/>
      <c r="BQ16" s="715"/>
      <c r="BR16" s="715"/>
      <c r="BS16" s="684" t="s">
        <v>235</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t="s">
        <v>235</v>
      </c>
      <c r="CS16" s="679"/>
      <c r="CT16" s="679"/>
      <c r="CU16" s="679"/>
      <c r="CV16" s="679"/>
      <c r="CW16" s="679"/>
      <c r="CX16" s="679"/>
      <c r="CY16" s="680"/>
      <c r="CZ16" s="715" t="s">
        <v>235</v>
      </c>
      <c r="DA16" s="715"/>
      <c r="DB16" s="715"/>
      <c r="DC16" s="715"/>
      <c r="DD16" s="684" t="s">
        <v>143</v>
      </c>
      <c r="DE16" s="679"/>
      <c r="DF16" s="679"/>
      <c r="DG16" s="679"/>
      <c r="DH16" s="679"/>
      <c r="DI16" s="679"/>
      <c r="DJ16" s="679"/>
      <c r="DK16" s="679"/>
      <c r="DL16" s="679"/>
      <c r="DM16" s="679"/>
      <c r="DN16" s="679"/>
      <c r="DO16" s="679"/>
      <c r="DP16" s="680"/>
      <c r="DQ16" s="684" t="s">
        <v>135</v>
      </c>
      <c r="DR16" s="679"/>
      <c r="DS16" s="679"/>
      <c r="DT16" s="679"/>
      <c r="DU16" s="679"/>
      <c r="DV16" s="679"/>
      <c r="DW16" s="679"/>
      <c r="DX16" s="679"/>
      <c r="DY16" s="679"/>
      <c r="DZ16" s="679"/>
      <c r="EA16" s="679"/>
      <c r="EB16" s="679"/>
      <c r="EC16" s="722"/>
    </row>
    <row r="17" spans="2:133" ht="11.25" customHeight="1">
      <c r="B17" s="675" t="s">
        <v>264</v>
      </c>
      <c r="C17" s="676"/>
      <c r="D17" s="676"/>
      <c r="E17" s="676"/>
      <c r="F17" s="676"/>
      <c r="G17" s="676"/>
      <c r="H17" s="676"/>
      <c r="I17" s="676"/>
      <c r="J17" s="676"/>
      <c r="K17" s="676"/>
      <c r="L17" s="676"/>
      <c r="M17" s="676"/>
      <c r="N17" s="676"/>
      <c r="O17" s="676"/>
      <c r="P17" s="676"/>
      <c r="Q17" s="677"/>
      <c r="R17" s="678">
        <v>666350</v>
      </c>
      <c r="S17" s="679"/>
      <c r="T17" s="679"/>
      <c r="U17" s="679"/>
      <c r="V17" s="679"/>
      <c r="W17" s="679"/>
      <c r="X17" s="679"/>
      <c r="Y17" s="680"/>
      <c r="Z17" s="715">
        <v>1.1000000000000001</v>
      </c>
      <c r="AA17" s="715"/>
      <c r="AB17" s="715"/>
      <c r="AC17" s="715"/>
      <c r="AD17" s="716">
        <v>666350</v>
      </c>
      <c r="AE17" s="716"/>
      <c r="AF17" s="716"/>
      <c r="AG17" s="716"/>
      <c r="AH17" s="716"/>
      <c r="AI17" s="716"/>
      <c r="AJ17" s="716"/>
      <c r="AK17" s="716"/>
      <c r="AL17" s="681">
        <v>1.7</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235</v>
      </c>
      <c r="BH17" s="679"/>
      <c r="BI17" s="679"/>
      <c r="BJ17" s="679"/>
      <c r="BK17" s="679"/>
      <c r="BL17" s="679"/>
      <c r="BM17" s="679"/>
      <c r="BN17" s="680"/>
      <c r="BO17" s="715" t="s">
        <v>143</v>
      </c>
      <c r="BP17" s="715"/>
      <c r="BQ17" s="715"/>
      <c r="BR17" s="715"/>
      <c r="BS17" s="684" t="s">
        <v>135</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1135625</v>
      </c>
      <c r="CS17" s="679"/>
      <c r="CT17" s="679"/>
      <c r="CU17" s="679"/>
      <c r="CV17" s="679"/>
      <c r="CW17" s="679"/>
      <c r="CX17" s="679"/>
      <c r="CY17" s="680"/>
      <c r="CZ17" s="715">
        <v>2</v>
      </c>
      <c r="DA17" s="715"/>
      <c r="DB17" s="715"/>
      <c r="DC17" s="715"/>
      <c r="DD17" s="684" t="s">
        <v>143</v>
      </c>
      <c r="DE17" s="679"/>
      <c r="DF17" s="679"/>
      <c r="DG17" s="679"/>
      <c r="DH17" s="679"/>
      <c r="DI17" s="679"/>
      <c r="DJ17" s="679"/>
      <c r="DK17" s="679"/>
      <c r="DL17" s="679"/>
      <c r="DM17" s="679"/>
      <c r="DN17" s="679"/>
      <c r="DO17" s="679"/>
      <c r="DP17" s="680"/>
      <c r="DQ17" s="684">
        <v>1097207</v>
      </c>
      <c r="DR17" s="679"/>
      <c r="DS17" s="679"/>
      <c r="DT17" s="679"/>
      <c r="DU17" s="679"/>
      <c r="DV17" s="679"/>
      <c r="DW17" s="679"/>
      <c r="DX17" s="679"/>
      <c r="DY17" s="679"/>
      <c r="DZ17" s="679"/>
      <c r="EA17" s="679"/>
      <c r="EB17" s="679"/>
      <c r="EC17" s="722"/>
    </row>
    <row r="18" spans="2:133" ht="11.25" customHeight="1">
      <c r="B18" s="675" t="s">
        <v>267</v>
      </c>
      <c r="C18" s="676"/>
      <c r="D18" s="676"/>
      <c r="E18" s="676"/>
      <c r="F18" s="676"/>
      <c r="G18" s="676"/>
      <c r="H18" s="676"/>
      <c r="I18" s="676"/>
      <c r="J18" s="676"/>
      <c r="K18" s="676"/>
      <c r="L18" s="676"/>
      <c r="M18" s="676"/>
      <c r="N18" s="676"/>
      <c r="O18" s="676"/>
      <c r="P18" s="676"/>
      <c r="Q18" s="677"/>
      <c r="R18" s="678">
        <v>137064</v>
      </c>
      <c r="S18" s="679"/>
      <c r="T18" s="679"/>
      <c r="U18" s="679"/>
      <c r="V18" s="679"/>
      <c r="W18" s="679"/>
      <c r="X18" s="679"/>
      <c r="Y18" s="680"/>
      <c r="Z18" s="715">
        <v>0.2</v>
      </c>
      <c r="AA18" s="715"/>
      <c r="AB18" s="715"/>
      <c r="AC18" s="715"/>
      <c r="AD18" s="716">
        <v>137064</v>
      </c>
      <c r="AE18" s="716"/>
      <c r="AF18" s="716"/>
      <c r="AG18" s="716"/>
      <c r="AH18" s="716"/>
      <c r="AI18" s="716"/>
      <c r="AJ18" s="716"/>
      <c r="AK18" s="716"/>
      <c r="AL18" s="681">
        <v>0.4</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235</v>
      </c>
      <c r="BH18" s="679"/>
      <c r="BI18" s="679"/>
      <c r="BJ18" s="679"/>
      <c r="BK18" s="679"/>
      <c r="BL18" s="679"/>
      <c r="BM18" s="679"/>
      <c r="BN18" s="680"/>
      <c r="BO18" s="715" t="s">
        <v>143</v>
      </c>
      <c r="BP18" s="715"/>
      <c r="BQ18" s="715"/>
      <c r="BR18" s="715"/>
      <c r="BS18" s="684" t="s">
        <v>135</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235</v>
      </c>
      <c r="CS18" s="679"/>
      <c r="CT18" s="679"/>
      <c r="CU18" s="679"/>
      <c r="CV18" s="679"/>
      <c r="CW18" s="679"/>
      <c r="CX18" s="679"/>
      <c r="CY18" s="680"/>
      <c r="CZ18" s="715" t="s">
        <v>235</v>
      </c>
      <c r="DA18" s="715"/>
      <c r="DB18" s="715"/>
      <c r="DC18" s="715"/>
      <c r="DD18" s="684" t="s">
        <v>143</v>
      </c>
      <c r="DE18" s="679"/>
      <c r="DF18" s="679"/>
      <c r="DG18" s="679"/>
      <c r="DH18" s="679"/>
      <c r="DI18" s="679"/>
      <c r="DJ18" s="679"/>
      <c r="DK18" s="679"/>
      <c r="DL18" s="679"/>
      <c r="DM18" s="679"/>
      <c r="DN18" s="679"/>
      <c r="DO18" s="679"/>
      <c r="DP18" s="680"/>
      <c r="DQ18" s="684" t="s">
        <v>235</v>
      </c>
      <c r="DR18" s="679"/>
      <c r="DS18" s="679"/>
      <c r="DT18" s="679"/>
      <c r="DU18" s="679"/>
      <c r="DV18" s="679"/>
      <c r="DW18" s="679"/>
      <c r="DX18" s="679"/>
      <c r="DY18" s="679"/>
      <c r="DZ18" s="679"/>
      <c r="EA18" s="679"/>
      <c r="EB18" s="679"/>
      <c r="EC18" s="722"/>
    </row>
    <row r="19" spans="2:133" ht="11.25" customHeight="1">
      <c r="B19" s="675" t="s">
        <v>270</v>
      </c>
      <c r="C19" s="676"/>
      <c r="D19" s="676"/>
      <c r="E19" s="676"/>
      <c r="F19" s="676"/>
      <c r="G19" s="676"/>
      <c r="H19" s="676"/>
      <c r="I19" s="676"/>
      <c r="J19" s="676"/>
      <c r="K19" s="676"/>
      <c r="L19" s="676"/>
      <c r="M19" s="676"/>
      <c r="N19" s="676"/>
      <c r="O19" s="676"/>
      <c r="P19" s="676"/>
      <c r="Q19" s="677"/>
      <c r="R19" s="678">
        <v>18818</v>
      </c>
      <c r="S19" s="679"/>
      <c r="T19" s="679"/>
      <c r="U19" s="679"/>
      <c r="V19" s="679"/>
      <c r="W19" s="679"/>
      <c r="X19" s="679"/>
      <c r="Y19" s="680"/>
      <c r="Z19" s="715">
        <v>0</v>
      </c>
      <c r="AA19" s="715"/>
      <c r="AB19" s="715"/>
      <c r="AC19" s="715"/>
      <c r="AD19" s="716">
        <v>18818</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v>2896501</v>
      </c>
      <c r="BH19" s="679"/>
      <c r="BI19" s="679"/>
      <c r="BJ19" s="679"/>
      <c r="BK19" s="679"/>
      <c r="BL19" s="679"/>
      <c r="BM19" s="679"/>
      <c r="BN19" s="680"/>
      <c r="BO19" s="715">
        <v>8</v>
      </c>
      <c r="BP19" s="715"/>
      <c r="BQ19" s="715"/>
      <c r="BR19" s="715"/>
      <c r="BS19" s="684" t="s">
        <v>235</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135</v>
      </c>
      <c r="CS19" s="679"/>
      <c r="CT19" s="679"/>
      <c r="CU19" s="679"/>
      <c r="CV19" s="679"/>
      <c r="CW19" s="679"/>
      <c r="CX19" s="679"/>
      <c r="CY19" s="680"/>
      <c r="CZ19" s="715" t="s">
        <v>235</v>
      </c>
      <c r="DA19" s="715"/>
      <c r="DB19" s="715"/>
      <c r="DC19" s="715"/>
      <c r="DD19" s="684" t="s">
        <v>143</v>
      </c>
      <c r="DE19" s="679"/>
      <c r="DF19" s="679"/>
      <c r="DG19" s="679"/>
      <c r="DH19" s="679"/>
      <c r="DI19" s="679"/>
      <c r="DJ19" s="679"/>
      <c r="DK19" s="679"/>
      <c r="DL19" s="679"/>
      <c r="DM19" s="679"/>
      <c r="DN19" s="679"/>
      <c r="DO19" s="679"/>
      <c r="DP19" s="680"/>
      <c r="DQ19" s="684" t="s">
        <v>235</v>
      </c>
      <c r="DR19" s="679"/>
      <c r="DS19" s="679"/>
      <c r="DT19" s="679"/>
      <c r="DU19" s="679"/>
      <c r="DV19" s="679"/>
      <c r="DW19" s="679"/>
      <c r="DX19" s="679"/>
      <c r="DY19" s="679"/>
      <c r="DZ19" s="679"/>
      <c r="EA19" s="679"/>
      <c r="EB19" s="679"/>
      <c r="EC19" s="722"/>
    </row>
    <row r="20" spans="2:133" ht="11.25" customHeight="1">
      <c r="B20" s="675" t="s">
        <v>273</v>
      </c>
      <c r="C20" s="676"/>
      <c r="D20" s="676"/>
      <c r="E20" s="676"/>
      <c r="F20" s="676"/>
      <c r="G20" s="676"/>
      <c r="H20" s="676"/>
      <c r="I20" s="676"/>
      <c r="J20" s="676"/>
      <c r="K20" s="676"/>
      <c r="L20" s="676"/>
      <c r="M20" s="676"/>
      <c r="N20" s="676"/>
      <c r="O20" s="676"/>
      <c r="P20" s="676"/>
      <c r="Q20" s="677"/>
      <c r="R20" s="678">
        <v>2788</v>
      </c>
      <c r="S20" s="679"/>
      <c r="T20" s="679"/>
      <c r="U20" s="679"/>
      <c r="V20" s="679"/>
      <c r="W20" s="679"/>
      <c r="X20" s="679"/>
      <c r="Y20" s="680"/>
      <c r="Z20" s="715">
        <v>0</v>
      </c>
      <c r="AA20" s="715"/>
      <c r="AB20" s="715"/>
      <c r="AC20" s="715"/>
      <c r="AD20" s="716">
        <v>2788</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v>2896501</v>
      </c>
      <c r="BH20" s="679"/>
      <c r="BI20" s="679"/>
      <c r="BJ20" s="679"/>
      <c r="BK20" s="679"/>
      <c r="BL20" s="679"/>
      <c r="BM20" s="679"/>
      <c r="BN20" s="680"/>
      <c r="BO20" s="715">
        <v>8</v>
      </c>
      <c r="BP20" s="715"/>
      <c r="BQ20" s="715"/>
      <c r="BR20" s="715"/>
      <c r="BS20" s="684" t="s">
        <v>135</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56047523</v>
      </c>
      <c r="CS20" s="679"/>
      <c r="CT20" s="679"/>
      <c r="CU20" s="679"/>
      <c r="CV20" s="679"/>
      <c r="CW20" s="679"/>
      <c r="CX20" s="679"/>
      <c r="CY20" s="680"/>
      <c r="CZ20" s="715">
        <v>100</v>
      </c>
      <c r="DA20" s="715"/>
      <c r="DB20" s="715"/>
      <c r="DC20" s="715"/>
      <c r="DD20" s="684">
        <v>9204503</v>
      </c>
      <c r="DE20" s="679"/>
      <c r="DF20" s="679"/>
      <c r="DG20" s="679"/>
      <c r="DH20" s="679"/>
      <c r="DI20" s="679"/>
      <c r="DJ20" s="679"/>
      <c r="DK20" s="679"/>
      <c r="DL20" s="679"/>
      <c r="DM20" s="679"/>
      <c r="DN20" s="679"/>
      <c r="DO20" s="679"/>
      <c r="DP20" s="680"/>
      <c r="DQ20" s="684">
        <v>41197152</v>
      </c>
      <c r="DR20" s="679"/>
      <c r="DS20" s="679"/>
      <c r="DT20" s="679"/>
      <c r="DU20" s="679"/>
      <c r="DV20" s="679"/>
      <c r="DW20" s="679"/>
      <c r="DX20" s="679"/>
      <c r="DY20" s="679"/>
      <c r="DZ20" s="679"/>
      <c r="EA20" s="679"/>
      <c r="EB20" s="679"/>
      <c r="EC20" s="722"/>
    </row>
    <row r="21" spans="2:133" ht="11.25" customHeight="1">
      <c r="B21" s="675" t="s">
        <v>276</v>
      </c>
      <c r="C21" s="676"/>
      <c r="D21" s="676"/>
      <c r="E21" s="676"/>
      <c r="F21" s="676"/>
      <c r="G21" s="676"/>
      <c r="H21" s="676"/>
      <c r="I21" s="676"/>
      <c r="J21" s="676"/>
      <c r="K21" s="676"/>
      <c r="L21" s="676"/>
      <c r="M21" s="676"/>
      <c r="N21" s="676"/>
      <c r="O21" s="676"/>
      <c r="P21" s="676"/>
      <c r="Q21" s="677"/>
      <c r="R21" s="678">
        <v>507680</v>
      </c>
      <c r="S21" s="679"/>
      <c r="T21" s="679"/>
      <c r="U21" s="679"/>
      <c r="V21" s="679"/>
      <c r="W21" s="679"/>
      <c r="X21" s="679"/>
      <c r="Y21" s="680"/>
      <c r="Z21" s="715">
        <v>0.8</v>
      </c>
      <c r="AA21" s="715"/>
      <c r="AB21" s="715"/>
      <c r="AC21" s="715"/>
      <c r="AD21" s="716">
        <v>507680</v>
      </c>
      <c r="AE21" s="716"/>
      <c r="AF21" s="716"/>
      <c r="AG21" s="716"/>
      <c r="AH21" s="716"/>
      <c r="AI21" s="716"/>
      <c r="AJ21" s="716"/>
      <c r="AK21" s="716"/>
      <c r="AL21" s="681">
        <v>1.3</v>
      </c>
      <c r="AM21" s="682"/>
      <c r="AN21" s="682"/>
      <c r="AO21" s="717"/>
      <c r="AP21" s="772" t="s">
        <v>277</v>
      </c>
      <c r="AQ21" s="780"/>
      <c r="AR21" s="780"/>
      <c r="AS21" s="780"/>
      <c r="AT21" s="780"/>
      <c r="AU21" s="780"/>
      <c r="AV21" s="780"/>
      <c r="AW21" s="780"/>
      <c r="AX21" s="780"/>
      <c r="AY21" s="780"/>
      <c r="AZ21" s="780"/>
      <c r="BA21" s="780"/>
      <c r="BB21" s="780"/>
      <c r="BC21" s="780"/>
      <c r="BD21" s="780"/>
      <c r="BE21" s="780"/>
      <c r="BF21" s="774"/>
      <c r="BG21" s="678" t="s">
        <v>135</v>
      </c>
      <c r="BH21" s="679"/>
      <c r="BI21" s="679"/>
      <c r="BJ21" s="679"/>
      <c r="BK21" s="679"/>
      <c r="BL21" s="679"/>
      <c r="BM21" s="679"/>
      <c r="BN21" s="680"/>
      <c r="BO21" s="715" t="s">
        <v>143</v>
      </c>
      <c r="BP21" s="715"/>
      <c r="BQ21" s="715"/>
      <c r="BR21" s="715"/>
      <c r="BS21" s="684" t="s">
        <v>143</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278</v>
      </c>
      <c r="C22" s="676"/>
      <c r="D22" s="676"/>
      <c r="E22" s="676"/>
      <c r="F22" s="676"/>
      <c r="G22" s="676"/>
      <c r="H22" s="676"/>
      <c r="I22" s="676"/>
      <c r="J22" s="676"/>
      <c r="K22" s="676"/>
      <c r="L22" s="676"/>
      <c r="M22" s="676"/>
      <c r="N22" s="676"/>
      <c r="O22" s="676"/>
      <c r="P22" s="676"/>
      <c r="Q22" s="677"/>
      <c r="R22" s="678">
        <v>30562</v>
      </c>
      <c r="S22" s="679"/>
      <c r="T22" s="679"/>
      <c r="U22" s="679"/>
      <c r="V22" s="679"/>
      <c r="W22" s="679"/>
      <c r="X22" s="679"/>
      <c r="Y22" s="680"/>
      <c r="Z22" s="715">
        <v>0</v>
      </c>
      <c r="AA22" s="715"/>
      <c r="AB22" s="715"/>
      <c r="AC22" s="715"/>
      <c r="AD22" s="716" t="s">
        <v>235</v>
      </c>
      <c r="AE22" s="716"/>
      <c r="AF22" s="716"/>
      <c r="AG22" s="716"/>
      <c r="AH22" s="716"/>
      <c r="AI22" s="716"/>
      <c r="AJ22" s="716"/>
      <c r="AK22" s="716"/>
      <c r="AL22" s="681" t="s">
        <v>235</v>
      </c>
      <c r="AM22" s="682"/>
      <c r="AN22" s="682"/>
      <c r="AO22" s="717"/>
      <c r="AP22" s="772" t="s">
        <v>279</v>
      </c>
      <c r="AQ22" s="780"/>
      <c r="AR22" s="780"/>
      <c r="AS22" s="780"/>
      <c r="AT22" s="780"/>
      <c r="AU22" s="780"/>
      <c r="AV22" s="780"/>
      <c r="AW22" s="780"/>
      <c r="AX22" s="780"/>
      <c r="AY22" s="780"/>
      <c r="AZ22" s="780"/>
      <c r="BA22" s="780"/>
      <c r="BB22" s="780"/>
      <c r="BC22" s="780"/>
      <c r="BD22" s="780"/>
      <c r="BE22" s="780"/>
      <c r="BF22" s="774"/>
      <c r="BG22" s="678" t="s">
        <v>135</v>
      </c>
      <c r="BH22" s="679"/>
      <c r="BI22" s="679"/>
      <c r="BJ22" s="679"/>
      <c r="BK22" s="679"/>
      <c r="BL22" s="679"/>
      <c r="BM22" s="679"/>
      <c r="BN22" s="680"/>
      <c r="BO22" s="715" t="s">
        <v>135</v>
      </c>
      <c r="BP22" s="715"/>
      <c r="BQ22" s="715"/>
      <c r="BR22" s="715"/>
      <c r="BS22" s="684" t="s">
        <v>143</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281</v>
      </c>
      <c r="C23" s="676"/>
      <c r="D23" s="676"/>
      <c r="E23" s="676"/>
      <c r="F23" s="676"/>
      <c r="G23" s="676"/>
      <c r="H23" s="676"/>
      <c r="I23" s="676"/>
      <c r="J23" s="676"/>
      <c r="K23" s="676"/>
      <c r="L23" s="676"/>
      <c r="M23" s="676"/>
      <c r="N23" s="676"/>
      <c r="O23" s="676"/>
      <c r="P23" s="676"/>
      <c r="Q23" s="677"/>
      <c r="R23" s="678" t="s">
        <v>135</v>
      </c>
      <c r="S23" s="679"/>
      <c r="T23" s="679"/>
      <c r="U23" s="679"/>
      <c r="V23" s="679"/>
      <c r="W23" s="679"/>
      <c r="X23" s="679"/>
      <c r="Y23" s="680"/>
      <c r="Z23" s="715" t="s">
        <v>135</v>
      </c>
      <c r="AA23" s="715"/>
      <c r="AB23" s="715"/>
      <c r="AC23" s="715"/>
      <c r="AD23" s="716" t="s">
        <v>135</v>
      </c>
      <c r="AE23" s="716"/>
      <c r="AF23" s="716"/>
      <c r="AG23" s="716"/>
      <c r="AH23" s="716"/>
      <c r="AI23" s="716"/>
      <c r="AJ23" s="716"/>
      <c r="AK23" s="716"/>
      <c r="AL23" s="681" t="s">
        <v>235</v>
      </c>
      <c r="AM23" s="682"/>
      <c r="AN23" s="682"/>
      <c r="AO23" s="717"/>
      <c r="AP23" s="772" t="s">
        <v>282</v>
      </c>
      <c r="AQ23" s="780"/>
      <c r="AR23" s="780"/>
      <c r="AS23" s="780"/>
      <c r="AT23" s="780"/>
      <c r="AU23" s="780"/>
      <c r="AV23" s="780"/>
      <c r="AW23" s="780"/>
      <c r="AX23" s="780"/>
      <c r="AY23" s="780"/>
      <c r="AZ23" s="780"/>
      <c r="BA23" s="780"/>
      <c r="BB23" s="780"/>
      <c r="BC23" s="780"/>
      <c r="BD23" s="780"/>
      <c r="BE23" s="780"/>
      <c r="BF23" s="774"/>
      <c r="BG23" s="678">
        <v>2896501</v>
      </c>
      <c r="BH23" s="679"/>
      <c r="BI23" s="679"/>
      <c r="BJ23" s="679"/>
      <c r="BK23" s="679"/>
      <c r="BL23" s="679"/>
      <c r="BM23" s="679"/>
      <c r="BN23" s="680"/>
      <c r="BO23" s="715">
        <v>8</v>
      </c>
      <c r="BP23" s="715"/>
      <c r="BQ23" s="715"/>
      <c r="BR23" s="715"/>
      <c r="BS23" s="684" t="s">
        <v>135</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c r="B24" s="675" t="s">
        <v>288</v>
      </c>
      <c r="C24" s="676"/>
      <c r="D24" s="676"/>
      <c r="E24" s="676"/>
      <c r="F24" s="676"/>
      <c r="G24" s="676"/>
      <c r="H24" s="676"/>
      <c r="I24" s="676"/>
      <c r="J24" s="676"/>
      <c r="K24" s="676"/>
      <c r="L24" s="676"/>
      <c r="M24" s="676"/>
      <c r="N24" s="676"/>
      <c r="O24" s="676"/>
      <c r="P24" s="676"/>
      <c r="Q24" s="677"/>
      <c r="R24" s="678">
        <v>30562</v>
      </c>
      <c r="S24" s="679"/>
      <c r="T24" s="679"/>
      <c r="U24" s="679"/>
      <c r="V24" s="679"/>
      <c r="W24" s="679"/>
      <c r="X24" s="679"/>
      <c r="Y24" s="680"/>
      <c r="Z24" s="715">
        <v>0</v>
      </c>
      <c r="AA24" s="715"/>
      <c r="AB24" s="715"/>
      <c r="AC24" s="715"/>
      <c r="AD24" s="716" t="s">
        <v>135</v>
      </c>
      <c r="AE24" s="716"/>
      <c r="AF24" s="716"/>
      <c r="AG24" s="716"/>
      <c r="AH24" s="716"/>
      <c r="AI24" s="716"/>
      <c r="AJ24" s="716"/>
      <c r="AK24" s="716"/>
      <c r="AL24" s="681" t="s">
        <v>135</v>
      </c>
      <c r="AM24" s="682"/>
      <c r="AN24" s="682"/>
      <c r="AO24" s="717"/>
      <c r="AP24" s="772" t="s">
        <v>289</v>
      </c>
      <c r="AQ24" s="780"/>
      <c r="AR24" s="780"/>
      <c r="AS24" s="780"/>
      <c r="AT24" s="780"/>
      <c r="AU24" s="780"/>
      <c r="AV24" s="780"/>
      <c r="AW24" s="780"/>
      <c r="AX24" s="780"/>
      <c r="AY24" s="780"/>
      <c r="AZ24" s="780"/>
      <c r="BA24" s="780"/>
      <c r="BB24" s="780"/>
      <c r="BC24" s="780"/>
      <c r="BD24" s="780"/>
      <c r="BE24" s="780"/>
      <c r="BF24" s="774"/>
      <c r="BG24" s="678" t="s">
        <v>143</v>
      </c>
      <c r="BH24" s="679"/>
      <c r="BI24" s="679"/>
      <c r="BJ24" s="679"/>
      <c r="BK24" s="679"/>
      <c r="BL24" s="679"/>
      <c r="BM24" s="679"/>
      <c r="BN24" s="680"/>
      <c r="BO24" s="715" t="s">
        <v>135</v>
      </c>
      <c r="BP24" s="715"/>
      <c r="BQ24" s="715"/>
      <c r="BR24" s="715"/>
      <c r="BS24" s="684" t="s">
        <v>135</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19916761</v>
      </c>
      <c r="CS24" s="734"/>
      <c r="CT24" s="734"/>
      <c r="CU24" s="734"/>
      <c r="CV24" s="734"/>
      <c r="CW24" s="734"/>
      <c r="CX24" s="734"/>
      <c r="CY24" s="777"/>
      <c r="CZ24" s="778">
        <v>35.5</v>
      </c>
      <c r="DA24" s="749"/>
      <c r="DB24" s="749"/>
      <c r="DC24" s="781"/>
      <c r="DD24" s="776">
        <v>12940918</v>
      </c>
      <c r="DE24" s="734"/>
      <c r="DF24" s="734"/>
      <c r="DG24" s="734"/>
      <c r="DH24" s="734"/>
      <c r="DI24" s="734"/>
      <c r="DJ24" s="734"/>
      <c r="DK24" s="777"/>
      <c r="DL24" s="776">
        <v>12833373</v>
      </c>
      <c r="DM24" s="734"/>
      <c r="DN24" s="734"/>
      <c r="DO24" s="734"/>
      <c r="DP24" s="734"/>
      <c r="DQ24" s="734"/>
      <c r="DR24" s="734"/>
      <c r="DS24" s="734"/>
      <c r="DT24" s="734"/>
      <c r="DU24" s="734"/>
      <c r="DV24" s="777"/>
      <c r="DW24" s="778">
        <v>33.5</v>
      </c>
      <c r="DX24" s="749"/>
      <c r="DY24" s="749"/>
      <c r="DZ24" s="749"/>
      <c r="EA24" s="749"/>
      <c r="EB24" s="749"/>
      <c r="EC24" s="779"/>
    </row>
    <row r="25" spans="2:133" ht="11.25" customHeight="1">
      <c r="B25" s="675" t="s">
        <v>291</v>
      </c>
      <c r="C25" s="676"/>
      <c r="D25" s="676"/>
      <c r="E25" s="676"/>
      <c r="F25" s="676"/>
      <c r="G25" s="676"/>
      <c r="H25" s="676"/>
      <c r="I25" s="676"/>
      <c r="J25" s="676"/>
      <c r="K25" s="676"/>
      <c r="L25" s="676"/>
      <c r="M25" s="676"/>
      <c r="N25" s="676"/>
      <c r="O25" s="676"/>
      <c r="P25" s="676"/>
      <c r="Q25" s="677"/>
      <c r="R25" s="678" t="s">
        <v>235</v>
      </c>
      <c r="S25" s="679"/>
      <c r="T25" s="679"/>
      <c r="U25" s="679"/>
      <c r="V25" s="679"/>
      <c r="W25" s="679"/>
      <c r="X25" s="679"/>
      <c r="Y25" s="680"/>
      <c r="Z25" s="715" t="s">
        <v>235</v>
      </c>
      <c r="AA25" s="715"/>
      <c r="AB25" s="715"/>
      <c r="AC25" s="715"/>
      <c r="AD25" s="716" t="s">
        <v>143</v>
      </c>
      <c r="AE25" s="716"/>
      <c r="AF25" s="716"/>
      <c r="AG25" s="716"/>
      <c r="AH25" s="716"/>
      <c r="AI25" s="716"/>
      <c r="AJ25" s="716"/>
      <c r="AK25" s="716"/>
      <c r="AL25" s="681" t="s">
        <v>143</v>
      </c>
      <c r="AM25" s="682"/>
      <c r="AN25" s="682"/>
      <c r="AO25" s="717"/>
      <c r="AP25" s="772" t="s">
        <v>292</v>
      </c>
      <c r="AQ25" s="780"/>
      <c r="AR25" s="780"/>
      <c r="AS25" s="780"/>
      <c r="AT25" s="780"/>
      <c r="AU25" s="780"/>
      <c r="AV25" s="780"/>
      <c r="AW25" s="780"/>
      <c r="AX25" s="780"/>
      <c r="AY25" s="780"/>
      <c r="AZ25" s="780"/>
      <c r="BA25" s="780"/>
      <c r="BB25" s="780"/>
      <c r="BC25" s="780"/>
      <c r="BD25" s="780"/>
      <c r="BE25" s="780"/>
      <c r="BF25" s="774"/>
      <c r="BG25" s="678" t="s">
        <v>135</v>
      </c>
      <c r="BH25" s="679"/>
      <c r="BI25" s="679"/>
      <c r="BJ25" s="679"/>
      <c r="BK25" s="679"/>
      <c r="BL25" s="679"/>
      <c r="BM25" s="679"/>
      <c r="BN25" s="680"/>
      <c r="BO25" s="715" t="s">
        <v>143</v>
      </c>
      <c r="BP25" s="715"/>
      <c r="BQ25" s="715"/>
      <c r="BR25" s="715"/>
      <c r="BS25" s="684" t="s">
        <v>235</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7837588</v>
      </c>
      <c r="CS25" s="697"/>
      <c r="CT25" s="697"/>
      <c r="CU25" s="697"/>
      <c r="CV25" s="697"/>
      <c r="CW25" s="697"/>
      <c r="CX25" s="697"/>
      <c r="CY25" s="698"/>
      <c r="CZ25" s="681">
        <v>14</v>
      </c>
      <c r="DA25" s="699"/>
      <c r="DB25" s="699"/>
      <c r="DC25" s="700"/>
      <c r="DD25" s="684">
        <v>7281857</v>
      </c>
      <c r="DE25" s="697"/>
      <c r="DF25" s="697"/>
      <c r="DG25" s="697"/>
      <c r="DH25" s="697"/>
      <c r="DI25" s="697"/>
      <c r="DJ25" s="697"/>
      <c r="DK25" s="698"/>
      <c r="DL25" s="684">
        <v>7202003</v>
      </c>
      <c r="DM25" s="697"/>
      <c r="DN25" s="697"/>
      <c r="DO25" s="697"/>
      <c r="DP25" s="697"/>
      <c r="DQ25" s="697"/>
      <c r="DR25" s="697"/>
      <c r="DS25" s="697"/>
      <c r="DT25" s="697"/>
      <c r="DU25" s="697"/>
      <c r="DV25" s="698"/>
      <c r="DW25" s="681">
        <v>18.8</v>
      </c>
      <c r="DX25" s="699"/>
      <c r="DY25" s="699"/>
      <c r="DZ25" s="699"/>
      <c r="EA25" s="699"/>
      <c r="EB25" s="699"/>
      <c r="EC25" s="714"/>
    </row>
    <row r="26" spans="2:133" ht="11.25" customHeight="1">
      <c r="B26" s="675" t="s">
        <v>294</v>
      </c>
      <c r="C26" s="676"/>
      <c r="D26" s="676"/>
      <c r="E26" s="676"/>
      <c r="F26" s="676"/>
      <c r="G26" s="676"/>
      <c r="H26" s="676"/>
      <c r="I26" s="676"/>
      <c r="J26" s="676"/>
      <c r="K26" s="676"/>
      <c r="L26" s="676"/>
      <c r="M26" s="676"/>
      <c r="N26" s="676"/>
      <c r="O26" s="676"/>
      <c r="P26" s="676"/>
      <c r="Q26" s="677"/>
      <c r="R26" s="678">
        <v>41026264</v>
      </c>
      <c r="S26" s="679"/>
      <c r="T26" s="679"/>
      <c r="U26" s="679"/>
      <c r="V26" s="679"/>
      <c r="W26" s="679"/>
      <c r="X26" s="679"/>
      <c r="Y26" s="680"/>
      <c r="Z26" s="715">
        <v>66.7</v>
      </c>
      <c r="AA26" s="715"/>
      <c r="AB26" s="715"/>
      <c r="AC26" s="715"/>
      <c r="AD26" s="716">
        <v>38099201</v>
      </c>
      <c r="AE26" s="716"/>
      <c r="AF26" s="716"/>
      <c r="AG26" s="716"/>
      <c r="AH26" s="716"/>
      <c r="AI26" s="716"/>
      <c r="AJ26" s="716"/>
      <c r="AK26" s="716"/>
      <c r="AL26" s="681">
        <v>99.4</v>
      </c>
      <c r="AM26" s="682"/>
      <c r="AN26" s="682"/>
      <c r="AO26" s="717"/>
      <c r="AP26" s="772" t="s">
        <v>295</v>
      </c>
      <c r="AQ26" s="773"/>
      <c r="AR26" s="773"/>
      <c r="AS26" s="773"/>
      <c r="AT26" s="773"/>
      <c r="AU26" s="773"/>
      <c r="AV26" s="773"/>
      <c r="AW26" s="773"/>
      <c r="AX26" s="773"/>
      <c r="AY26" s="773"/>
      <c r="AZ26" s="773"/>
      <c r="BA26" s="773"/>
      <c r="BB26" s="773"/>
      <c r="BC26" s="773"/>
      <c r="BD26" s="773"/>
      <c r="BE26" s="773"/>
      <c r="BF26" s="774"/>
      <c r="BG26" s="678" t="s">
        <v>235</v>
      </c>
      <c r="BH26" s="679"/>
      <c r="BI26" s="679"/>
      <c r="BJ26" s="679"/>
      <c r="BK26" s="679"/>
      <c r="BL26" s="679"/>
      <c r="BM26" s="679"/>
      <c r="BN26" s="680"/>
      <c r="BO26" s="715" t="s">
        <v>235</v>
      </c>
      <c r="BP26" s="715"/>
      <c r="BQ26" s="715"/>
      <c r="BR26" s="715"/>
      <c r="BS26" s="684" t="s">
        <v>235</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5701386</v>
      </c>
      <c r="CS26" s="679"/>
      <c r="CT26" s="679"/>
      <c r="CU26" s="679"/>
      <c r="CV26" s="679"/>
      <c r="CW26" s="679"/>
      <c r="CX26" s="679"/>
      <c r="CY26" s="680"/>
      <c r="CZ26" s="681">
        <v>10.199999999999999</v>
      </c>
      <c r="DA26" s="699"/>
      <c r="DB26" s="699"/>
      <c r="DC26" s="700"/>
      <c r="DD26" s="684">
        <v>5214902</v>
      </c>
      <c r="DE26" s="679"/>
      <c r="DF26" s="679"/>
      <c r="DG26" s="679"/>
      <c r="DH26" s="679"/>
      <c r="DI26" s="679"/>
      <c r="DJ26" s="679"/>
      <c r="DK26" s="680"/>
      <c r="DL26" s="684" t="s">
        <v>135</v>
      </c>
      <c r="DM26" s="679"/>
      <c r="DN26" s="679"/>
      <c r="DO26" s="679"/>
      <c r="DP26" s="679"/>
      <c r="DQ26" s="679"/>
      <c r="DR26" s="679"/>
      <c r="DS26" s="679"/>
      <c r="DT26" s="679"/>
      <c r="DU26" s="679"/>
      <c r="DV26" s="680"/>
      <c r="DW26" s="681" t="s">
        <v>135</v>
      </c>
      <c r="DX26" s="699"/>
      <c r="DY26" s="699"/>
      <c r="DZ26" s="699"/>
      <c r="EA26" s="699"/>
      <c r="EB26" s="699"/>
      <c r="EC26" s="714"/>
    </row>
    <row r="27" spans="2:133" ht="11.25" customHeight="1">
      <c r="B27" s="675" t="s">
        <v>297</v>
      </c>
      <c r="C27" s="676"/>
      <c r="D27" s="676"/>
      <c r="E27" s="676"/>
      <c r="F27" s="676"/>
      <c r="G27" s="676"/>
      <c r="H27" s="676"/>
      <c r="I27" s="676"/>
      <c r="J27" s="676"/>
      <c r="K27" s="676"/>
      <c r="L27" s="676"/>
      <c r="M27" s="676"/>
      <c r="N27" s="676"/>
      <c r="O27" s="676"/>
      <c r="P27" s="676"/>
      <c r="Q27" s="677"/>
      <c r="R27" s="678">
        <v>25236</v>
      </c>
      <c r="S27" s="679"/>
      <c r="T27" s="679"/>
      <c r="U27" s="679"/>
      <c r="V27" s="679"/>
      <c r="W27" s="679"/>
      <c r="X27" s="679"/>
      <c r="Y27" s="680"/>
      <c r="Z27" s="715">
        <v>0</v>
      </c>
      <c r="AA27" s="715"/>
      <c r="AB27" s="715"/>
      <c r="AC27" s="715"/>
      <c r="AD27" s="716">
        <v>25236</v>
      </c>
      <c r="AE27" s="716"/>
      <c r="AF27" s="716"/>
      <c r="AG27" s="716"/>
      <c r="AH27" s="716"/>
      <c r="AI27" s="716"/>
      <c r="AJ27" s="716"/>
      <c r="AK27" s="716"/>
      <c r="AL27" s="681">
        <v>0.1</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36330321</v>
      </c>
      <c r="BH27" s="679"/>
      <c r="BI27" s="679"/>
      <c r="BJ27" s="679"/>
      <c r="BK27" s="679"/>
      <c r="BL27" s="679"/>
      <c r="BM27" s="679"/>
      <c r="BN27" s="680"/>
      <c r="BO27" s="715">
        <v>100</v>
      </c>
      <c r="BP27" s="715"/>
      <c r="BQ27" s="715"/>
      <c r="BR27" s="715"/>
      <c r="BS27" s="684" t="s">
        <v>235</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10943548</v>
      </c>
      <c r="CS27" s="697"/>
      <c r="CT27" s="697"/>
      <c r="CU27" s="697"/>
      <c r="CV27" s="697"/>
      <c r="CW27" s="697"/>
      <c r="CX27" s="697"/>
      <c r="CY27" s="698"/>
      <c r="CZ27" s="681">
        <v>19.5</v>
      </c>
      <c r="DA27" s="699"/>
      <c r="DB27" s="699"/>
      <c r="DC27" s="700"/>
      <c r="DD27" s="684">
        <v>4561854</v>
      </c>
      <c r="DE27" s="697"/>
      <c r="DF27" s="697"/>
      <c r="DG27" s="697"/>
      <c r="DH27" s="697"/>
      <c r="DI27" s="697"/>
      <c r="DJ27" s="697"/>
      <c r="DK27" s="698"/>
      <c r="DL27" s="684">
        <v>4534163</v>
      </c>
      <c r="DM27" s="697"/>
      <c r="DN27" s="697"/>
      <c r="DO27" s="697"/>
      <c r="DP27" s="697"/>
      <c r="DQ27" s="697"/>
      <c r="DR27" s="697"/>
      <c r="DS27" s="697"/>
      <c r="DT27" s="697"/>
      <c r="DU27" s="697"/>
      <c r="DV27" s="698"/>
      <c r="DW27" s="681">
        <v>11.8</v>
      </c>
      <c r="DX27" s="699"/>
      <c r="DY27" s="699"/>
      <c r="DZ27" s="699"/>
      <c r="EA27" s="699"/>
      <c r="EB27" s="699"/>
      <c r="EC27" s="714"/>
    </row>
    <row r="28" spans="2:133" ht="11.25" customHeight="1">
      <c r="B28" s="675" t="s">
        <v>300</v>
      </c>
      <c r="C28" s="676"/>
      <c r="D28" s="676"/>
      <c r="E28" s="676"/>
      <c r="F28" s="676"/>
      <c r="G28" s="676"/>
      <c r="H28" s="676"/>
      <c r="I28" s="676"/>
      <c r="J28" s="676"/>
      <c r="K28" s="676"/>
      <c r="L28" s="676"/>
      <c r="M28" s="676"/>
      <c r="N28" s="676"/>
      <c r="O28" s="676"/>
      <c r="P28" s="676"/>
      <c r="Q28" s="677"/>
      <c r="R28" s="678">
        <v>187630</v>
      </c>
      <c r="S28" s="679"/>
      <c r="T28" s="679"/>
      <c r="U28" s="679"/>
      <c r="V28" s="679"/>
      <c r="W28" s="679"/>
      <c r="X28" s="679"/>
      <c r="Y28" s="680"/>
      <c r="Z28" s="715">
        <v>0.3</v>
      </c>
      <c r="AA28" s="715"/>
      <c r="AB28" s="715"/>
      <c r="AC28" s="715"/>
      <c r="AD28" s="716" t="s">
        <v>135</v>
      </c>
      <c r="AE28" s="716"/>
      <c r="AF28" s="716"/>
      <c r="AG28" s="716"/>
      <c r="AH28" s="716"/>
      <c r="AI28" s="716"/>
      <c r="AJ28" s="716"/>
      <c r="AK28" s="716"/>
      <c r="AL28" s="681" t="s">
        <v>235</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1135625</v>
      </c>
      <c r="CS28" s="679"/>
      <c r="CT28" s="679"/>
      <c r="CU28" s="679"/>
      <c r="CV28" s="679"/>
      <c r="CW28" s="679"/>
      <c r="CX28" s="679"/>
      <c r="CY28" s="680"/>
      <c r="CZ28" s="681">
        <v>2</v>
      </c>
      <c r="DA28" s="699"/>
      <c r="DB28" s="699"/>
      <c r="DC28" s="700"/>
      <c r="DD28" s="684">
        <v>1097207</v>
      </c>
      <c r="DE28" s="679"/>
      <c r="DF28" s="679"/>
      <c r="DG28" s="679"/>
      <c r="DH28" s="679"/>
      <c r="DI28" s="679"/>
      <c r="DJ28" s="679"/>
      <c r="DK28" s="680"/>
      <c r="DL28" s="684">
        <v>1097207</v>
      </c>
      <c r="DM28" s="679"/>
      <c r="DN28" s="679"/>
      <c r="DO28" s="679"/>
      <c r="DP28" s="679"/>
      <c r="DQ28" s="679"/>
      <c r="DR28" s="679"/>
      <c r="DS28" s="679"/>
      <c r="DT28" s="679"/>
      <c r="DU28" s="679"/>
      <c r="DV28" s="680"/>
      <c r="DW28" s="681">
        <v>2.9</v>
      </c>
      <c r="DX28" s="699"/>
      <c r="DY28" s="699"/>
      <c r="DZ28" s="699"/>
      <c r="EA28" s="699"/>
      <c r="EB28" s="699"/>
      <c r="EC28" s="714"/>
    </row>
    <row r="29" spans="2:133" ht="11.25" customHeight="1">
      <c r="B29" s="675" t="s">
        <v>302</v>
      </c>
      <c r="C29" s="676"/>
      <c r="D29" s="676"/>
      <c r="E29" s="676"/>
      <c r="F29" s="676"/>
      <c r="G29" s="676"/>
      <c r="H29" s="676"/>
      <c r="I29" s="676"/>
      <c r="J29" s="676"/>
      <c r="K29" s="676"/>
      <c r="L29" s="676"/>
      <c r="M29" s="676"/>
      <c r="N29" s="676"/>
      <c r="O29" s="676"/>
      <c r="P29" s="676"/>
      <c r="Q29" s="677"/>
      <c r="R29" s="678">
        <v>1412339</v>
      </c>
      <c r="S29" s="679"/>
      <c r="T29" s="679"/>
      <c r="U29" s="679"/>
      <c r="V29" s="679"/>
      <c r="W29" s="679"/>
      <c r="X29" s="679"/>
      <c r="Y29" s="680"/>
      <c r="Z29" s="715">
        <v>2.2999999999999998</v>
      </c>
      <c r="AA29" s="715"/>
      <c r="AB29" s="715"/>
      <c r="AC29" s="715"/>
      <c r="AD29" s="716">
        <v>126306</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303</v>
      </c>
      <c r="CE29" s="764"/>
      <c r="CF29" s="711" t="s">
        <v>69</v>
      </c>
      <c r="CG29" s="712"/>
      <c r="CH29" s="712"/>
      <c r="CI29" s="712"/>
      <c r="CJ29" s="712"/>
      <c r="CK29" s="712"/>
      <c r="CL29" s="712"/>
      <c r="CM29" s="712"/>
      <c r="CN29" s="712"/>
      <c r="CO29" s="712"/>
      <c r="CP29" s="712"/>
      <c r="CQ29" s="713"/>
      <c r="CR29" s="678">
        <v>1135625</v>
      </c>
      <c r="CS29" s="697"/>
      <c r="CT29" s="697"/>
      <c r="CU29" s="697"/>
      <c r="CV29" s="697"/>
      <c r="CW29" s="697"/>
      <c r="CX29" s="697"/>
      <c r="CY29" s="698"/>
      <c r="CZ29" s="681">
        <v>2</v>
      </c>
      <c r="DA29" s="699"/>
      <c r="DB29" s="699"/>
      <c r="DC29" s="700"/>
      <c r="DD29" s="684">
        <v>1097207</v>
      </c>
      <c r="DE29" s="697"/>
      <c r="DF29" s="697"/>
      <c r="DG29" s="697"/>
      <c r="DH29" s="697"/>
      <c r="DI29" s="697"/>
      <c r="DJ29" s="697"/>
      <c r="DK29" s="698"/>
      <c r="DL29" s="684">
        <v>1097207</v>
      </c>
      <c r="DM29" s="697"/>
      <c r="DN29" s="697"/>
      <c r="DO29" s="697"/>
      <c r="DP29" s="697"/>
      <c r="DQ29" s="697"/>
      <c r="DR29" s="697"/>
      <c r="DS29" s="697"/>
      <c r="DT29" s="697"/>
      <c r="DU29" s="697"/>
      <c r="DV29" s="698"/>
      <c r="DW29" s="681">
        <v>2.9</v>
      </c>
      <c r="DX29" s="699"/>
      <c r="DY29" s="699"/>
      <c r="DZ29" s="699"/>
      <c r="EA29" s="699"/>
      <c r="EB29" s="699"/>
      <c r="EC29" s="714"/>
    </row>
    <row r="30" spans="2:133" ht="11.25" customHeight="1">
      <c r="B30" s="675" t="s">
        <v>304</v>
      </c>
      <c r="C30" s="676"/>
      <c r="D30" s="676"/>
      <c r="E30" s="676"/>
      <c r="F30" s="676"/>
      <c r="G30" s="676"/>
      <c r="H30" s="676"/>
      <c r="I30" s="676"/>
      <c r="J30" s="676"/>
      <c r="K30" s="676"/>
      <c r="L30" s="676"/>
      <c r="M30" s="676"/>
      <c r="N30" s="676"/>
      <c r="O30" s="676"/>
      <c r="P30" s="676"/>
      <c r="Q30" s="677"/>
      <c r="R30" s="678">
        <v>84266</v>
      </c>
      <c r="S30" s="679"/>
      <c r="T30" s="679"/>
      <c r="U30" s="679"/>
      <c r="V30" s="679"/>
      <c r="W30" s="679"/>
      <c r="X30" s="679"/>
      <c r="Y30" s="680"/>
      <c r="Z30" s="715">
        <v>0.1</v>
      </c>
      <c r="AA30" s="715"/>
      <c r="AB30" s="715"/>
      <c r="AC30" s="715"/>
      <c r="AD30" s="716" t="s">
        <v>235</v>
      </c>
      <c r="AE30" s="716"/>
      <c r="AF30" s="716"/>
      <c r="AG30" s="716"/>
      <c r="AH30" s="716"/>
      <c r="AI30" s="716"/>
      <c r="AJ30" s="716"/>
      <c r="AK30" s="716"/>
      <c r="AL30" s="681" t="s">
        <v>235</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305</v>
      </c>
      <c r="BH30" s="752"/>
      <c r="BI30" s="752"/>
      <c r="BJ30" s="752"/>
      <c r="BK30" s="752"/>
      <c r="BL30" s="752"/>
      <c r="BM30" s="752"/>
      <c r="BN30" s="752"/>
      <c r="BO30" s="752"/>
      <c r="BP30" s="752"/>
      <c r="BQ30" s="753"/>
      <c r="BR30" s="739" t="s">
        <v>306</v>
      </c>
      <c r="BS30" s="752"/>
      <c r="BT30" s="752"/>
      <c r="BU30" s="752"/>
      <c r="BV30" s="752"/>
      <c r="BW30" s="752"/>
      <c r="BX30" s="752"/>
      <c r="BY30" s="752"/>
      <c r="BZ30" s="752"/>
      <c r="CA30" s="752"/>
      <c r="CB30" s="753"/>
      <c r="CD30" s="765"/>
      <c r="CE30" s="766"/>
      <c r="CF30" s="711" t="s">
        <v>307</v>
      </c>
      <c r="CG30" s="712"/>
      <c r="CH30" s="712"/>
      <c r="CI30" s="712"/>
      <c r="CJ30" s="712"/>
      <c r="CK30" s="712"/>
      <c r="CL30" s="712"/>
      <c r="CM30" s="712"/>
      <c r="CN30" s="712"/>
      <c r="CO30" s="712"/>
      <c r="CP30" s="712"/>
      <c r="CQ30" s="713"/>
      <c r="CR30" s="678">
        <v>1076003</v>
      </c>
      <c r="CS30" s="679"/>
      <c r="CT30" s="679"/>
      <c r="CU30" s="679"/>
      <c r="CV30" s="679"/>
      <c r="CW30" s="679"/>
      <c r="CX30" s="679"/>
      <c r="CY30" s="680"/>
      <c r="CZ30" s="681">
        <v>1.9</v>
      </c>
      <c r="DA30" s="699"/>
      <c r="DB30" s="699"/>
      <c r="DC30" s="700"/>
      <c r="DD30" s="684">
        <v>1042416</v>
      </c>
      <c r="DE30" s="679"/>
      <c r="DF30" s="679"/>
      <c r="DG30" s="679"/>
      <c r="DH30" s="679"/>
      <c r="DI30" s="679"/>
      <c r="DJ30" s="679"/>
      <c r="DK30" s="680"/>
      <c r="DL30" s="684">
        <v>1042416</v>
      </c>
      <c r="DM30" s="679"/>
      <c r="DN30" s="679"/>
      <c r="DO30" s="679"/>
      <c r="DP30" s="679"/>
      <c r="DQ30" s="679"/>
      <c r="DR30" s="679"/>
      <c r="DS30" s="679"/>
      <c r="DT30" s="679"/>
      <c r="DU30" s="679"/>
      <c r="DV30" s="680"/>
      <c r="DW30" s="681">
        <v>2.7</v>
      </c>
      <c r="DX30" s="699"/>
      <c r="DY30" s="699"/>
      <c r="DZ30" s="699"/>
      <c r="EA30" s="699"/>
      <c r="EB30" s="699"/>
      <c r="EC30" s="714"/>
    </row>
    <row r="31" spans="2:133" ht="11.25" customHeight="1">
      <c r="B31" s="675" t="s">
        <v>308</v>
      </c>
      <c r="C31" s="676"/>
      <c r="D31" s="676"/>
      <c r="E31" s="676"/>
      <c r="F31" s="676"/>
      <c r="G31" s="676"/>
      <c r="H31" s="676"/>
      <c r="I31" s="676"/>
      <c r="J31" s="676"/>
      <c r="K31" s="676"/>
      <c r="L31" s="676"/>
      <c r="M31" s="676"/>
      <c r="N31" s="676"/>
      <c r="O31" s="676"/>
      <c r="P31" s="676"/>
      <c r="Q31" s="677"/>
      <c r="R31" s="678">
        <v>6045899</v>
      </c>
      <c r="S31" s="679"/>
      <c r="T31" s="679"/>
      <c r="U31" s="679"/>
      <c r="V31" s="679"/>
      <c r="W31" s="679"/>
      <c r="X31" s="679"/>
      <c r="Y31" s="680"/>
      <c r="Z31" s="715">
        <v>9.8000000000000007</v>
      </c>
      <c r="AA31" s="715"/>
      <c r="AB31" s="715"/>
      <c r="AC31" s="715"/>
      <c r="AD31" s="716" t="s">
        <v>235</v>
      </c>
      <c r="AE31" s="716"/>
      <c r="AF31" s="716"/>
      <c r="AG31" s="716"/>
      <c r="AH31" s="716"/>
      <c r="AI31" s="716"/>
      <c r="AJ31" s="716"/>
      <c r="AK31" s="716"/>
      <c r="AL31" s="681" t="s">
        <v>235</v>
      </c>
      <c r="AM31" s="682"/>
      <c r="AN31" s="682"/>
      <c r="AO31" s="717"/>
      <c r="AP31" s="754" t="s">
        <v>309</v>
      </c>
      <c r="AQ31" s="755"/>
      <c r="AR31" s="755"/>
      <c r="AS31" s="755"/>
      <c r="AT31" s="760" t="s">
        <v>310</v>
      </c>
      <c r="AU31" s="231"/>
      <c r="AV31" s="231"/>
      <c r="AW31" s="231"/>
      <c r="AX31" s="744" t="s">
        <v>185</v>
      </c>
      <c r="AY31" s="745"/>
      <c r="AZ31" s="745"/>
      <c r="BA31" s="745"/>
      <c r="BB31" s="745"/>
      <c r="BC31" s="745"/>
      <c r="BD31" s="745"/>
      <c r="BE31" s="745"/>
      <c r="BF31" s="746"/>
      <c r="BG31" s="747">
        <v>99.9</v>
      </c>
      <c r="BH31" s="748"/>
      <c r="BI31" s="748"/>
      <c r="BJ31" s="748"/>
      <c r="BK31" s="748"/>
      <c r="BL31" s="748"/>
      <c r="BM31" s="749">
        <v>99.6</v>
      </c>
      <c r="BN31" s="748"/>
      <c r="BO31" s="748"/>
      <c r="BP31" s="748"/>
      <c r="BQ31" s="750"/>
      <c r="BR31" s="747">
        <v>99.7</v>
      </c>
      <c r="BS31" s="748"/>
      <c r="BT31" s="748"/>
      <c r="BU31" s="748"/>
      <c r="BV31" s="748"/>
      <c r="BW31" s="748"/>
      <c r="BX31" s="749">
        <v>99.3</v>
      </c>
      <c r="BY31" s="748"/>
      <c r="BZ31" s="748"/>
      <c r="CA31" s="748"/>
      <c r="CB31" s="750"/>
      <c r="CD31" s="765"/>
      <c r="CE31" s="766"/>
      <c r="CF31" s="711" t="s">
        <v>311</v>
      </c>
      <c r="CG31" s="712"/>
      <c r="CH31" s="712"/>
      <c r="CI31" s="712"/>
      <c r="CJ31" s="712"/>
      <c r="CK31" s="712"/>
      <c r="CL31" s="712"/>
      <c r="CM31" s="712"/>
      <c r="CN31" s="712"/>
      <c r="CO31" s="712"/>
      <c r="CP31" s="712"/>
      <c r="CQ31" s="713"/>
      <c r="CR31" s="678">
        <v>59622</v>
      </c>
      <c r="CS31" s="697"/>
      <c r="CT31" s="697"/>
      <c r="CU31" s="697"/>
      <c r="CV31" s="697"/>
      <c r="CW31" s="697"/>
      <c r="CX31" s="697"/>
      <c r="CY31" s="698"/>
      <c r="CZ31" s="681">
        <v>0.1</v>
      </c>
      <c r="DA31" s="699"/>
      <c r="DB31" s="699"/>
      <c r="DC31" s="700"/>
      <c r="DD31" s="684">
        <v>54791</v>
      </c>
      <c r="DE31" s="697"/>
      <c r="DF31" s="697"/>
      <c r="DG31" s="697"/>
      <c r="DH31" s="697"/>
      <c r="DI31" s="697"/>
      <c r="DJ31" s="697"/>
      <c r="DK31" s="698"/>
      <c r="DL31" s="684">
        <v>54791</v>
      </c>
      <c r="DM31" s="697"/>
      <c r="DN31" s="697"/>
      <c r="DO31" s="697"/>
      <c r="DP31" s="697"/>
      <c r="DQ31" s="697"/>
      <c r="DR31" s="697"/>
      <c r="DS31" s="697"/>
      <c r="DT31" s="697"/>
      <c r="DU31" s="697"/>
      <c r="DV31" s="698"/>
      <c r="DW31" s="681">
        <v>0.1</v>
      </c>
      <c r="DX31" s="699"/>
      <c r="DY31" s="699"/>
      <c r="DZ31" s="699"/>
      <c r="EA31" s="699"/>
      <c r="EB31" s="699"/>
      <c r="EC31" s="714"/>
    </row>
    <row r="32" spans="2:133" ht="11.25" customHeight="1">
      <c r="B32" s="769" t="s">
        <v>312</v>
      </c>
      <c r="C32" s="770"/>
      <c r="D32" s="770"/>
      <c r="E32" s="770"/>
      <c r="F32" s="770"/>
      <c r="G32" s="770"/>
      <c r="H32" s="770"/>
      <c r="I32" s="770"/>
      <c r="J32" s="770"/>
      <c r="K32" s="770"/>
      <c r="L32" s="770"/>
      <c r="M32" s="770"/>
      <c r="N32" s="770"/>
      <c r="O32" s="770"/>
      <c r="P32" s="770"/>
      <c r="Q32" s="771"/>
      <c r="R32" s="678" t="s">
        <v>235</v>
      </c>
      <c r="S32" s="679"/>
      <c r="T32" s="679"/>
      <c r="U32" s="679"/>
      <c r="V32" s="679"/>
      <c r="W32" s="679"/>
      <c r="X32" s="679"/>
      <c r="Y32" s="680"/>
      <c r="Z32" s="715" t="s">
        <v>135</v>
      </c>
      <c r="AA32" s="715"/>
      <c r="AB32" s="715"/>
      <c r="AC32" s="715"/>
      <c r="AD32" s="716" t="s">
        <v>235</v>
      </c>
      <c r="AE32" s="716"/>
      <c r="AF32" s="716"/>
      <c r="AG32" s="716"/>
      <c r="AH32" s="716"/>
      <c r="AI32" s="716"/>
      <c r="AJ32" s="716"/>
      <c r="AK32" s="716"/>
      <c r="AL32" s="681" t="s">
        <v>143</v>
      </c>
      <c r="AM32" s="682"/>
      <c r="AN32" s="682"/>
      <c r="AO32" s="717"/>
      <c r="AP32" s="756"/>
      <c r="AQ32" s="757"/>
      <c r="AR32" s="757"/>
      <c r="AS32" s="757"/>
      <c r="AT32" s="761"/>
      <c r="AU32" s="230" t="s">
        <v>313</v>
      </c>
      <c r="AV32" s="230"/>
      <c r="AW32" s="230"/>
      <c r="AX32" s="675" t="s">
        <v>314</v>
      </c>
      <c r="AY32" s="676"/>
      <c r="AZ32" s="676"/>
      <c r="BA32" s="676"/>
      <c r="BB32" s="676"/>
      <c r="BC32" s="676"/>
      <c r="BD32" s="676"/>
      <c r="BE32" s="676"/>
      <c r="BF32" s="677"/>
      <c r="BG32" s="751">
        <v>99.9</v>
      </c>
      <c r="BH32" s="697"/>
      <c r="BI32" s="697"/>
      <c r="BJ32" s="697"/>
      <c r="BK32" s="697"/>
      <c r="BL32" s="697"/>
      <c r="BM32" s="682">
        <v>99.3</v>
      </c>
      <c r="BN32" s="743"/>
      <c r="BO32" s="743"/>
      <c r="BP32" s="743"/>
      <c r="BQ32" s="721"/>
      <c r="BR32" s="751">
        <v>99.4</v>
      </c>
      <c r="BS32" s="697"/>
      <c r="BT32" s="697"/>
      <c r="BU32" s="697"/>
      <c r="BV32" s="697"/>
      <c r="BW32" s="697"/>
      <c r="BX32" s="682">
        <v>98.8</v>
      </c>
      <c r="BY32" s="743"/>
      <c r="BZ32" s="743"/>
      <c r="CA32" s="743"/>
      <c r="CB32" s="721"/>
      <c r="CD32" s="767"/>
      <c r="CE32" s="768"/>
      <c r="CF32" s="711" t="s">
        <v>315</v>
      </c>
      <c r="CG32" s="712"/>
      <c r="CH32" s="712"/>
      <c r="CI32" s="712"/>
      <c r="CJ32" s="712"/>
      <c r="CK32" s="712"/>
      <c r="CL32" s="712"/>
      <c r="CM32" s="712"/>
      <c r="CN32" s="712"/>
      <c r="CO32" s="712"/>
      <c r="CP32" s="712"/>
      <c r="CQ32" s="713"/>
      <c r="CR32" s="678" t="s">
        <v>135</v>
      </c>
      <c r="CS32" s="679"/>
      <c r="CT32" s="679"/>
      <c r="CU32" s="679"/>
      <c r="CV32" s="679"/>
      <c r="CW32" s="679"/>
      <c r="CX32" s="679"/>
      <c r="CY32" s="680"/>
      <c r="CZ32" s="681" t="s">
        <v>235</v>
      </c>
      <c r="DA32" s="699"/>
      <c r="DB32" s="699"/>
      <c r="DC32" s="700"/>
      <c r="DD32" s="684" t="s">
        <v>235</v>
      </c>
      <c r="DE32" s="679"/>
      <c r="DF32" s="679"/>
      <c r="DG32" s="679"/>
      <c r="DH32" s="679"/>
      <c r="DI32" s="679"/>
      <c r="DJ32" s="679"/>
      <c r="DK32" s="680"/>
      <c r="DL32" s="684" t="s">
        <v>143</v>
      </c>
      <c r="DM32" s="679"/>
      <c r="DN32" s="679"/>
      <c r="DO32" s="679"/>
      <c r="DP32" s="679"/>
      <c r="DQ32" s="679"/>
      <c r="DR32" s="679"/>
      <c r="DS32" s="679"/>
      <c r="DT32" s="679"/>
      <c r="DU32" s="679"/>
      <c r="DV32" s="680"/>
      <c r="DW32" s="681" t="s">
        <v>135</v>
      </c>
      <c r="DX32" s="699"/>
      <c r="DY32" s="699"/>
      <c r="DZ32" s="699"/>
      <c r="EA32" s="699"/>
      <c r="EB32" s="699"/>
      <c r="EC32" s="714"/>
    </row>
    <row r="33" spans="2:133" ht="11.25" customHeight="1">
      <c r="B33" s="675" t="s">
        <v>316</v>
      </c>
      <c r="C33" s="676"/>
      <c r="D33" s="676"/>
      <c r="E33" s="676"/>
      <c r="F33" s="676"/>
      <c r="G33" s="676"/>
      <c r="H33" s="676"/>
      <c r="I33" s="676"/>
      <c r="J33" s="676"/>
      <c r="K33" s="676"/>
      <c r="L33" s="676"/>
      <c r="M33" s="676"/>
      <c r="N33" s="676"/>
      <c r="O33" s="676"/>
      <c r="P33" s="676"/>
      <c r="Q33" s="677"/>
      <c r="R33" s="678">
        <v>2906308</v>
      </c>
      <c r="S33" s="679"/>
      <c r="T33" s="679"/>
      <c r="U33" s="679"/>
      <c r="V33" s="679"/>
      <c r="W33" s="679"/>
      <c r="X33" s="679"/>
      <c r="Y33" s="680"/>
      <c r="Z33" s="715">
        <v>4.7</v>
      </c>
      <c r="AA33" s="715"/>
      <c r="AB33" s="715"/>
      <c r="AC33" s="715"/>
      <c r="AD33" s="716" t="s">
        <v>235</v>
      </c>
      <c r="AE33" s="716"/>
      <c r="AF33" s="716"/>
      <c r="AG33" s="716"/>
      <c r="AH33" s="716"/>
      <c r="AI33" s="716"/>
      <c r="AJ33" s="716"/>
      <c r="AK33" s="716"/>
      <c r="AL33" s="681" t="s">
        <v>235</v>
      </c>
      <c r="AM33" s="682"/>
      <c r="AN33" s="682"/>
      <c r="AO33" s="717"/>
      <c r="AP33" s="758"/>
      <c r="AQ33" s="759"/>
      <c r="AR33" s="759"/>
      <c r="AS33" s="759"/>
      <c r="AT33" s="762"/>
      <c r="AU33" s="232"/>
      <c r="AV33" s="232"/>
      <c r="AW33" s="232"/>
      <c r="AX33" s="659" t="s">
        <v>317</v>
      </c>
      <c r="AY33" s="660"/>
      <c r="AZ33" s="660"/>
      <c r="BA33" s="660"/>
      <c r="BB33" s="660"/>
      <c r="BC33" s="660"/>
      <c r="BD33" s="660"/>
      <c r="BE33" s="660"/>
      <c r="BF33" s="661"/>
      <c r="BG33" s="742">
        <v>99.8</v>
      </c>
      <c r="BH33" s="663"/>
      <c r="BI33" s="663"/>
      <c r="BJ33" s="663"/>
      <c r="BK33" s="663"/>
      <c r="BL33" s="663"/>
      <c r="BM33" s="706">
        <v>99.8</v>
      </c>
      <c r="BN33" s="663"/>
      <c r="BO33" s="663"/>
      <c r="BP33" s="663"/>
      <c r="BQ33" s="727"/>
      <c r="BR33" s="742">
        <v>99.9</v>
      </c>
      <c r="BS33" s="663"/>
      <c r="BT33" s="663"/>
      <c r="BU33" s="663"/>
      <c r="BV33" s="663"/>
      <c r="BW33" s="663"/>
      <c r="BX33" s="706">
        <v>99.8</v>
      </c>
      <c r="BY33" s="663"/>
      <c r="BZ33" s="663"/>
      <c r="CA33" s="663"/>
      <c r="CB33" s="727"/>
      <c r="CD33" s="711" t="s">
        <v>318</v>
      </c>
      <c r="CE33" s="712"/>
      <c r="CF33" s="712"/>
      <c r="CG33" s="712"/>
      <c r="CH33" s="712"/>
      <c r="CI33" s="712"/>
      <c r="CJ33" s="712"/>
      <c r="CK33" s="712"/>
      <c r="CL33" s="712"/>
      <c r="CM33" s="712"/>
      <c r="CN33" s="712"/>
      <c r="CO33" s="712"/>
      <c r="CP33" s="712"/>
      <c r="CQ33" s="713"/>
      <c r="CR33" s="678">
        <v>26926259</v>
      </c>
      <c r="CS33" s="697"/>
      <c r="CT33" s="697"/>
      <c r="CU33" s="697"/>
      <c r="CV33" s="697"/>
      <c r="CW33" s="697"/>
      <c r="CX33" s="697"/>
      <c r="CY33" s="698"/>
      <c r="CZ33" s="681">
        <v>48</v>
      </c>
      <c r="DA33" s="699"/>
      <c r="DB33" s="699"/>
      <c r="DC33" s="700"/>
      <c r="DD33" s="684">
        <v>23273528</v>
      </c>
      <c r="DE33" s="697"/>
      <c r="DF33" s="697"/>
      <c r="DG33" s="697"/>
      <c r="DH33" s="697"/>
      <c r="DI33" s="697"/>
      <c r="DJ33" s="697"/>
      <c r="DK33" s="698"/>
      <c r="DL33" s="684">
        <v>18041288</v>
      </c>
      <c r="DM33" s="697"/>
      <c r="DN33" s="697"/>
      <c r="DO33" s="697"/>
      <c r="DP33" s="697"/>
      <c r="DQ33" s="697"/>
      <c r="DR33" s="697"/>
      <c r="DS33" s="697"/>
      <c r="DT33" s="697"/>
      <c r="DU33" s="697"/>
      <c r="DV33" s="698"/>
      <c r="DW33" s="681">
        <v>47.1</v>
      </c>
      <c r="DX33" s="699"/>
      <c r="DY33" s="699"/>
      <c r="DZ33" s="699"/>
      <c r="EA33" s="699"/>
      <c r="EB33" s="699"/>
      <c r="EC33" s="714"/>
    </row>
    <row r="34" spans="2:133" ht="11.25" customHeight="1">
      <c r="B34" s="675" t="s">
        <v>319</v>
      </c>
      <c r="C34" s="676"/>
      <c r="D34" s="676"/>
      <c r="E34" s="676"/>
      <c r="F34" s="676"/>
      <c r="G34" s="676"/>
      <c r="H34" s="676"/>
      <c r="I34" s="676"/>
      <c r="J34" s="676"/>
      <c r="K34" s="676"/>
      <c r="L34" s="676"/>
      <c r="M34" s="676"/>
      <c r="N34" s="676"/>
      <c r="O34" s="676"/>
      <c r="P34" s="676"/>
      <c r="Q34" s="677"/>
      <c r="R34" s="678">
        <v>168597</v>
      </c>
      <c r="S34" s="679"/>
      <c r="T34" s="679"/>
      <c r="U34" s="679"/>
      <c r="V34" s="679"/>
      <c r="W34" s="679"/>
      <c r="X34" s="679"/>
      <c r="Y34" s="680"/>
      <c r="Z34" s="715">
        <v>0.3</v>
      </c>
      <c r="AA34" s="715"/>
      <c r="AB34" s="715"/>
      <c r="AC34" s="715"/>
      <c r="AD34" s="716">
        <v>64785</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13185421</v>
      </c>
      <c r="CS34" s="679"/>
      <c r="CT34" s="679"/>
      <c r="CU34" s="679"/>
      <c r="CV34" s="679"/>
      <c r="CW34" s="679"/>
      <c r="CX34" s="679"/>
      <c r="CY34" s="680"/>
      <c r="CZ34" s="681">
        <v>23.5</v>
      </c>
      <c r="DA34" s="699"/>
      <c r="DB34" s="699"/>
      <c r="DC34" s="700"/>
      <c r="DD34" s="684">
        <v>11006075</v>
      </c>
      <c r="DE34" s="679"/>
      <c r="DF34" s="679"/>
      <c r="DG34" s="679"/>
      <c r="DH34" s="679"/>
      <c r="DI34" s="679"/>
      <c r="DJ34" s="679"/>
      <c r="DK34" s="680"/>
      <c r="DL34" s="684">
        <v>10004644</v>
      </c>
      <c r="DM34" s="679"/>
      <c r="DN34" s="679"/>
      <c r="DO34" s="679"/>
      <c r="DP34" s="679"/>
      <c r="DQ34" s="679"/>
      <c r="DR34" s="679"/>
      <c r="DS34" s="679"/>
      <c r="DT34" s="679"/>
      <c r="DU34" s="679"/>
      <c r="DV34" s="680"/>
      <c r="DW34" s="681">
        <v>26.1</v>
      </c>
      <c r="DX34" s="699"/>
      <c r="DY34" s="699"/>
      <c r="DZ34" s="699"/>
      <c r="EA34" s="699"/>
      <c r="EB34" s="699"/>
      <c r="EC34" s="714"/>
    </row>
    <row r="35" spans="2:133" ht="11.25" customHeight="1">
      <c r="B35" s="675" t="s">
        <v>321</v>
      </c>
      <c r="C35" s="676"/>
      <c r="D35" s="676"/>
      <c r="E35" s="676"/>
      <c r="F35" s="676"/>
      <c r="G35" s="676"/>
      <c r="H35" s="676"/>
      <c r="I35" s="676"/>
      <c r="J35" s="676"/>
      <c r="K35" s="676"/>
      <c r="L35" s="676"/>
      <c r="M35" s="676"/>
      <c r="N35" s="676"/>
      <c r="O35" s="676"/>
      <c r="P35" s="676"/>
      <c r="Q35" s="677"/>
      <c r="R35" s="678">
        <v>50108</v>
      </c>
      <c r="S35" s="679"/>
      <c r="T35" s="679"/>
      <c r="U35" s="679"/>
      <c r="V35" s="679"/>
      <c r="W35" s="679"/>
      <c r="X35" s="679"/>
      <c r="Y35" s="680"/>
      <c r="Z35" s="715">
        <v>0.1</v>
      </c>
      <c r="AA35" s="715"/>
      <c r="AB35" s="715"/>
      <c r="AC35" s="715"/>
      <c r="AD35" s="716" t="s">
        <v>235</v>
      </c>
      <c r="AE35" s="716"/>
      <c r="AF35" s="716"/>
      <c r="AG35" s="716"/>
      <c r="AH35" s="716"/>
      <c r="AI35" s="716"/>
      <c r="AJ35" s="716"/>
      <c r="AK35" s="716"/>
      <c r="AL35" s="681" t="s">
        <v>235</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695133</v>
      </c>
      <c r="CS35" s="697"/>
      <c r="CT35" s="697"/>
      <c r="CU35" s="697"/>
      <c r="CV35" s="697"/>
      <c r="CW35" s="697"/>
      <c r="CX35" s="697"/>
      <c r="CY35" s="698"/>
      <c r="CZ35" s="681">
        <v>1.2</v>
      </c>
      <c r="DA35" s="699"/>
      <c r="DB35" s="699"/>
      <c r="DC35" s="700"/>
      <c r="DD35" s="684">
        <v>571791</v>
      </c>
      <c r="DE35" s="697"/>
      <c r="DF35" s="697"/>
      <c r="DG35" s="697"/>
      <c r="DH35" s="697"/>
      <c r="DI35" s="697"/>
      <c r="DJ35" s="697"/>
      <c r="DK35" s="698"/>
      <c r="DL35" s="684">
        <v>553636</v>
      </c>
      <c r="DM35" s="697"/>
      <c r="DN35" s="697"/>
      <c r="DO35" s="697"/>
      <c r="DP35" s="697"/>
      <c r="DQ35" s="697"/>
      <c r="DR35" s="697"/>
      <c r="DS35" s="697"/>
      <c r="DT35" s="697"/>
      <c r="DU35" s="697"/>
      <c r="DV35" s="698"/>
      <c r="DW35" s="681">
        <v>1.4</v>
      </c>
      <c r="DX35" s="699"/>
      <c r="DY35" s="699"/>
      <c r="DZ35" s="699"/>
      <c r="EA35" s="699"/>
      <c r="EB35" s="699"/>
      <c r="EC35" s="714"/>
    </row>
    <row r="36" spans="2:133" ht="11.25" customHeight="1">
      <c r="B36" s="675" t="s">
        <v>325</v>
      </c>
      <c r="C36" s="676"/>
      <c r="D36" s="676"/>
      <c r="E36" s="676"/>
      <c r="F36" s="676"/>
      <c r="G36" s="676"/>
      <c r="H36" s="676"/>
      <c r="I36" s="676"/>
      <c r="J36" s="676"/>
      <c r="K36" s="676"/>
      <c r="L36" s="676"/>
      <c r="M36" s="676"/>
      <c r="N36" s="676"/>
      <c r="O36" s="676"/>
      <c r="P36" s="676"/>
      <c r="Q36" s="677"/>
      <c r="R36" s="678">
        <v>949726</v>
      </c>
      <c r="S36" s="679"/>
      <c r="T36" s="679"/>
      <c r="U36" s="679"/>
      <c r="V36" s="679"/>
      <c r="W36" s="679"/>
      <c r="X36" s="679"/>
      <c r="Y36" s="680"/>
      <c r="Z36" s="715">
        <v>1.5</v>
      </c>
      <c r="AA36" s="715"/>
      <c r="AB36" s="715"/>
      <c r="AC36" s="715"/>
      <c r="AD36" s="716" t="s">
        <v>135</v>
      </c>
      <c r="AE36" s="716"/>
      <c r="AF36" s="716"/>
      <c r="AG36" s="716"/>
      <c r="AH36" s="716"/>
      <c r="AI36" s="716"/>
      <c r="AJ36" s="716"/>
      <c r="AK36" s="716"/>
      <c r="AL36" s="681" t="s">
        <v>135</v>
      </c>
      <c r="AM36" s="682"/>
      <c r="AN36" s="682"/>
      <c r="AO36" s="717"/>
      <c r="AP36" s="235"/>
      <c r="AQ36" s="730" t="s">
        <v>326</v>
      </c>
      <c r="AR36" s="731"/>
      <c r="AS36" s="731"/>
      <c r="AT36" s="731"/>
      <c r="AU36" s="731"/>
      <c r="AV36" s="731"/>
      <c r="AW36" s="731"/>
      <c r="AX36" s="731"/>
      <c r="AY36" s="732"/>
      <c r="AZ36" s="733">
        <v>5424684</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1118855</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5361942</v>
      </c>
      <c r="CS36" s="679"/>
      <c r="CT36" s="679"/>
      <c r="CU36" s="679"/>
      <c r="CV36" s="679"/>
      <c r="CW36" s="679"/>
      <c r="CX36" s="679"/>
      <c r="CY36" s="680"/>
      <c r="CZ36" s="681">
        <v>9.6</v>
      </c>
      <c r="DA36" s="699"/>
      <c r="DB36" s="699"/>
      <c r="DC36" s="700"/>
      <c r="DD36" s="684">
        <v>5143769</v>
      </c>
      <c r="DE36" s="679"/>
      <c r="DF36" s="679"/>
      <c r="DG36" s="679"/>
      <c r="DH36" s="679"/>
      <c r="DI36" s="679"/>
      <c r="DJ36" s="679"/>
      <c r="DK36" s="680"/>
      <c r="DL36" s="684">
        <v>4142568</v>
      </c>
      <c r="DM36" s="679"/>
      <c r="DN36" s="679"/>
      <c r="DO36" s="679"/>
      <c r="DP36" s="679"/>
      <c r="DQ36" s="679"/>
      <c r="DR36" s="679"/>
      <c r="DS36" s="679"/>
      <c r="DT36" s="679"/>
      <c r="DU36" s="679"/>
      <c r="DV36" s="680"/>
      <c r="DW36" s="681">
        <v>10.8</v>
      </c>
      <c r="DX36" s="699"/>
      <c r="DY36" s="699"/>
      <c r="DZ36" s="699"/>
      <c r="EA36" s="699"/>
      <c r="EB36" s="699"/>
      <c r="EC36" s="714"/>
    </row>
    <row r="37" spans="2:133" ht="11.25" customHeight="1">
      <c r="B37" s="675" t="s">
        <v>329</v>
      </c>
      <c r="C37" s="676"/>
      <c r="D37" s="676"/>
      <c r="E37" s="676"/>
      <c r="F37" s="676"/>
      <c r="G37" s="676"/>
      <c r="H37" s="676"/>
      <c r="I37" s="676"/>
      <c r="J37" s="676"/>
      <c r="K37" s="676"/>
      <c r="L37" s="676"/>
      <c r="M37" s="676"/>
      <c r="N37" s="676"/>
      <c r="O37" s="676"/>
      <c r="P37" s="676"/>
      <c r="Q37" s="677"/>
      <c r="R37" s="678">
        <v>5125312</v>
      </c>
      <c r="S37" s="679"/>
      <c r="T37" s="679"/>
      <c r="U37" s="679"/>
      <c r="V37" s="679"/>
      <c r="W37" s="679"/>
      <c r="X37" s="679"/>
      <c r="Y37" s="680"/>
      <c r="Z37" s="715">
        <v>8.3000000000000007</v>
      </c>
      <c r="AA37" s="715"/>
      <c r="AB37" s="715"/>
      <c r="AC37" s="715"/>
      <c r="AD37" s="716" t="s">
        <v>235</v>
      </c>
      <c r="AE37" s="716"/>
      <c r="AF37" s="716"/>
      <c r="AG37" s="716"/>
      <c r="AH37" s="716"/>
      <c r="AI37" s="716"/>
      <c r="AJ37" s="716"/>
      <c r="AK37" s="716"/>
      <c r="AL37" s="681" t="s">
        <v>135</v>
      </c>
      <c r="AM37" s="682"/>
      <c r="AN37" s="682"/>
      <c r="AO37" s="717"/>
      <c r="AQ37" s="718" t="s">
        <v>330</v>
      </c>
      <c r="AR37" s="719"/>
      <c r="AS37" s="719"/>
      <c r="AT37" s="719"/>
      <c r="AU37" s="719"/>
      <c r="AV37" s="719"/>
      <c r="AW37" s="719"/>
      <c r="AX37" s="719"/>
      <c r="AY37" s="720"/>
      <c r="AZ37" s="678">
        <v>1534311</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845241</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2956782</v>
      </c>
      <c r="CS37" s="697"/>
      <c r="CT37" s="697"/>
      <c r="CU37" s="697"/>
      <c r="CV37" s="697"/>
      <c r="CW37" s="697"/>
      <c r="CX37" s="697"/>
      <c r="CY37" s="698"/>
      <c r="CZ37" s="681">
        <v>5.3</v>
      </c>
      <c r="DA37" s="699"/>
      <c r="DB37" s="699"/>
      <c r="DC37" s="700"/>
      <c r="DD37" s="684">
        <v>2951735</v>
      </c>
      <c r="DE37" s="697"/>
      <c r="DF37" s="697"/>
      <c r="DG37" s="697"/>
      <c r="DH37" s="697"/>
      <c r="DI37" s="697"/>
      <c r="DJ37" s="697"/>
      <c r="DK37" s="698"/>
      <c r="DL37" s="684">
        <v>2393990</v>
      </c>
      <c r="DM37" s="697"/>
      <c r="DN37" s="697"/>
      <c r="DO37" s="697"/>
      <c r="DP37" s="697"/>
      <c r="DQ37" s="697"/>
      <c r="DR37" s="697"/>
      <c r="DS37" s="697"/>
      <c r="DT37" s="697"/>
      <c r="DU37" s="697"/>
      <c r="DV37" s="698"/>
      <c r="DW37" s="681">
        <v>6.2</v>
      </c>
      <c r="DX37" s="699"/>
      <c r="DY37" s="699"/>
      <c r="DZ37" s="699"/>
      <c r="EA37" s="699"/>
      <c r="EB37" s="699"/>
      <c r="EC37" s="714"/>
    </row>
    <row r="38" spans="2:133" ht="11.25" customHeight="1">
      <c r="B38" s="675" t="s">
        <v>333</v>
      </c>
      <c r="C38" s="676"/>
      <c r="D38" s="676"/>
      <c r="E38" s="676"/>
      <c r="F38" s="676"/>
      <c r="G38" s="676"/>
      <c r="H38" s="676"/>
      <c r="I38" s="676"/>
      <c r="J38" s="676"/>
      <c r="K38" s="676"/>
      <c r="L38" s="676"/>
      <c r="M38" s="676"/>
      <c r="N38" s="676"/>
      <c r="O38" s="676"/>
      <c r="P38" s="676"/>
      <c r="Q38" s="677"/>
      <c r="R38" s="678">
        <v>2156389</v>
      </c>
      <c r="S38" s="679"/>
      <c r="T38" s="679"/>
      <c r="U38" s="679"/>
      <c r="V38" s="679"/>
      <c r="W38" s="679"/>
      <c r="X38" s="679"/>
      <c r="Y38" s="680"/>
      <c r="Z38" s="715">
        <v>3.5</v>
      </c>
      <c r="AA38" s="715"/>
      <c r="AB38" s="715"/>
      <c r="AC38" s="715"/>
      <c r="AD38" s="716">
        <v>13705</v>
      </c>
      <c r="AE38" s="716"/>
      <c r="AF38" s="716"/>
      <c r="AG38" s="716"/>
      <c r="AH38" s="716"/>
      <c r="AI38" s="716"/>
      <c r="AJ38" s="716"/>
      <c r="AK38" s="716"/>
      <c r="AL38" s="681">
        <v>0</v>
      </c>
      <c r="AM38" s="682"/>
      <c r="AN38" s="682"/>
      <c r="AO38" s="717"/>
      <c r="AQ38" s="718" t="s">
        <v>334</v>
      </c>
      <c r="AR38" s="719"/>
      <c r="AS38" s="719"/>
      <c r="AT38" s="719"/>
      <c r="AU38" s="719"/>
      <c r="AV38" s="719"/>
      <c r="AW38" s="719"/>
      <c r="AX38" s="719"/>
      <c r="AY38" s="720"/>
      <c r="AZ38" s="678">
        <v>459978</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15596</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3890373</v>
      </c>
      <c r="CS38" s="679"/>
      <c r="CT38" s="679"/>
      <c r="CU38" s="679"/>
      <c r="CV38" s="679"/>
      <c r="CW38" s="679"/>
      <c r="CX38" s="679"/>
      <c r="CY38" s="680"/>
      <c r="CZ38" s="681">
        <v>6.9</v>
      </c>
      <c r="DA38" s="699"/>
      <c r="DB38" s="699"/>
      <c r="DC38" s="700"/>
      <c r="DD38" s="684">
        <v>3412976</v>
      </c>
      <c r="DE38" s="679"/>
      <c r="DF38" s="679"/>
      <c r="DG38" s="679"/>
      <c r="DH38" s="679"/>
      <c r="DI38" s="679"/>
      <c r="DJ38" s="679"/>
      <c r="DK38" s="680"/>
      <c r="DL38" s="684">
        <v>2469663</v>
      </c>
      <c r="DM38" s="679"/>
      <c r="DN38" s="679"/>
      <c r="DO38" s="679"/>
      <c r="DP38" s="679"/>
      <c r="DQ38" s="679"/>
      <c r="DR38" s="679"/>
      <c r="DS38" s="679"/>
      <c r="DT38" s="679"/>
      <c r="DU38" s="679"/>
      <c r="DV38" s="680"/>
      <c r="DW38" s="681">
        <v>6.4</v>
      </c>
      <c r="DX38" s="699"/>
      <c r="DY38" s="699"/>
      <c r="DZ38" s="699"/>
      <c r="EA38" s="699"/>
      <c r="EB38" s="699"/>
      <c r="EC38" s="714"/>
    </row>
    <row r="39" spans="2:133" ht="11.25" customHeight="1">
      <c r="B39" s="675" t="s">
        <v>337</v>
      </c>
      <c r="C39" s="676"/>
      <c r="D39" s="676"/>
      <c r="E39" s="676"/>
      <c r="F39" s="676"/>
      <c r="G39" s="676"/>
      <c r="H39" s="676"/>
      <c r="I39" s="676"/>
      <c r="J39" s="676"/>
      <c r="K39" s="676"/>
      <c r="L39" s="676"/>
      <c r="M39" s="676"/>
      <c r="N39" s="676"/>
      <c r="O39" s="676"/>
      <c r="P39" s="676"/>
      <c r="Q39" s="677"/>
      <c r="R39" s="678">
        <v>1371500</v>
      </c>
      <c r="S39" s="679"/>
      <c r="T39" s="679"/>
      <c r="U39" s="679"/>
      <c r="V39" s="679"/>
      <c r="W39" s="679"/>
      <c r="X39" s="679"/>
      <c r="Y39" s="680"/>
      <c r="Z39" s="715">
        <v>2.2000000000000002</v>
      </c>
      <c r="AA39" s="715"/>
      <c r="AB39" s="715"/>
      <c r="AC39" s="715"/>
      <c r="AD39" s="716" t="s">
        <v>235</v>
      </c>
      <c r="AE39" s="716"/>
      <c r="AF39" s="716"/>
      <c r="AG39" s="716"/>
      <c r="AH39" s="716"/>
      <c r="AI39" s="716"/>
      <c r="AJ39" s="716"/>
      <c r="AK39" s="716"/>
      <c r="AL39" s="681" t="s">
        <v>235</v>
      </c>
      <c r="AM39" s="682"/>
      <c r="AN39" s="682"/>
      <c r="AO39" s="717"/>
      <c r="AQ39" s="718" t="s">
        <v>338</v>
      </c>
      <c r="AR39" s="719"/>
      <c r="AS39" s="719"/>
      <c r="AT39" s="719"/>
      <c r="AU39" s="719"/>
      <c r="AV39" s="719"/>
      <c r="AW39" s="719"/>
      <c r="AX39" s="719"/>
      <c r="AY39" s="720"/>
      <c r="AZ39" s="678" t="s">
        <v>235</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24691</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2290229</v>
      </c>
      <c r="CS39" s="697"/>
      <c r="CT39" s="697"/>
      <c r="CU39" s="697"/>
      <c r="CV39" s="697"/>
      <c r="CW39" s="697"/>
      <c r="CX39" s="697"/>
      <c r="CY39" s="698"/>
      <c r="CZ39" s="681">
        <v>4.0999999999999996</v>
      </c>
      <c r="DA39" s="699"/>
      <c r="DB39" s="699"/>
      <c r="DC39" s="700"/>
      <c r="DD39" s="684">
        <v>2219376</v>
      </c>
      <c r="DE39" s="697"/>
      <c r="DF39" s="697"/>
      <c r="DG39" s="697"/>
      <c r="DH39" s="697"/>
      <c r="DI39" s="697"/>
      <c r="DJ39" s="697"/>
      <c r="DK39" s="698"/>
      <c r="DL39" s="684" t="s">
        <v>235</v>
      </c>
      <c r="DM39" s="697"/>
      <c r="DN39" s="697"/>
      <c r="DO39" s="697"/>
      <c r="DP39" s="697"/>
      <c r="DQ39" s="697"/>
      <c r="DR39" s="697"/>
      <c r="DS39" s="697"/>
      <c r="DT39" s="697"/>
      <c r="DU39" s="697"/>
      <c r="DV39" s="698"/>
      <c r="DW39" s="681" t="s">
        <v>235</v>
      </c>
      <c r="DX39" s="699"/>
      <c r="DY39" s="699"/>
      <c r="DZ39" s="699"/>
      <c r="EA39" s="699"/>
      <c r="EB39" s="699"/>
      <c r="EC39" s="714"/>
    </row>
    <row r="40" spans="2:133" ht="11.25" customHeight="1">
      <c r="B40" s="675" t="s">
        <v>341</v>
      </c>
      <c r="C40" s="676"/>
      <c r="D40" s="676"/>
      <c r="E40" s="676"/>
      <c r="F40" s="676"/>
      <c r="G40" s="676"/>
      <c r="H40" s="676"/>
      <c r="I40" s="676"/>
      <c r="J40" s="676"/>
      <c r="K40" s="676"/>
      <c r="L40" s="676"/>
      <c r="M40" s="676"/>
      <c r="N40" s="676"/>
      <c r="O40" s="676"/>
      <c r="P40" s="676"/>
      <c r="Q40" s="677"/>
      <c r="R40" s="678" t="s">
        <v>135</v>
      </c>
      <c r="S40" s="679"/>
      <c r="T40" s="679"/>
      <c r="U40" s="679"/>
      <c r="V40" s="679"/>
      <c r="W40" s="679"/>
      <c r="X40" s="679"/>
      <c r="Y40" s="680"/>
      <c r="Z40" s="715" t="s">
        <v>143</v>
      </c>
      <c r="AA40" s="715"/>
      <c r="AB40" s="715"/>
      <c r="AC40" s="715"/>
      <c r="AD40" s="716" t="s">
        <v>135</v>
      </c>
      <c r="AE40" s="716"/>
      <c r="AF40" s="716"/>
      <c r="AG40" s="716"/>
      <c r="AH40" s="716"/>
      <c r="AI40" s="716"/>
      <c r="AJ40" s="716"/>
      <c r="AK40" s="716"/>
      <c r="AL40" s="681" t="s">
        <v>235</v>
      </c>
      <c r="AM40" s="682"/>
      <c r="AN40" s="682"/>
      <c r="AO40" s="717"/>
      <c r="AQ40" s="718" t="s">
        <v>342</v>
      </c>
      <c r="AR40" s="719"/>
      <c r="AS40" s="719"/>
      <c r="AT40" s="719"/>
      <c r="AU40" s="719"/>
      <c r="AV40" s="719"/>
      <c r="AW40" s="719"/>
      <c r="AX40" s="719"/>
      <c r="AY40" s="720"/>
      <c r="AZ40" s="678" t="s">
        <v>135</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106</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v>1503161</v>
      </c>
      <c r="CS40" s="679"/>
      <c r="CT40" s="679"/>
      <c r="CU40" s="679"/>
      <c r="CV40" s="679"/>
      <c r="CW40" s="679"/>
      <c r="CX40" s="679"/>
      <c r="CY40" s="680"/>
      <c r="CZ40" s="681">
        <v>2.7</v>
      </c>
      <c r="DA40" s="699"/>
      <c r="DB40" s="699"/>
      <c r="DC40" s="700"/>
      <c r="DD40" s="684">
        <v>919541</v>
      </c>
      <c r="DE40" s="679"/>
      <c r="DF40" s="679"/>
      <c r="DG40" s="679"/>
      <c r="DH40" s="679"/>
      <c r="DI40" s="679"/>
      <c r="DJ40" s="679"/>
      <c r="DK40" s="680"/>
      <c r="DL40" s="684">
        <v>870777</v>
      </c>
      <c r="DM40" s="679"/>
      <c r="DN40" s="679"/>
      <c r="DO40" s="679"/>
      <c r="DP40" s="679"/>
      <c r="DQ40" s="679"/>
      <c r="DR40" s="679"/>
      <c r="DS40" s="679"/>
      <c r="DT40" s="679"/>
      <c r="DU40" s="679"/>
      <c r="DV40" s="680"/>
      <c r="DW40" s="681">
        <v>2.2999999999999998</v>
      </c>
      <c r="DX40" s="699"/>
      <c r="DY40" s="699"/>
      <c r="DZ40" s="699"/>
      <c r="EA40" s="699"/>
      <c r="EB40" s="699"/>
      <c r="EC40" s="714"/>
    </row>
    <row r="41" spans="2:133" ht="11.25" customHeight="1">
      <c r="B41" s="675" t="s">
        <v>346</v>
      </c>
      <c r="C41" s="676"/>
      <c r="D41" s="676"/>
      <c r="E41" s="676"/>
      <c r="F41" s="676"/>
      <c r="G41" s="676"/>
      <c r="H41" s="676"/>
      <c r="I41" s="676"/>
      <c r="J41" s="676"/>
      <c r="K41" s="676"/>
      <c r="L41" s="676"/>
      <c r="M41" s="676"/>
      <c r="N41" s="676"/>
      <c r="O41" s="676"/>
      <c r="P41" s="676"/>
      <c r="Q41" s="677"/>
      <c r="R41" s="678" t="s">
        <v>135</v>
      </c>
      <c r="S41" s="679"/>
      <c r="T41" s="679"/>
      <c r="U41" s="679"/>
      <c r="V41" s="679"/>
      <c r="W41" s="679"/>
      <c r="X41" s="679"/>
      <c r="Y41" s="680"/>
      <c r="Z41" s="715" t="s">
        <v>143</v>
      </c>
      <c r="AA41" s="715"/>
      <c r="AB41" s="715"/>
      <c r="AC41" s="715"/>
      <c r="AD41" s="716" t="s">
        <v>235</v>
      </c>
      <c r="AE41" s="716"/>
      <c r="AF41" s="716"/>
      <c r="AG41" s="716"/>
      <c r="AH41" s="716"/>
      <c r="AI41" s="716"/>
      <c r="AJ41" s="716"/>
      <c r="AK41" s="716"/>
      <c r="AL41" s="681" t="s">
        <v>235</v>
      </c>
      <c r="AM41" s="682"/>
      <c r="AN41" s="682"/>
      <c r="AO41" s="717"/>
      <c r="AQ41" s="718" t="s">
        <v>347</v>
      </c>
      <c r="AR41" s="719"/>
      <c r="AS41" s="719"/>
      <c r="AT41" s="719"/>
      <c r="AU41" s="719"/>
      <c r="AV41" s="719"/>
      <c r="AW41" s="719"/>
      <c r="AX41" s="719"/>
      <c r="AY41" s="720"/>
      <c r="AZ41" s="678">
        <v>823878</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t="s">
        <v>135</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143</v>
      </c>
      <c r="CS41" s="697"/>
      <c r="CT41" s="697"/>
      <c r="CU41" s="697"/>
      <c r="CV41" s="697"/>
      <c r="CW41" s="697"/>
      <c r="CX41" s="697"/>
      <c r="CY41" s="698"/>
      <c r="CZ41" s="681" t="s">
        <v>135</v>
      </c>
      <c r="DA41" s="699"/>
      <c r="DB41" s="699"/>
      <c r="DC41" s="700"/>
      <c r="DD41" s="684" t="s">
        <v>235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350</v>
      </c>
      <c r="C42" s="660"/>
      <c r="D42" s="660"/>
      <c r="E42" s="660"/>
      <c r="F42" s="660"/>
      <c r="G42" s="660"/>
      <c r="H42" s="660"/>
      <c r="I42" s="660"/>
      <c r="J42" s="660"/>
      <c r="K42" s="660"/>
      <c r="L42" s="660"/>
      <c r="M42" s="660"/>
      <c r="N42" s="660"/>
      <c r="O42" s="660"/>
      <c r="P42" s="660"/>
      <c r="Q42" s="661"/>
      <c r="R42" s="662">
        <v>61509574</v>
      </c>
      <c r="S42" s="701"/>
      <c r="T42" s="701"/>
      <c r="U42" s="701"/>
      <c r="V42" s="701"/>
      <c r="W42" s="701"/>
      <c r="X42" s="701"/>
      <c r="Y42" s="703"/>
      <c r="Z42" s="704">
        <v>100</v>
      </c>
      <c r="AA42" s="704"/>
      <c r="AB42" s="704"/>
      <c r="AC42" s="704"/>
      <c r="AD42" s="705">
        <v>38329233</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2606517</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300</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9204503</v>
      </c>
      <c r="CS42" s="679"/>
      <c r="CT42" s="679"/>
      <c r="CU42" s="679"/>
      <c r="CV42" s="679"/>
      <c r="CW42" s="679"/>
      <c r="CX42" s="679"/>
      <c r="CY42" s="680"/>
      <c r="CZ42" s="681">
        <v>16.399999999999999</v>
      </c>
      <c r="DA42" s="682"/>
      <c r="DB42" s="682"/>
      <c r="DC42" s="683"/>
      <c r="DD42" s="684">
        <v>4982706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355011</v>
      </c>
      <c r="CS43" s="697"/>
      <c r="CT43" s="697"/>
      <c r="CU43" s="697"/>
      <c r="CV43" s="697"/>
      <c r="CW43" s="697"/>
      <c r="CX43" s="697"/>
      <c r="CY43" s="698"/>
      <c r="CZ43" s="681">
        <v>0.6</v>
      </c>
      <c r="DA43" s="699"/>
      <c r="DB43" s="699"/>
      <c r="DC43" s="700"/>
      <c r="DD43" s="684">
        <v>355011</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303</v>
      </c>
      <c r="CE44" s="692"/>
      <c r="CF44" s="675" t="s">
        <v>355</v>
      </c>
      <c r="CG44" s="676"/>
      <c r="CH44" s="676"/>
      <c r="CI44" s="676"/>
      <c r="CJ44" s="676"/>
      <c r="CK44" s="676"/>
      <c r="CL44" s="676"/>
      <c r="CM44" s="676"/>
      <c r="CN44" s="676"/>
      <c r="CO44" s="676"/>
      <c r="CP44" s="676"/>
      <c r="CQ44" s="677"/>
      <c r="CR44" s="678">
        <v>9204503</v>
      </c>
      <c r="CS44" s="679"/>
      <c r="CT44" s="679"/>
      <c r="CU44" s="679"/>
      <c r="CV44" s="679"/>
      <c r="CW44" s="679"/>
      <c r="CX44" s="679"/>
      <c r="CY44" s="680"/>
      <c r="CZ44" s="681">
        <v>16.399999999999999</v>
      </c>
      <c r="DA44" s="682"/>
      <c r="DB44" s="682"/>
      <c r="DC44" s="683"/>
      <c r="DD44" s="684">
        <v>4982706</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356</v>
      </c>
      <c r="CG45" s="676"/>
      <c r="CH45" s="676"/>
      <c r="CI45" s="676"/>
      <c r="CJ45" s="676"/>
      <c r="CK45" s="676"/>
      <c r="CL45" s="676"/>
      <c r="CM45" s="676"/>
      <c r="CN45" s="676"/>
      <c r="CO45" s="676"/>
      <c r="CP45" s="676"/>
      <c r="CQ45" s="677"/>
      <c r="CR45" s="678">
        <v>2107191</v>
      </c>
      <c r="CS45" s="697"/>
      <c r="CT45" s="697"/>
      <c r="CU45" s="697"/>
      <c r="CV45" s="697"/>
      <c r="CW45" s="697"/>
      <c r="CX45" s="697"/>
      <c r="CY45" s="698"/>
      <c r="CZ45" s="681">
        <v>3.8</v>
      </c>
      <c r="DA45" s="699"/>
      <c r="DB45" s="699"/>
      <c r="DC45" s="700"/>
      <c r="DD45" s="684">
        <v>298207</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7044643</v>
      </c>
      <c r="CS46" s="679"/>
      <c r="CT46" s="679"/>
      <c r="CU46" s="679"/>
      <c r="CV46" s="679"/>
      <c r="CW46" s="679"/>
      <c r="CX46" s="679"/>
      <c r="CY46" s="680"/>
      <c r="CZ46" s="681">
        <v>12.6</v>
      </c>
      <c r="DA46" s="682"/>
      <c r="DB46" s="682"/>
      <c r="DC46" s="683"/>
      <c r="DD46" s="684">
        <v>4631830</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t="s">
        <v>135</v>
      </c>
      <c r="CS47" s="697"/>
      <c r="CT47" s="697"/>
      <c r="CU47" s="697"/>
      <c r="CV47" s="697"/>
      <c r="CW47" s="697"/>
      <c r="CX47" s="697"/>
      <c r="CY47" s="698"/>
      <c r="CZ47" s="681" t="s">
        <v>135</v>
      </c>
      <c r="DA47" s="699"/>
      <c r="DB47" s="699"/>
      <c r="DC47" s="700"/>
      <c r="DD47" s="684" t="s">
        <v>135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361</v>
      </c>
      <c r="CD48" s="695"/>
      <c r="CE48" s="696"/>
      <c r="CF48" s="675" t="s">
        <v>362</v>
      </c>
      <c r="CG48" s="676"/>
      <c r="CH48" s="676"/>
      <c r="CI48" s="676"/>
      <c r="CJ48" s="676"/>
      <c r="CK48" s="676"/>
      <c r="CL48" s="676"/>
      <c r="CM48" s="676"/>
      <c r="CN48" s="676"/>
      <c r="CO48" s="676"/>
      <c r="CP48" s="676"/>
      <c r="CQ48" s="677"/>
      <c r="CR48" s="678" t="s">
        <v>235</v>
      </c>
      <c r="CS48" s="679"/>
      <c r="CT48" s="679"/>
      <c r="CU48" s="679"/>
      <c r="CV48" s="679"/>
      <c r="CW48" s="679"/>
      <c r="CX48" s="679"/>
      <c r="CY48" s="680"/>
      <c r="CZ48" s="681" t="s">
        <v>135</v>
      </c>
      <c r="DA48" s="682"/>
      <c r="DB48" s="682"/>
      <c r="DC48" s="683"/>
      <c r="DD48" s="684" t="s">
        <v>235</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363</v>
      </c>
      <c r="CE49" s="660"/>
      <c r="CF49" s="660"/>
      <c r="CG49" s="660"/>
      <c r="CH49" s="660"/>
      <c r="CI49" s="660"/>
      <c r="CJ49" s="660"/>
      <c r="CK49" s="660"/>
      <c r="CL49" s="660"/>
      <c r="CM49" s="660"/>
      <c r="CN49" s="660"/>
      <c r="CO49" s="660"/>
      <c r="CP49" s="660"/>
      <c r="CQ49" s="661"/>
      <c r="CR49" s="662">
        <v>56047523</v>
      </c>
      <c r="CS49" s="663"/>
      <c r="CT49" s="663"/>
      <c r="CU49" s="663"/>
      <c r="CV49" s="663"/>
      <c r="CW49" s="663"/>
      <c r="CX49" s="663"/>
      <c r="CY49" s="664"/>
      <c r="CZ49" s="665">
        <v>100</v>
      </c>
      <c r="DA49" s="666"/>
      <c r="DB49" s="666"/>
      <c r="DC49" s="667"/>
      <c r="DD49" s="668">
        <v>41197152</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wEvpiM4Wd0NBUUI6/iHDoJjRb1TYvt5syFbar3JBlxzHEec2AIER3S+y6qEUOla4DhNDE6J2HRJZDkEfzOgThA==" saltValue="n254enTmRvVxYo4DCw2Hc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365</v>
      </c>
      <c r="DK2" s="1204"/>
      <c r="DL2" s="1204"/>
      <c r="DM2" s="1204"/>
      <c r="DN2" s="1204"/>
      <c r="DO2" s="1205"/>
      <c r="DP2" s="250"/>
      <c r="DQ2" s="1203" t="s">
        <v>366</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367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206" t="s">
        <v>373</v>
      </c>
      <c r="AG5" s="1095"/>
      <c r="AH5" s="1095"/>
      <c r="AI5" s="1095"/>
      <c r="AJ5" s="1110"/>
      <c r="AK5" s="1095" t="s">
        <v>374</v>
      </c>
      <c r="AL5" s="1095"/>
      <c r="AM5" s="1095"/>
      <c r="AN5" s="1095"/>
      <c r="AO5" s="1096"/>
      <c r="AP5" s="1094" t="s">
        <v>375</v>
      </c>
      <c r="AQ5" s="1095"/>
      <c r="AR5" s="1095"/>
      <c r="AS5" s="1095"/>
      <c r="AT5" s="1096"/>
      <c r="AU5" s="1094" t="s">
        <v>376</v>
      </c>
      <c r="AV5" s="1095"/>
      <c r="AW5" s="1095"/>
      <c r="AX5" s="1095"/>
      <c r="AY5" s="1110"/>
      <c r="AZ5" s="257"/>
      <c r="BA5" s="257"/>
      <c r="BB5" s="257"/>
      <c r="BC5" s="257"/>
      <c r="BD5" s="257"/>
      <c r="BE5" s="258"/>
      <c r="BF5" s="258"/>
      <c r="BG5" s="258"/>
      <c r="BH5" s="258"/>
      <c r="BI5" s="258"/>
      <c r="BJ5" s="258"/>
      <c r="BK5" s="258"/>
      <c r="BL5" s="258"/>
      <c r="BM5" s="258"/>
      <c r="BN5" s="258"/>
      <c r="BO5" s="258"/>
      <c r="BP5" s="258"/>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91" t="s">
        <v>383</v>
      </c>
      <c r="DH5" s="1192"/>
      <c r="DI5" s="1192"/>
      <c r="DJ5" s="1192"/>
      <c r="DK5" s="1193"/>
      <c r="DL5" s="1191" t="s">
        <v>384</v>
      </c>
      <c r="DM5" s="1192"/>
      <c r="DN5" s="1192"/>
      <c r="DO5" s="1192"/>
      <c r="DP5" s="1193"/>
      <c r="DQ5" s="1094" t="s">
        <v>385</v>
      </c>
      <c r="DR5" s="1095"/>
      <c r="DS5" s="1095"/>
      <c r="DT5" s="1095"/>
      <c r="DU5" s="1096"/>
      <c r="DV5" s="1094" t="s">
        <v>376</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386</v>
      </c>
      <c r="C7" s="1144"/>
      <c r="D7" s="1144"/>
      <c r="E7" s="1144"/>
      <c r="F7" s="1144"/>
      <c r="G7" s="1144"/>
      <c r="H7" s="1144"/>
      <c r="I7" s="1144"/>
      <c r="J7" s="1144"/>
      <c r="K7" s="1144"/>
      <c r="L7" s="1144"/>
      <c r="M7" s="1144"/>
      <c r="N7" s="1144"/>
      <c r="O7" s="1144"/>
      <c r="P7" s="1145"/>
      <c r="Q7" s="1197">
        <v>61786</v>
      </c>
      <c r="R7" s="1198"/>
      <c r="S7" s="1198"/>
      <c r="T7" s="1198"/>
      <c r="U7" s="1198"/>
      <c r="V7" s="1198">
        <v>56324</v>
      </c>
      <c r="W7" s="1198"/>
      <c r="X7" s="1198"/>
      <c r="Y7" s="1198"/>
      <c r="Z7" s="1198"/>
      <c r="AA7" s="1198">
        <v>5462</v>
      </c>
      <c r="AB7" s="1198"/>
      <c r="AC7" s="1198"/>
      <c r="AD7" s="1198"/>
      <c r="AE7" s="1199"/>
      <c r="AF7" s="1200">
        <v>3611</v>
      </c>
      <c r="AG7" s="1201"/>
      <c r="AH7" s="1201"/>
      <c r="AI7" s="1201"/>
      <c r="AJ7" s="1202"/>
      <c r="AK7" s="1184">
        <v>950</v>
      </c>
      <c r="AL7" s="1185"/>
      <c r="AM7" s="1185"/>
      <c r="AN7" s="1185"/>
      <c r="AO7" s="1185"/>
      <c r="AP7" s="1185">
        <v>9816</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592</v>
      </c>
      <c r="BT7" s="1189"/>
      <c r="BU7" s="1189"/>
      <c r="BV7" s="1189"/>
      <c r="BW7" s="1189"/>
      <c r="BX7" s="1189"/>
      <c r="BY7" s="1189"/>
      <c r="BZ7" s="1189"/>
      <c r="CA7" s="1189"/>
      <c r="CB7" s="1189"/>
      <c r="CC7" s="1189"/>
      <c r="CD7" s="1189"/>
      <c r="CE7" s="1189"/>
      <c r="CF7" s="1189"/>
      <c r="CG7" s="1190"/>
      <c r="CH7" s="1181">
        <v>-1</v>
      </c>
      <c r="CI7" s="1182"/>
      <c r="CJ7" s="1182"/>
      <c r="CK7" s="1182"/>
      <c r="CL7" s="1183"/>
      <c r="CM7" s="1181">
        <v>328</v>
      </c>
      <c r="CN7" s="1182"/>
      <c r="CO7" s="1182"/>
      <c r="CP7" s="1182"/>
      <c r="CQ7" s="1183"/>
      <c r="CR7" s="1181">
        <v>10</v>
      </c>
      <c r="CS7" s="1182"/>
      <c r="CT7" s="1182"/>
      <c r="CU7" s="1182"/>
      <c r="CV7" s="1183"/>
      <c r="CW7" s="1181" t="s">
        <v>593</v>
      </c>
      <c r="CX7" s="1182"/>
      <c r="CY7" s="1182"/>
      <c r="CZ7" s="1182"/>
      <c r="DA7" s="1183"/>
      <c r="DB7" s="1181" t="s">
        <v>593</v>
      </c>
      <c r="DC7" s="1182"/>
      <c r="DD7" s="1182"/>
      <c r="DE7" s="1182"/>
      <c r="DF7" s="1183"/>
      <c r="DG7" s="1181" t="s">
        <v>593</v>
      </c>
      <c r="DH7" s="1182"/>
      <c r="DI7" s="1182"/>
      <c r="DJ7" s="1182"/>
      <c r="DK7" s="1183"/>
      <c r="DL7" s="1181" t="s">
        <v>593</v>
      </c>
      <c r="DM7" s="1182"/>
      <c r="DN7" s="1182"/>
      <c r="DO7" s="1182"/>
      <c r="DP7" s="1183"/>
      <c r="DQ7" s="1181" t="s">
        <v>593</v>
      </c>
      <c r="DR7" s="1182"/>
      <c r="DS7" s="1182"/>
      <c r="DT7" s="1182"/>
      <c r="DU7" s="1183"/>
      <c r="DV7" s="1208"/>
      <c r="DW7" s="1209"/>
      <c r="DX7" s="1209"/>
      <c r="DY7" s="1209"/>
      <c r="DZ7" s="1210"/>
      <c r="EA7" s="255"/>
    </row>
    <row r="8" spans="1:131" s="256" customFormat="1" ht="26.25" customHeight="1">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387</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388</v>
      </c>
      <c r="B23" s="1037" t="s">
        <v>389</v>
      </c>
      <c r="C23" s="1038"/>
      <c r="D23" s="1038"/>
      <c r="E23" s="1038"/>
      <c r="F23" s="1038"/>
      <c r="G23" s="1038"/>
      <c r="H23" s="1038"/>
      <c r="I23" s="1038"/>
      <c r="J23" s="1038"/>
      <c r="K23" s="1038"/>
      <c r="L23" s="1038"/>
      <c r="M23" s="1038"/>
      <c r="N23" s="1038"/>
      <c r="O23" s="1038"/>
      <c r="P23" s="1039"/>
      <c r="Q23" s="1161">
        <v>61717</v>
      </c>
      <c r="R23" s="1162"/>
      <c r="S23" s="1162"/>
      <c r="T23" s="1162"/>
      <c r="U23" s="1162"/>
      <c r="V23" s="1162">
        <v>56255</v>
      </c>
      <c r="W23" s="1162"/>
      <c r="X23" s="1162"/>
      <c r="Y23" s="1162"/>
      <c r="Z23" s="1162"/>
      <c r="AA23" s="1162">
        <v>5462</v>
      </c>
      <c r="AB23" s="1162"/>
      <c r="AC23" s="1162"/>
      <c r="AD23" s="1162"/>
      <c r="AE23" s="1163"/>
      <c r="AF23" s="1164">
        <v>3611</v>
      </c>
      <c r="AG23" s="1162"/>
      <c r="AH23" s="1162"/>
      <c r="AI23" s="1162"/>
      <c r="AJ23" s="1165"/>
      <c r="AK23" s="1166"/>
      <c r="AL23" s="1167"/>
      <c r="AM23" s="1167"/>
      <c r="AN23" s="1167"/>
      <c r="AO23" s="1167"/>
      <c r="AP23" s="1162">
        <v>9816</v>
      </c>
      <c r="AQ23" s="1162"/>
      <c r="AR23" s="1162"/>
      <c r="AS23" s="1162"/>
      <c r="AT23" s="1162"/>
      <c r="AU23" s="1168"/>
      <c r="AV23" s="1168"/>
      <c r="AW23" s="1168"/>
      <c r="AX23" s="1168"/>
      <c r="AY23" s="1169"/>
      <c r="AZ23" s="1158" t="s">
        <v>390</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369</v>
      </c>
      <c r="B26" s="1089"/>
      <c r="C26" s="1089"/>
      <c r="D26" s="1089"/>
      <c r="E26" s="1089"/>
      <c r="F26" s="1089"/>
      <c r="G26" s="1089"/>
      <c r="H26" s="1089"/>
      <c r="I26" s="1089"/>
      <c r="J26" s="1089"/>
      <c r="K26" s="1089"/>
      <c r="L26" s="1089"/>
      <c r="M26" s="1089"/>
      <c r="N26" s="1089"/>
      <c r="O26" s="1089"/>
      <c r="P26" s="1090"/>
      <c r="Q26" s="1094" t="s">
        <v>393</v>
      </c>
      <c r="R26" s="1095"/>
      <c r="S26" s="1095"/>
      <c r="T26" s="1095"/>
      <c r="U26" s="1096"/>
      <c r="V26" s="1094" t="s">
        <v>394</v>
      </c>
      <c r="W26" s="1095"/>
      <c r="X26" s="1095"/>
      <c r="Y26" s="1095"/>
      <c r="Z26" s="1096"/>
      <c r="AA26" s="1094" t="s">
        <v>395</v>
      </c>
      <c r="AB26" s="1095"/>
      <c r="AC26" s="1095"/>
      <c r="AD26" s="1095"/>
      <c r="AE26" s="1095"/>
      <c r="AF26" s="1152" t="s">
        <v>396</v>
      </c>
      <c r="AG26" s="1101"/>
      <c r="AH26" s="1101"/>
      <c r="AI26" s="1101"/>
      <c r="AJ26" s="1153"/>
      <c r="AK26" s="1095" t="s">
        <v>397</v>
      </c>
      <c r="AL26" s="1095"/>
      <c r="AM26" s="1095"/>
      <c r="AN26" s="1095"/>
      <c r="AO26" s="1096"/>
      <c r="AP26" s="1094" t="s">
        <v>398</v>
      </c>
      <c r="AQ26" s="1095"/>
      <c r="AR26" s="1095"/>
      <c r="AS26" s="1095"/>
      <c r="AT26" s="1096"/>
      <c r="AU26" s="1094" t="s">
        <v>399</v>
      </c>
      <c r="AV26" s="1095"/>
      <c r="AW26" s="1095"/>
      <c r="AX26" s="1095"/>
      <c r="AY26" s="1096"/>
      <c r="AZ26" s="1094" t="s">
        <v>400</v>
      </c>
      <c r="BA26" s="1095"/>
      <c r="BB26" s="1095"/>
      <c r="BC26" s="1095"/>
      <c r="BD26" s="1096"/>
      <c r="BE26" s="1094" t="s">
        <v>376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401</v>
      </c>
      <c r="C28" s="1144"/>
      <c r="D28" s="1144"/>
      <c r="E28" s="1144"/>
      <c r="F28" s="1144"/>
      <c r="G28" s="1144"/>
      <c r="H28" s="1144"/>
      <c r="I28" s="1144"/>
      <c r="J28" s="1144"/>
      <c r="K28" s="1144"/>
      <c r="L28" s="1144"/>
      <c r="M28" s="1144"/>
      <c r="N28" s="1144"/>
      <c r="O28" s="1144"/>
      <c r="P28" s="1145"/>
      <c r="Q28" s="1146">
        <v>12299</v>
      </c>
      <c r="R28" s="1147"/>
      <c r="S28" s="1147"/>
      <c r="T28" s="1147"/>
      <c r="U28" s="1147"/>
      <c r="V28" s="1147">
        <v>11180</v>
      </c>
      <c r="W28" s="1147"/>
      <c r="X28" s="1147"/>
      <c r="Y28" s="1147"/>
      <c r="Z28" s="1147"/>
      <c r="AA28" s="1147">
        <v>1119</v>
      </c>
      <c r="AB28" s="1147"/>
      <c r="AC28" s="1147"/>
      <c r="AD28" s="1147"/>
      <c r="AE28" s="1148"/>
      <c r="AF28" s="1149">
        <v>1119</v>
      </c>
      <c r="AG28" s="1147"/>
      <c r="AH28" s="1147"/>
      <c r="AI28" s="1147"/>
      <c r="AJ28" s="1150"/>
      <c r="AK28" s="1151">
        <v>824</v>
      </c>
      <c r="AL28" s="1139"/>
      <c r="AM28" s="1139"/>
      <c r="AN28" s="1139"/>
      <c r="AO28" s="1139"/>
      <c r="AP28" s="1139" t="s">
        <v>587</v>
      </c>
      <c r="AQ28" s="1139"/>
      <c r="AR28" s="1139"/>
      <c r="AS28" s="1139"/>
      <c r="AT28" s="1139"/>
      <c r="AU28" s="1139" t="s">
        <v>587</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402</v>
      </c>
      <c r="C29" s="1131"/>
      <c r="D29" s="1131"/>
      <c r="E29" s="1131"/>
      <c r="F29" s="1131"/>
      <c r="G29" s="1131"/>
      <c r="H29" s="1131"/>
      <c r="I29" s="1131"/>
      <c r="J29" s="1131"/>
      <c r="K29" s="1131"/>
      <c r="L29" s="1131"/>
      <c r="M29" s="1131"/>
      <c r="N29" s="1131"/>
      <c r="O29" s="1131"/>
      <c r="P29" s="1132"/>
      <c r="Q29" s="1136">
        <v>8603</v>
      </c>
      <c r="R29" s="1137"/>
      <c r="S29" s="1137"/>
      <c r="T29" s="1137"/>
      <c r="U29" s="1137"/>
      <c r="V29" s="1137">
        <v>8103</v>
      </c>
      <c r="W29" s="1137"/>
      <c r="X29" s="1137"/>
      <c r="Y29" s="1137"/>
      <c r="Z29" s="1137"/>
      <c r="AA29" s="1137">
        <v>500</v>
      </c>
      <c r="AB29" s="1137"/>
      <c r="AC29" s="1137"/>
      <c r="AD29" s="1137"/>
      <c r="AE29" s="1138"/>
      <c r="AF29" s="1112">
        <v>500</v>
      </c>
      <c r="AG29" s="1113"/>
      <c r="AH29" s="1113"/>
      <c r="AI29" s="1113"/>
      <c r="AJ29" s="1114"/>
      <c r="AK29" s="1073">
        <v>1625</v>
      </c>
      <c r="AL29" s="1064"/>
      <c r="AM29" s="1064"/>
      <c r="AN29" s="1064"/>
      <c r="AO29" s="1064"/>
      <c r="AP29" s="1064" t="s">
        <v>587</v>
      </c>
      <c r="AQ29" s="1064"/>
      <c r="AR29" s="1064"/>
      <c r="AS29" s="1064"/>
      <c r="AT29" s="1064"/>
      <c r="AU29" s="1064" t="s">
        <v>587</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403</v>
      </c>
      <c r="C30" s="1131"/>
      <c r="D30" s="1131"/>
      <c r="E30" s="1131"/>
      <c r="F30" s="1131"/>
      <c r="G30" s="1131"/>
      <c r="H30" s="1131"/>
      <c r="I30" s="1131"/>
      <c r="J30" s="1131"/>
      <c r="K30" s="1131"/>
      <c r="L30" s="1131"/>
      <c r="M30" s="1131"/>
      <c r="N30" s="1131"/>
      <c r="O30" s="1131"/>
      <c r="P30" s="1132"/>
      <c r="Q30" s="1136">
        <v>1746</v>
      </c>
      <c r="R30" s="1137"/>
      <c r="S30" s="1137"/>
      <c r="T30" s="1137"/>
      <c r="U30" s="1137"/>
      <c r="V30" s="1137">
        <v>1746</v>
      </c>
      <c r="W30" s="1137"/>
      <c r="X30" s="1137"/>
      <c r="Y30" s="1137"/>
      <c r="Z30" s="1137"/>
      <c r="AA30" s="1137">
        <v>0</v>
      </c>
      <c r="AB30" s="1137"/>
      <c r="AC30" s="1137"/>
      <c r="AD30" s="1137"/>
      <c r="AE30" s="1138"/>
      <c r="AF30" s="1112">
        <v>0</v>
      </c>
      <c r="AG30" s="1113"/>
      <c r="AH30" s="1113"/>
      <c r="AI30" s="1113"/>
      <c r="AJ30" s="1114"/>
      <c r="AK30" s="1073">
        <v>182</v>
      </c>
      <c r="AL30" s="1064"/>
      <c r="AM30" s="1064"/>
      <c r="AN30" s="1064"/>
      <c r="AO30" s="1064"/>
      <c r="AP30" s="1064" t="s">
        <v>587</v>
      </c>
      <c r="AQ30" s="1064"/>
      <c r="AR30" s="1064"/>
      <c r="AS30" s="1064"/>
      <c r="AT30" s="1064"/>
      <c r="AU30" s="1064" t="s">
        <v>587</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404</v>
      </c>
      <c r="C31" s="1131"/>
      <c r="D31" s="1131"/>
      <c r="E31" s="1131"/>
      <c r="F31" s="1131"/>
      <c r="G31" s="1131"/>
      <c r="H31" s="1131"/>
      <c r="I31" s="1131"/>
      <c r="J31" s="1131"/>
      <c r="K31" s="1131"/>
      <c r="L31" s="1131"/>
      <c r="M31" s="1131"/>
      <c r="N31" s="1131"/>
      <c r="O31" s="1131"/>
      <c r="P31" s="1132"/>
      <c r="Q31" s="1136">
        <v>2694</v>
      </c>
      <c r="R31" s="1137"/>
      <c r="S31" s="1137"/>
      <c r="T31" s="1137"/>
      <c r="U31" s="1137"/>
      <c r="V31" s="1137">
        <v>2483</v>
      </c>
      <c r="W31" s="1137"/>
      <c r="X31" s="1137"/>
      <c r="Y31" s="1137"/>
      <c r="Z31" s="1137"/>
      <c r="AA31" s="1137">
        <v>211</v>
      </c>
      <c r="AB31" s="1137"/>
      <c r="AC31" s="1137"/>
      <c r="AD31" s="1137"/>
      <c r="AE31" s="1138"/>
      <c r="AF31" s="1112">
        <v>5997</v>
      </c>
      <c r="AG31" s="1113"/>
      <c r="AH31" s="1113"/>
      <c r="AI31" s="1113"/>
      <c r="AJ31" s="1114"/>
      <c r="AK31" s="1073">
        <v>47</v>
      </c>
      <c r="AL31" s="1064"/>
      <c r="AM31" s="1064"/>
      <c r="AN31" s="1064"/>
      <c r="AO31" s="1064"/>
      <c r="AP31" s="1064">
        <v>2507</v>
      </c>
      <c r="AQ31" s="1064"/>
      <c r="AR31" s="1064"/>
      <c r="AS31" s="1064"/>
      <c r="AT31" s="1064"/>
      <c r="AU31" s="1064">
        <v>0</v>
      </c>
      <c r="AV31" s="1064"/>
      <c r="AW31" s="1064"/>
      <c r="AX31" s="1064"/>
      <c r="AY31" s="1064"/>
      <c r="AZ31" s="1135" t="s">
        <v>587</v>
      </c>
      <c r="BA31" s="1135"/>
      <c r="BB31" s="1135"/>
      <c r="BC31" s="1135"/>
      <c r="BD31" s="1135"/>
      <c r="BE31" s="1125" t="s">
        <v>405</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406</v>
      </c>
      <c r="C32" s="1131"/>
      <c r="D32" s="1131"/>
      <c r="E32" s="1131"/>
      <c r="F32" s="1131"/>
      <c r="G32" s="1131"/>
      <c r="H32" s="1131"/>
      <c r="I32" s="1131"/>
      <c r="J32" s="1131"/>
      <c r="K32" s="1131"/>
      <c r="L32" s="1131"/>
      <c r="M32" s="1131"/>
      <c r="N32" s="1131"/>
      <c r="O32" s="1131"/>
      <c r="P32" s="1132"/>
      <c r="Q32" s="1136">
        <v>3401</v>
      </c>
      <c r="R32" s="1137"/>
      <c r="S32" s="1137"/>
      <c r="T32" s="1137"/>
      <c r="U32" s="1137"/>
      <c r="V32" s="1137">
        <v>3417</v>
      </c>
      <c r="W32" s="1137"/>
      <c r="X32" s="1137"/>
      <c r="Y32" s="1137"/>
      <c r="Z32" s="1137"/>
      <c r="AA32" s="1137">
        <v>-16</v>
      </c>
      <c r="AB32" s="1137"/>
      <c r="AC32" s="1137"/>
      <c r="AD32" s="1137"/>
      <c r="AE32" s="1138"/>
      <c r="AF32" s="1112">
        <v>236</v>
      </c>
      <c r="AG32" s="1113"/>
      <c r="AH32" s="1113"/>
      <c r="AI32" s="1113"/>
      <c r="AJ32" s="1114"/>
      <c r="AK32" s="1073">
        <v>1534</v>
      </c>
      <c r="AL32" s="1064"/>
      <c r="AM32" s="1064"/>
      <c r="AN32" s="1064"/>
      <c r="AO32" s="1064"/>
      <c r="AP32" s="1064">
        <v>19535</v>
      </c>
      <c r="AQ32" s="1064"/>
      <c r="AR32" s="1064"/>
      <c r="AS32" s="1064"/>
      <c r="AT32" s="1064"/>
      <c r="AU32" s="1064">
        <v>7429</v>
      </c>
      <c r="AV32" s="1064"/>
      <c r="AW32" s="1064"/>
      <c r="AX32" s="1064"/>
      <c r="AY32" s="1064"/>
      <c r="AZ32" s="1135" t="s">
        <v>587</v>
      </c>
      <c r="BA32" s="1135"/>
      <c r="BB32" s="1135"/>
      <c r="BC32" s="1135"/>
      <c r="BD32" s="1135"/>
      <c r="BE32" s="1125" t="s">
        <v>407</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408</v>
      </c>
      <c r="C33" s="1131"/>
      <c r="D33" s="1131"/>
      <c r="E33" s="1131"/>
      <c r="F33" s="1131"/>
      <c r="G33" s="1131"/>
      <c r="H33" s="1131"/>
      <c r="I33" s="1131"/>
      <c r="J33" s="1131"/>
      <c r="K33" s="1131"/>
      <c r="L33" s="1131"/>
      <c r="M33" s="1131"/>
      <c r="N33" s="1131"/>
      <c r="O33" s="1131"/>
      <c r="P33" s="1132"/>
      <c r="Q33" s="1136">
        <v>1272</v>
      </c>
      <c r="R33" s="1137"/>
      <c r="S33" s="1137"/>
      <c r="T33" s="1137"/>
      <c r="U33" s="1137"/>
      <c r="V33" s="1137">
        <v>86</v>
      </c>
      <c r="W33" s="1137"/>
      <c r="X33" s="1137"/>
      <c r="Y33" s="1137"/>
      <c r="Z33" s="1137"/>
      <c r="AA33" s="1137">
        <v>1186</v>
      </c>
      <c r="AB33" s="1137"/>
      <c r="AC33" s="1137"/>
      <c r="AD33" s="1137"/>
      <c r="AE33" s="1138"/>
      <c r="AF33" s="1112">
        <v>1086</v>
      </c>
      <c r="AG33" s="1113"/>
      <c r="AH33" s="1113"/>
      <c r="AI33" s="1113"/>
      <c r="AJ33" s="1114"/>
      <c r="AK33" s="1073">
        <v>490</v>
      </c>
      <c r="AL33" s="1064"/>
      <c r="AM33" s="1064"/>
      <c r="AN33" s="1064"/>
      <c r="AO33" s="1064"/>
      <c r="AP33" s="1064" t="s">
        <v>600</v>
      </c>
      <c r="AQ33" s="1064"/>
      <c r="AR33" s="1064"/>
      <c r="AS33" s="1064"/>
      <c r="AT33" s="1064"/>
      <c r="AU33" s="1064">
        <v>93</v>
      </c>
      <c r="AV33" s="1064"/>
      <c r="AW33" s="1064"/>
      <c r="AX33" s="1064"/>
      <c r="AY33" s="1064"/>
      <c r="AZ33" s="1135" t="s">
        <v>587</v>
      </c>
      <c r="BA33" s="1135"/>
      <c r="BB33" s="1135"/>
      <c r="BC33" s="1135"/>
      <c r="BD33" s="1135"/>
      <c r="BE33" s="1125" t="s">
        <v>409</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t="s">
        <v>410</v>
      </c>
      <c r="C34" s="1131"/>
      <c r="D34" s="1131"/>
      <c r="E34" s="1131"/>
      <c r="F34" s="1131"/>
      <c r="G34" s="1131"/>
      <c r="H34" s="1131"/>
      <c r="I34" s="1131"/>
      <c r="J34" s="1131"/>
      <c r="K34" s="1131"/>
      <c r="L34" s="1131"/>
      <c r="M34" s="1131"/>
      <c r="N34" s="1131"/>
      <c r="O34" s="1131"/>
      <c r="P34" s="1132"/>
      <c r="Q34" s="1136">
        <v>213</v>
      </c>
      <c r="R34" s="1137"/>
      <c r="S34" s="1137"/>
      <c r="T34" s="1137"/>
      <c r="U34" s="1137"/>
      <c r="V34" s="1137">
        <v>26</v>
      </c>
      <c r="W34" s="1137"/>
      <c r="X34" s="1137"/>
      <c r="Y34" s="1137"/>
      <c r="Z34" s="1137"/>
      <c r="AA34" s="1137">
        <v>187</v>
      </c>
      <c r="AB34" s="1137"/>
      <c r="AC34" s="1137"/>
      <c r="AD34" s="1137"/>
      <c r="AE34" s="1138"/>
      <c r="AF34" s="1112">
        <v>187</v>
      </c>
      <c r="AG34" s="1113"/>
      <c r="AH34" s="1113"/>
      <c r="AI34" s="1113"/>
      <c r="AJ34" s="1114"/>
      <c r="AK34" s="1073">
        <v>11</v>
      </c>
      <c r="AL34" s="1064"/>
      <c r="AM34" s="1064"/>
      <c r="AN34" s="1064"/>
      <c r="AO34" s="1064"/>
      <c r="AP34" s="1064" t="s">
        <v>587</v>
      </c>
      <c r="AQ34" s="1064"/>
      <c r="AR34" s="1064"/>
      <c r="AS34" s="1064"/>
      <c r="AT34" s="1064"/>
      <c r="AU34" s="1064">
        <v>0</v>
      </c>
      <c r="AV34" s="1064"/>
      <c r="AW34" s="1064"/>
      <c r="AX34" s="1064"/>
      <c r="AY34" s="1064"/>
      <c r="AZ34" s="1135" t="s">
        <v>587</v>
      </c>
      <c r="BA34" s="1135"/>
      <c r="BB34" s="1135"/>
      <c r="BC34" s="1135"/>
      <c r="BD34" s="1135"/>
      <c r="BE34" s="1125" t="s">
        <v>409</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411</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388</v>
      </c>
      <c r="B63" s="1037" t="s">
        <v>412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9126</v>
      </c>
      <c r="AG63" s="1052"/>
      <c r="AH63" s="1052"/>
      <c r="AI63" s="1052"/>
      <c r="AJ63" s="1123"/>
      <c r="AK63" s="1124"/>
      <c r="AL63" s="1056"/>
      <c r="AM63" s="1056"/>
      <c r="AN63" s="1056"/>
      <c r="AO63" s="1056"/>
      <c r="AP63" s="1052">
        <v>22042</v>
      </c>
      <c r="AQ63" s="1052"/>
      <c r="AR63" s="1052"/>
      <c r="AS63" s="1052"/>
      <c r="AT63" s="1052"/>
      <c r="AU63" s="1052">
        <v>7522</v>
      </c>
      <c r="AV63" s="1052"/>
      <c r="AW63" s="1052"/>
      <c r="AX63" s="1052"/>
      <c r="AY63" s="1052"/>
      <c r="AZ63" s="1118"/>
      <c r="BA63" s="1118"/>
      <c r="BB63" s="1118"/>
      <c r="BC63" s="1118"/>
      <c r="BD63" s="1118"/>
      <c r="BE63" s="1053"/>
      <c r="BF63" s="1053"/>
      <c r="BG63" s="1053"/>
      <c r="BH63" s="1053"/>
      <c r="BI63" s="1054"/>
      <c r="BJ63" s="1119" t="s">
        <v>413</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415</v>
      </c>
      <c r="B66" s="1089"/>
      <c r="C66" s="1089"/>
      <c r="D66" s="1089"/>
      <c r="E66" s="1089"/>
      <c r="F66" s="1089"/>
      <c r="G66" s="1089"/>
      <c r="H66" s="1089"/>
      <c r="I66" s="1089"/>
      <c r="J66" s="1089"/>
      <c r="K66" s="1089"/>
      <c r="L66" s="1089"/>
      <c r="M66" s="1089"/>
      <c r="N66" s="1089"/>
      <c r="O66" s="1089"/>
      <c r="P66" s="1090"/>
      <c r="Q66" s="1094" t="s">
        <v>416</v>
      </c>
      <c r="R66" s="1095"/>
      <c r="S66" s="1095"/>
      <c r="T66" s="1095"/>
      <c r="U66" s="1096"/>
      <c r="V66" s="1094" t="s">
        <v>417</v>
      </c>
      <c r="W66" s="1095"/>
      <c r="X66" s="1095"/>
      <c r="Y66" s="1095"/>
      <c r="Z66" s="1096"/>
      <c r="AA66" s="1094" t="s">
        <v>418</v>
      </c>
      <c r="AB66" s="1095"/>
      <c r="AC66" s="1095"/>
      <c r="AD66" s="1095"/>
      <c r="AE66" s="1096"/>
      <c r="AF66" s="1100" t="s">
        <v>396</v>
      </c>
      <c r="AG66" s="1101"/>
      <c r="AH66" s="1101"/>
      <c r="AI66" s="1101"/>
      <c r="AJ66" s="1102"/>
      <c r="AK66" s="1094" t="s">
        <v>419</v>
      </c>
      <c r="AL66" s="1089"/>
      <c r="AM66" s="1089"/>
      <c r="AN66" s="1089"/>
      <c r="AO66" s="1090"/>
      <c r="AP66" s="1094" t="s">
        <v>420</v>
      </c>
      <c r="AQ66" s="1095"/>
      <c r="AR66" s="1095"/>
      <c r="AS66" s="1095"/>
      <c r="AT66" s="1096"/>
      <c r="AU66" s="1094" t="s">
        <v>421</v>
      </c>
      <c r="AV66" s="1095"/>
      <c r="AW66" s="1095"/>
      <c r="AX66" s="1095"/>
      <c r="AY66" s="1096"/>
      <c r="AZ66" s="1094" t="s">
        <v>376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588</v>
      </c>
      <c r="C68" s="1079"/>
      <c r="D68" s="1079"/>
      <c r="E68" s="1079"/>
      <c r="F68" s="1079"/>
      <c r="G68" s="1079"/>
      <c r="H68" s="1079"/>
      <c r="I68" s="1079"/>
      <c r="J68" s="1079"/>
      <c r="K68" s="1079"/>
      <c r="L68" s="1079"/>
      <c r="M68" s="1079"/>
      <c r="N68" s="1079"/>
      <c r="O68" s="1079"/>
      <c r="P68" s="1080"/>
      <c r="Q68" s="1081">
        <v>5777</v>
      </c>
      <c r="R68" s="1075"/>
      <c r="S68" s="1075"/>
      <c r="T68" s="1075"/>
      <c r="U68" s="1075"/>
      <c r="V68" s="1075">
        <v>5629</v>
      </c>
      <c r="W68" s="1075"/>
      <c r="X68" s="1075"/>
      <c r="Y68" s="1075"/>
      <c r="Z68" s="1075"/>
      <c r="AA68" s="1075">
        <v>148</v>
      </c>
      <c r="AB68" s="1075"/>
      <c r="AC68" s="1075"/>
      <c r="AD68" s="1075"/>
      <c r="AE68" s="1075"/>
      <c r="AF68" s="1075">
        <v>148</v>
      </c>
      <c r="AG68" s="1075"/>
      <c r="AH68" s="1075"/>
      <c r="AI68" s="1075"/>
      <c r="AJ68" s="1075"/>
      <c r="AK68" s="1075" t="s">
        <v>587</v>
      </c>
      <c r="AL68" s="1075"/>
      <c r="AM68" s="1075"/>
      <c r="AN68" s="1075"/>
      <c r="AO68" s="1075"/>
      <c r="AP68" s="1075">
        <v>214</v>
      </c>
      <c r="AQ68" s="1075"/>
      <c r="AR68" s="1075"/>
      <c r="AS68" s="1075"/>
      <c r="AT68" s="1075"/>
      <c r="AU68" s="1075">
        <v>62</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589</v>
      </c>
      <c r="C69" s="1068"/>
      <c r="D69" s="1068"/>
      <c r="E69" s="1068"/>
      <c r="F69" s="1068"/>
      <c r="G69" s="1068"/>
      <c r="H69" s="1068"/>
      <c r="I69" s="1068"/>
      <c r="J69" s="1068"/>
      <c r="K69" s="1068"/>
      <c r="L69" s="1068"/>
      <c r="M69" s="1068"/>
      <c r="N69" s="1068"/>
      <c r="O69" s="1068"/>
      <c r="P69" s="1069"/>
      <c r="Q69" s="1070">
        <v>2713</v>
      </c>
      <c r="R69" s="1064"/>
      <c r="S69" s="1064"/>
      <c r="T69" s="1064"/>
      <c r="U69" s="1064"/>
      <c r="V69" s="1064">
        <v>2608</v>
      </c>
      <c r="W69" s="1064"/>
      <c r="X69" s="1064"/>
      <c r="Y69" s="1064"/>
      <c r="Z69" s="1064"/>
      <c r="AA69" s="1064">
        <v>105</v>
      </c>
      <c r="AB69" s="1064"/>
      <c r="AC69" s="1064"/>
      <c r="AD69" s="1064"/>
      <c r="AE69" s="1064"/>
      <c r="AF69" s="1064">
        <v>105</v>
      </c>
      <c r="AG69" s="1064"/>
      <c r="AH69" s="1064"/>
      <c r="AI69" s="1064"/>
      <c r="AJ69" s="1064"/>
      <c r="AK69" s="1064" t="s">
        <v>587</v>
      </c>
      <c r="AL69" s="1064"/>
      <c r="AM69" s="1064"/>
      <c r="AN69" s="1064"/>
      <c r="AO69" s="1064"/>
      <c r="AP69" s="1064">
        <v>1836</v>
      </c>
      <c r="AQ69" s="1064"/>
      <c r="AR69" s="1064"/>
      <c r="AS69" s="1064"/>
      <c r="AT69" s="1064"/>
      <c r="AU69" s="1064">
        <v>1182</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590</v>
      </c>
      <c r="C70" s="1068"/>
      <c r="D70" s="1068"/>
      <c r="E70" s="1068"/>
      <c r="F70" s="1068"/>
      <c r="G70" s="1068"/>
      <c r="H70" s="1068"/>
      <c r="I70" s="1068"/>
      <c r="J70" s="1068"/>
      <c r="K70" s="1068"/>
      <c r="L70" s="1068"/>
      <c r="M70" s="1068"/>
      <c r="N70" s="1068"/>
      <c r="O70" s="1068"/>
      <c r="P70" s="1069"/>
      <c r="Q70" s="1070">
        <v>1637</v>
      </c>
      <c r="R70" s="1064"/>
      <c r="S70" s="1064"/>
      <c r="T70" s="1064"/>
      <c r="U70" s="1064"/>
      <c r="V70" s="1064">
        <v>1542</v>
      </c>
      <c r="W70" s="1064"/>
      <c r="X70" s="1064"/>
      <c r="Y70" s="1064"/>
      <c r="Z70" s="1064"/>
      <c r="AA70" s="1064">
        <v>95</v>
      </c>
      <c r="AB70" s="1064"/>
      <c r="AC70" s="1064"/>
      <c r="AD70" s="1064"/>
      <c r="AE70" s="1064"/>
      <c r="AF70" s="1064">
        <v>95</v>
      </c>
      <c r="AG70" s="1064"/>
      <c r="AH70" s="1064"/>
      <c r="AI70" s="1064"/>
      <c r="AJ70" s="1064"/>
      <c r="AK70" s="1064" t="s">
        <v>587</v>
      </c>
      <c r="AL70" s="1064"/>
      <c r="AM70" s="1064"/>
      <c r="AN70" s="1064"/>
      <c r="AO70" s="1064"/>
      <c r="AP70" s="1064" t="s">
        <v>587</v>
      </c>
      <c r="AQ70" s="1064"/>
      <c r="AR70" s="1064"/>
      <c r="AS70" s="1064"/>
      <c r="AT70" s="1064"/>
      <c r="AU70" s="1064" t="s">
        <v>587</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591</v>
      </c>
      <c r="C71" s="1068"/>
      <c r="D71" s="1068"/>
      <c r="E71" s="1068"/>
      <c r="F71" s="1068"/>
      <c r="G71" s="1068"/>
      <c r="H71" s="1068"/>
      <c r="I71" s="1068"/>
      <c r="J71" s="1068"/>
      <c r="K71" s="1068"/>
      <c r="L71" s="1068"/>
      <c r="M71" s="1068"/>
      <c r="N71" s="1068"/>
      <c r="O71" s="1068"/>
      <c r="P71" s="1069"/>
      <c r="Q71" s="1070">
        <v>878811</v>
      </c>
      <c r="R71" s="1064"/>
      <c r="S71" s="1064"/>
      <c r="T71" s="1064"/>
      <c r="U71" s="1064"/>
      <c r="V71" s="1064">
        <v>858109</v>
      </c>
      <c r="W71" s="1064"/>
      <c r="X71" s="1064"/>
      <c r="Y71" s="1064"/>
      <c r="Z71" s="1064"/>
      <c r="AA71" s="1064">
        <v>20702</v>
      </c>
      <c r="AB71" s="1064"/>
      <c r="AC71" s="1064"/>
      <c r="AD71" s="1064"/>
      <c r="AE71" s="1064"/>
      <c r="AF71" s="1064">
        <v>20702</v>
      </c>
      <c r="AG71" s="1064"/>
      <c r="AH71" s="1064"/>
      <c r="AI71" s="1064"/>
      <c r="AJ71" s="1064"/>
      <c r="AK71" s="1064">
        <v>1</v>
      </c>
      <c r="AL71" s="1064"/>
      <c r="AM71" s="1064"/>
      <c r="AN71" s="1064"/>
      <c r="AO71" s="1064"/>
      <c r="AP71" s="1064" t="s">
        <v>587</v>
      </c>
      <c r="AQ71" s="1064"/>
      <c r="AR71" s="1064"/>
      <c r="AS71" s="1064"/>
      <c r="AT71" s="1064"/>
      <c r="AU71" s="1064" t="s">
        <v>587</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388</v>
      </c>
      <c r="B88" s="1037" t="s">
        <v>422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21050</v>
      </c>
      <c r="AG88" s="1052"/>
      <c r="AH88" s="1052"/>
      <c r="AI88" s="1052"/>
      <c r="AJ88" s="1052"/>
      <c r="AK88" s="1056"/>
      <c r="AL88" s="1056"/>
      <c r="AM88" s="1056"/>
      <c r="AN88" s="1056"/>
      <c r="AO88" s="1056"/>
      <c r="AP88" s="1052">
        <v>2050</v>
      </c>
      <c r="AQ88" s="1052"/>
      <c r="AR88" s="1052"/>
      <c r="AS88" s="1052"/>
      <c r="AT88" s="1052"/>
      <c r="AU88" s="1052">
        <v>1244</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1037" t="s">
        <v>423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10</v>
      </c>
      <c r="CS102" s="1044"/>
      <c r="CT102" s="1044"/>
      <c r="CU102" s="1044"/>
      <c r="CV102" s="1045"/>
      <c r="CW102" s="1043" t="s">
        <v>600</v>
      </c>
      <c r="CX102" s="1044"/>
      <c r="CY102" s="1044"/>
      <c r="CZ102" s="1044"/>
      <c r="DA102" s="1045"/>
      <c r="DB102" s="1043" t="s">
        <v>600</v>
      </c>
      <c r="DC102" s="1044"/>
      <c r="DD102" s="1044"/>
      <c r="DE102" s="1044"/>
      <c r="DF102" s="1045"/>
      <c r="DG102" s="1043" t="s">
        <v>600</v>
      </c>
      <c r="DH102" s="1044"/>
      <c r="DI102" s="1044"/>
      <c r="DJ102" s="1044"/>
      <c r="DK102" s="1045"/>
      <c r="DL102" s="1043" t="s">
        <v>600</v>
      </c>
      <c r="DM102" s="1044"/>
      <c r="DN102" s="1044"/>
      <c r="DO102" s="1044"/>
      <c r="DP102" s="1045"/>
      <c r="DQ102" s="1043" t="s">
        <v>600</v>
      </c>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428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430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431</v>
      </c>
      <c r="AB109" s="987"/>
      <c r="AC109" s="987"/>
      <c r="AD109" s="987"/>
      <c r="AE109" s="988"/>
      <c r="AF109" s="989" t="s">
        <v>306</v>
      </c>
      <c r="AG109" s="987"/>
      <c r="AH109" s="987"/>
      <c r="AI109" s="987"/>
      <c r="AJ109" s="988"/>
      <c r="AK109" s="989" t="s">
        <v>305</v>
      </c>
      <c r="AL109" s="987"/>
      <c r="AM109" s="987"/>
      <c r="AN109" s="987"/>
      <c r="AO109" s="988"/>
      <c r="AP109" s="989" t="s">
        <v>432</v>
      </c>
      <c r="AQ109" s="987"/>
      <c r="AR109" s="987"/>
      <c r="AS109" s="987"/>
      <c r="AT109" s="1018"/>
      <c r="AU109" s="986" t="s">
        <v>430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431</v>
      </c>
      <c r="BR109" s="987"/>
      <c r="BS109" s="987"/>
      <c r="BT109" s="987"/>
      <c r="BU109" s="988"/>
      <c r="BV109" s="989" t="s">
        <v>306</v>
      </c>
      <c r="BW109" s="987"/>
      <c r="BX109" s="987"/>
      <c r="BY109" s="987"/>
      <c r="BZ109" s="988"/>
      <c r="CA109" s="989" t="s">
        <v>305</v>
      </c>
      <c r="CB109" s="987"/>
      <c r="CC109" s="987"/>
      <c r="CD109" s="987"/>
      <c r="CE109" s="988"/>
      <c r="CF109" s="1025" t="s">
        <v>432</v>
      </c>
      <c r="CG109" s="1025"/>
      <c r="CH109" s="1025"/>
      <c r="CI109" s="1025"/>
      <c r="CJ109" s="1025"/>
      <c r="CK109" s="989" t="s">
        <v>433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431</v>
      </c>
      <c r="DH109" s="987"/>
      <c r="DI109" s="987"/>
      <c r="DJ109" s="987"/>
      <c r="DK109" s="988"/>
      <c r="DL109" s="989" t="s">
        <v>306</v>
      </c>
      <c r="DM109" s="987"/>
      <c r="DN109" s="987"/>
      <c r="DO109" s="987"/>
      <c r="DP109" s="988"/>
      <c r="DQ109" s="989" t="s">
        <v>305</v>
      </c>
      <c r="DR109" s="987"/>
      <c r="DS109" s="987"/>
      <c r="DT109" s="987"/>
      <c r="DU109" s="988"/>
      <c r="DV109" s="989" t="s">
        <v>432</v>
      </c>
      <c r="DW109" s="987"/>
      <c r="DX109" s="987"/>
      <c r="DY109" s="987"/>
      <c r="DZ109" s="1018"/>
    </row>
    <row r="110" spans="1:131" s="247" customFormat="1" ht="26.25" customHeight="1">
      <c r="A110" s="889" t="s">
        <v>434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1410551</v>
      </c>
      <c r="AB110" s="980"/>
      <c r="AC110" s="980"/>
      <c r="AD110" s="980"/>
      <c r="AE110" s="981"/>
      <c r="AF110" s="982">
        <v>1050453</v>
      </c>
      <c r="AG110" s="980"/>
      <c r="AH110" s="980"/>
      <c r="AI110" s="980"/>
      <c r="AJ110" s="981"/>
      <c r="AK110" s="982">
        <v>1095008</v>
      </c>
      <c r="AL110" s="980"/>
      <c r="AM110" s="980"/>
      <c r="AN110" s="980"/>
      <c r="AO110" s="981"/>
      <c r="AP110" s="983">
        <v>2.9</v>
      </c>
      <c r="AQ110" s="984"/>
      <c r="AR110" s="984"/>
      <c r="AS110" s="984"/>
      <c r="AT110" s="985"/>
      <c r="AU110" s="1019" t="s">
        <v>72</v>
      </c>
      <c r="AV110" s="1020"/>
      <c r="AW110" s="1020"/>
      <c r="AX110" s="1020"/>
      <c r="AY110" s="1020"/>
      <c r="AZ110" s="945" t="s">
        <v>435</v>
      </c>
      <c r="BA110" s="890"/>
      <c r="BB110" s="890"/>
      <c r="BC110" s="890"/>
      <c r="BD110" s="890"/>
      <c r="BE110" s="890"/>
      <c r="BF110" s="890"/>
      <c r="BG110" s="890"/>
      <c r="BH110" s="890"/>
      <c r="BI110" s="890"/>
      <c r="BJ110" s="890"/>
      <c r="BK110" s="890"/>
      <c r="BL110" s="890"/>
      <c r="BM110" s="890"/>
      <c r="BN110" s="890"/>
      <c r="BO110" s="890"/>
      <c r="BP110" s="891"/>
      <c r="BQ110" s="946">
        <v>8688851</v>
      </c>
      <c r="BR110" s="927"/>
      <c r="BS110" s="927"/>
      <c r="BT110" s="927"/>
      <c r="BU110" s="927"/>
      <c r="BV110" s="927">
        <v>9481182</v>
      </c>
      <c r="BW110" s="927"/>
      <c r="BX110" s="927"/>
      <c r="BY110" s="927"/>
      <c r="BZ110" s="927"/>
      <c r="CA110" s="927">
        <v>9815593</v>
      </c>
      <c r="CB110" s="927"/>
      <c r="CC110" s="927"/>
      <c r="CD110" s="927"/>
      <c r="CE110" s="927"/>
      <c r="CF110" s="951">
        <v>26.2</v>
      </c>
      <c r="CG110" s="952"/>
      <c r="CH110" s="952"/>
      <c r="CI110" s="952"/>
      <c r="CJ110" s="952"/>
      <c r="CK110" s="1015" t="s">
        <v>436</v>
      </c>
      <c r="CL110" s="901"/>
      <c r="CM110" s="976" t="s">
        <v>437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438</v>
      </c>
      <c r="DH110" s="927"/>
      <c r="DI110" s="927"/>
      <c r="DJ110" s="927"/>
      <c r="DK110" s="927"/>
      <c r="DL110" s="927" t="s">
        <v>439</v>
      </c>
      <c r="DM110" s="927"/>
      <c r="DN110" s="927"/>
      <c r="DO110" s="927"/>
      <c r="DP110" s="927"/>
      <c r="DQ110" s="927" t="s">
        <v>413</v>
      </c>
      <c r="DR110" s="927"/>
      <c r="DS110" s="927"/>
      <c r="DT110" s="927"/>
      <c r="DU110" s="927"/>
      <c r="DV110" s="928" t="s">
        <v>413</v>
      </c>
      <c r="DW110" s="928"/>
      <c r="DX110" s="928"/>
      <c r="DY110" s="928"/>
      <c r="DZ110" s="929"/>
    </row>
    <row r="111" spans="1:131" s="247" customFormat="1" ht="26.25" customHeight="1">
      <c r="A111" s="856" t="s">
        <v>440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441</v>
      </c>
      <c r="AB111" s="1008"/>
      <c r="AC111" s="1008"/>
      <c r="AD111" s="1008"/>
      <c r="AE111" s="1009"/>
      <c r="AF111" s="1010" t="s">
        <v>442</v>
      </c>
      <c r="AG111" s="1008"/>
      <c r="AH111" s="1008"/>
      <c r="AI111" s="1008"/>
      <c r="AJ111" s="1009"/>
      <c r="AK111" s="1010" t="s">
        <v>442</v>
      </c>
      <c r="AL111" s="1008"/>
      <c r="AM111" s="1008"/>
      <c r="AN111" s="1008"/>
      <c r="AO111" s="1009"/>
      <c r="AP111" s="1011" t="s">
        <v>443</v>
      </c>
      <c r="AQ111" s="1012"/>
      <c r="AR111" s="1012"/>
      <c r="AS111" s="1012"/>
      <c r="AT111" s="1013"/>
      <c r="AU111" s="1021"/>
      <c r="AV111" s="1022"/>
      <c r="AW111" s="1022"/>
      <c r="AX111" s="1022"/>
      <c r="AY111" s="1022"/>
      <c r="AZ111" s="897" t="s">
        <v>444</v>
      </c>
      <c r="BA111" s="832"/>
      <c r="BB111" s="832"/>
      <c r="BC111" s="832"/>
      <c r="BD111" s="832"/>
      <c r="BE111" s="832"/>
      <c r="BF111" s="832"/>
      <c r="BG111" s="832"/>
      <c r="BH111" s="832"/>
      <c r="BI111" s="832"/>
      <c r="BJ111" s="832"/>
      <c r="BK111" s="832"/>
      <c r="BL111" s="832"/>
      <c r="BM111" s="832"/>
      <c r="BN111" s="832"/>
      <c r="BO111" s="832"/>
      <c r="BP111" s="833"/>
      <c r="BQ111" s="898" t="s">
        <v>445</v>
      </c>
      <c r="BR111" s="899"/>
      <c r="BS111" s="899"/>
      <c r="BT111" s="899"/>
      <c r="BU111" s="899"/>
      <c r="BV111" s="899" t="s">
        <v>441</v>
      </c>
      <c r="BW111" s="899"/>
      <c r="BX111" s="899"/>
      <c r="BY111" s="899"/>
      <c r="BZ111" s="899"/>
      <c r="CA111" s="899" t="s">
        <v>413</v>
      </c>
      <c r="CB111" s="899"/>
      <c r="CC111" s="899"/>
      <c r="CD111" s="899"/>
      <c r="CE111" s="899"/>
      <c r="CF111" s="960" t="s">
        <v>445</v>
      </c>
      <c r="CG111" s="961"/>
      <c r="CH111" s="961"/>
      <c r="CI111" s="961"/>
      <c r="CJ111" s="961"/>
      <c r="CK111" s="1016"/>
      <c r="CL111" s="903"/>
      <c r="CM111" s="906" t="s">
        <v>446</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447</v>
      </c>
      <c r="DH111" s="899"/>
      <c r="DI111" s="899"/>
      <c r="DJ111" s="899"/>
      <c r="DK111" s="899"/>
      <c r="DL111" s="899" t="s">
        <v>439</v>
      </c>
      <c r="DM111" s="899"/>
      <c r="DN111" s="899"/>
      <c r="DO111" s="899"/>
      <c r="DP111" s="899"/>
      <c r="DQ111" s="899" t="s">
        <v>442</v>
      </c>
      <c r="DR111" s="899"/>
      <c r="DS111" s="899"/>
      <c r="DT111" s="899"/>
      <c r="DU111" s="899"/>
      <c r="DV111" s="876" t="s">
        <v>445</v>
      </c>
      <c r="DW111" s="876"/>
      <c r="DX111" s="876"/>
      <c r="DY111" s="876"/>
      <c r="DZ111" s="877"/>
    </row>
    <row r="112" spans="1:131" s="247" customFormat="1" ht="26.25" customHeight="1">
      <c r="A112" s="1001" t="s">
        <v>448</v>
      </c>
      <c r="B112" s="1002"/>
      <c r="C112" s="832" t="s">
        <v>449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413</v>
      </c>
      <c r="AB112" s="862"/>
      <c r="AC112" s="862"/>
      <c r="AD112" s="862"/>
      <c r="AE112" s="863"/>
      <c r="AF112" s="864" t="s">
        <v>438</v>
      </c>
      <c r="AG112" s="862"/>
      <c r="AH112" s="862"/>
      <c r="AI112" s="862"/>
      <c r="AJ112" s="863"/>
      <c r="AK112" s="864" t="s">
        <v>413</v>
      </c>
      <c r="AL112" s="862"/>
      <c r="AM112" s="862"/>
      <c r="AN112" s="862"/>
      <c r="AO112" s="863"/>
      <c r="AP112" s="909" t="s">
        <v>441</v>
      </c>
      <c r="AQ112" s="910"/>
      <c r="AR112" s="910"/>
      <c r="AS112" s="910"/>
      <c r="AT112" s="911"/>
      <c r="AU112" s="1021"/>
      <c r="AV112" s="1022"/>
      <c r="AW112" s="1022"/>
      <c r="AX112" s="1022"/>
      <c r="AY112" s="1022"/>
      <c r="AZ112" s="897" t="s">
        <v>450</v>
      </c>
      <c r="BA112" s="832"/>
      <c r="BB112" s="832"/>
      <c r="BC112" s="832"/>
      <c r="BD112" s="832"/>
      <c r="BE112" s="832"/>
      <c r="BF112" s="832"/>
      <c r="BG112" s="832"/>
      <c r="BH112" s="832"/>
      <c r="BI112" s="832"/>
      <c r="BJ112" s="832"/>
      <c r="BK112" s="832"/>
      <c r="BL112" s="832"/>
      <c r="BM112" s="832"/>
      <c r="BN112" s="832"/>
      <c r="BO112" s="832"/>
      <c r="BP112" s="833"/>
      <c r="BQ112" s="898">
        <v>14714435</v>
      </c>
      <c r="BR112" s="899"/>
      <c r="BS112" s="899"/>
      <c r="BT112" s="899"/>
      <c r="BU112" s="899"/>
      <c r="BV112" s="899">
        <v>9946464</v>
      </c>
      <c r="BW112" s="899"/>
      <c r="BX112" s="899"/>
      <c r="BY112" s="899"/>
      <c r="BZ112" s="899"/>
      <c r="CA112" s="899">
        <v>7521580</v>
      </c>
      <c r="CB112" s="899"/>
      <c r="CC112" s="899"/>
      <c r="CD112" s="899"/>
      <c r="CE112" s="899"/>
      <c r="CF112" s="960">
        <v>20.100000000000001</v>
      </c>
      <c r="CG112" s="961"/>
      <c r="CH112" s="961"/>
      <c r="CI112" s="961"/>
      <c r="CJ112" s="961"/>
      <c r="CK112" s="1016"/>
      <c r="CL112" s="903"/>
      <c r="CM112" s="906" t="s">
        <v>451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442</v>
      </c>
      <c r="DH112" s="899"/>
      <c r="DI112" s="899"/>
      <c r="DJ112" s="899"/>
      <c r="DK112" s="899"/>
      <c r="DL112" s="899" t="s">
        <v>135</v>
      </c>
      <c r="DM112" s="899"/>
      <c r="DN112" s="899"/>
      <c r="DO112" s="899"/>
      <c r="DP112" s="899"/>
      <c r="DQ112" s="899" t="s">
        <v>413</v>
      </c>
      <c r="DR112" s="899"/>
      <c r="DS112" s="899"/>
      <c r="DT112" s="899"/>
      <c r="DU112" s="899"/>
      <c r="DV112" s="876" t="s">
        <v>441</v>
      </c>
      <c r="DW112" s="876"/>
      <c r="DX112" s="876"/>
      <c r="DY112" s="876"/>
      <c r="DZ112" s="877"/>
    </row>
    <row r="113" spans="1:130" s="247" customFormat="1" ht="26.25" customHeight="1">
      <c r="A113" s="1003"/>
      <c r="B113" s="1004"/>
      <c r="C113" s="832" t="s">
        <v>452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681660</v>
      </c>
      <c r="AB113" s="1008"/>
      <c r="AC113" s="1008"/>
      <c r="AD113" s="1008"/>
      <c r="AE113" s="1009"/>
      <c r="AF113" s="1010">
        <v>614712</v>
      </c>
      <c r="AG113" s="1008"/>
      <c r="AH113" s="1008"/>
      <c r="AI113" s="1008"/>
      <c r="AJ113" s="1009"/>
      <c r="AK113" s="1010">
        <v>385471</v>
      </c>
      <c r="AL113" s="1008"/>
      <c r="AM113" s="1008"/>
      <c r="AN113" s="1008"/>
      <c r="AO113" s="1009"/>
      <c r="AP113" s="1011">
        <v>1</v>
      </c>
      <c r="AQ113" s="1012"/>
      <c r="AR113" s="1012"/>
      <c r="AS113" s="1012"/>
      <c r="AT113" s="1013"/>
      <c r="AU113" s="1021"/>
      <c r="AV113" s="1022"/>
      <c r="AW113" s="1022"/>
      <c r="AX113" s="1022"/>
      <c r="AY113" s="1022"/>
      <c r="AZ113" s="897" t="s">
        <v>453</v>
      </c>
      <c r="BA113" s="832"/>
      <c r="BB113" s="832"/>
      <c r="BC113" s="832"/>
      <c r="BD113" s="832"/>
      <c r="BE113" s="832"/>
      <c r="BF113" s="832"/>
      <c r="BG113" s="832"/>
      <c r="BH113" s="832"/>
      <c r="BI113" s="832"/>
      <c r="BJ113" s="832"/>
      <c r="BK113" s="832"/>
      <c r="BL113" s="832"/>
      <c r="BM113" s="832"/>
      <c r="BN113" s="832"/>
      <c r="BO113" s="832"/>
      <c r="BP113" s="833"/>
      <c r="BQ113" s="898">
        <v>1998122</v>
      </c>
      <c r="BR113" s="899"/>
      <c r="BS113" s="899"/>
      <c r="BT113" s="899"/>
      <c r="BU113" s="899"/>
      <c r="BV113" s="899">
        <v>1609632</v>
      </c>
      <c r="BW113" s="899"/>
      <c r="BX113" s="899"/>
      <c r="BY113" s="899"/>
      <c r="BZ113" s="899"/>
      <c r="CA113" s="899">
        <v>1244541</v>
      </c>
      <c r="CB113" s="899"/>
      <c r="CC113" s="899"/>
      <c r="CD113" s="899"/>
      <c r="CE113" s="899"/>
      <c r="CF113" s="960">
        <v>3.3</v>
      </c>
      <c r="CG113" s="961"/>
      <c r="CH113" s="961"/>
      <c r="CI113" s="961"/>
      <c r="CJ113" s="961"/>
      <c r="CK113" s="1016"/>
      <c r="CL113" s="903"/>
      <c r="CM113" s="906" t="s">
        <v>454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455</v>
      </c>
      <c r="DH113" s="862"/>
      <c r="DI113" s="862"/>
      <c r="DJ113" s="862"/>
      <c r="DK113" s="863"/>
      <c r="DL113" s="864" t="s">
        <v>413</v>
      </c>
      <c r="DM113" s="862"/>
      <c r="DN113" s="862"/>
      <c r="DO113" s="862"/>
      <c r="DP113" s="863"/>
      <c r="DQ113" s="864" t="s">
        <v>445</v>
      </c>
      <c r="DR113" s="862"/>
      <c r="DS113" s="862"/>
      <c r="DT113" s="862"/>
      <c r="DU113" s="863"/>
      <c r="DV113" s="909" t="s">
        <v>441</v>
      </c>
      <c r="DW113" s="910"/>
      <c r="DX113" s="910"/>
      <c r="DY113" s="910"/>
      <c r="DZ113" s="911"/>
    </row>
    <row r="114" spans="1:130" s="247" customFormat="1" ht="26.25" customHeight="1">
      <c r="A114" s="1003"/>
      <c r="B114" s="1004"/>
      <c r="C114" s="832" t="s">
        <v>456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410596</v>
      </c>
      <c r="AB114" s="862"/>
      <c r="AC114" s="862"/>
      <c r="AD114" s="862"/>
      <c r="AE114" s="863"/>
      <c r="AF114" s="864">
        <v>415176</v>
      </c>
      <c r="AG114" s="862"/>
      <c r="AH114" s="862"/>
      <c r="AI114" s="862"/>
      <c r="AJ114" s="863"/>
      <c r="AK114" s="864">
        <v>415171</v>
      </c>
      <c r="AL114" s="862"/>
      <c r="AM114" s="862"/>
      <c r="AN114" s="862"/>
      <c r="AO114" s="863"/>
      <c r="AP114" s="909">
        <v>1.1000000000000001</v>
      </c>
      <c r="AQ114" s="910"/>
      <c r="AR114" s="910"/>
      <c r="AS114" s="910"/>
      <c r="AT114" s="911"/>
      <c r="AU114" s="1021"/>
      <c r="AV114" s="1022"/>
      <c r="AW114" s="1022"/>
      <c r="AX114" s="1022"/>
      <c r="AY114" s="1022"/>
      <c r="AZ114" s="897" t="s">
        <v>457</v>
      </c>
      <c r="BA114" s="832"/>
      <c r="BB114" s="832"/>
      <c r="BC114" s="832"/>
      <c r="BD114" s="832"/>
      <c r="BE114" s="832"/>
      <c r="BF114" s="832"/>
      <c r="BG114" s="832"/>
      <c r="BH114" s="832"/>
      <c r="BI114" s="832"/>
      <c r="BJ114" s="832"/>
      <c r="BK114" s="832"/>
      <c r="BL114" s="832"/>
      <c r="BM114" s="832"/>
      <c r="BN114" s="832"/>
      <c r="BO114" s="832"/>
      <c r="BP114" s="833"/>
      <c r="BQ114" s="898">
        <v>4800436</v>
      </c>
      <c r="BR114" s="899"/>
      <c r="BS114" s="899"/>
      <c r="BT114" s="899"/>
      <c r="BU114" s="899"/>
      <c r="BV114" s="899">
        <v>4778065</v>
      </c>
      <c r="BW114" s="899"/>
      <c r="BX114" s="899"/>
      <c r="BY114" s="899"/>
      <c r="BZ114" s="899"/>
      <c r="CA114" s="899">
        <v>5084593</v>
      </c>
      <c r="CB114" s="899"/>
      <c r="CC114" s="899"/>
      <c r="CD114" s="899"/>
      <c r="CE114" s="899"/>
      <c r="CF114" s="960">
        <v>13.6</v>
      </c>
      <c r="CG114" s="961"/>
      <c r="CH114" s="961"/>
      <c r="CI114" s="961"/>
      <c r="CJ114" s="961"/>
      <c r="CK114" s="1016"/>
      <c r="CL114" s="903"/>
      <c r="CM114" s="906" t="s">
        <v>458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442</v>
      </c>
      <c r="DH114" s="862"/>
      <c r="DI114" s="862"/>
      <c r="DJ114" s="862"/>
      <c r="DK114" s="863"/>
      <c r="DL114" s="864" t="s">
        <v>441</v>
      </c>
      <c r="DM114" s="862"/>
      <c r="DN114" s="862"/>
      <c r="DO114" s="862"/>
      <c r="DP114" s="863"/>
      <c r="DQ114" s="864" t="s">
        <v>413</v>
      </c>
      <c r="DR114" s="862"/>
      <c r="DS114" s="862"/>
      <c r="DT114" s="862"/>
      <c r="DU114" s="863"/>
      <c r="DV114" s="909" t="s">
        <v>441</v>
      </c>
      <c r="DW114" s="910"/>
      <c r="DX114" s="910"/>
      <c r="DY114" s="910"/>
      <c r="DZ114" s="911"/>
    </row>
    <row r="115" spans="1:130" s="247" customFormat="1" ht="26.25" customHeight="1">
      <c r="A115" s="1003"/>
      <c r="B115" s="1004"/>
      <c r="C115" s="832" t="s">
        <v>459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441</v>
      </c>
      <c r="AB115" s="1008"/>
      <c r="AC115" s="1008"/>
      <c r="AD115" s="1008"/>
      <c r="AE115" s="1009"/>
      <c r="AF115" s="1010" t="s">
        <v>413</v>
      </c>
      <c r="AG115" s="1008"/>
      <c r="AH115" s="1008"/>
      <c r="AI115" s="1008"/>
      <c r="AJ115" s="1009"/>
      <c r="AK115" s="1010" t="s">
        <v>441</v>
      </c>
      <c r="AL115" s="1008"/>
      <c r="AM115" s="1008"/>
      <c r="AN115" s="1008"/>
      <c r="AO115" s="1009"/>
      <c r="AP115" s="1011" t="s">
        <v>442</v>
      </c>
      <c r="AQ115" s="1012"/>
      <c r="AR115" s="1012"/>
      <c r="AS115" s="1012"/>
      <c r="AT115" s="1013"/>
      <c r="AU115" s="1021"/>
      <c r="AV115" s="1022"/>
      <c r="AW115" s="1022"/>
      <c r="AX115" s="1022"/>
      <c r="AY115" s="1022"/>
      <c r="AZ115" s="897" t="s">
        <v>460</v>
      </c>
      <c r="BA115" s="832"/>
      <c r="BB115" s="832"/>
      <c r="BC115" s="832"/>
      <c r="BD115" s="832"/>
      <c r="BE115" s="832"/>
      <c r="BF115" s="832"/>
      <c r="BG115" s="832"/>
      <c r="BH115" s="832"/>
      <c r="BI115" s="832"/>
      <c r="BJ115" s="832"/>
      <c r="BK115" s="832"/>
      <c r="BL115" s="832"/>
      <c r="BM115" s="832"/>
      <c r="BN115" s="832"/>
      <c r="BO115" s="832"/>
      <c r="BP115" s="833"/>
      <c r="BQ115" s="898" t="s">
        <v>438</v>
      </c>
      <c r="BR115" s="899"/>
      <c r="BS115" s="899"/>
      <c r="BT115" s="899"/>
      <c r="BU115" s="899"/>
      <c r="BV115" s="899" t="s">
        <v>438</v>
      </c>
      <c r="BW115" s="899"/>
      <c r="BX115" s="899"/>
      <c r="BY115" s="899"/>
      <c r="BZ115" s="899"/>
      <c r="CA115" s="899" t="s">
        <v>442</v>
      </c>
      <c r="CB115" s="899"/>
      <c r="CC115" s="899"/>
      <c r="CD115" s="899"/>
      <c r="CE115" s="899"/>
      <c r="CF115" s="960" t="s">
        <v>438</v>
      </c>
      <c r="CG115" s="961"/>
      <c r="CH115" s="961"/>
      <c r="CI115" s="961"/>
      <c r="CJ115" s="961"/>
      <c r="CK115" s="1016"/>
      <c r="CL115" s="903"/>
      <c r="CM115" s="897" t="s">
        <v>461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413</v>
      </c>
      <c r="DH115" s="862"/>
      <c r="DI115" s="862"/>
      <c r="DJ115" s="862"/>
      <c r="DK115" s="863"/>
      <c r="DL115" s="864" t="s">
        <v>413</v>
      </c>
      <c r="DM115" s="862"/>
      <c r="DN115" s="862"/>
      <c r="DO115" s="862"/>
      <c r="DP115" s="863"/>
      <c r="DQ115" s="864" t="s">
        <v>413</v>
      </c>
      <c r="DR115" s="862"/>
      <c r="DS115" s="862"/>
      <c r="DT115" s="862"/>
      <c r="DU115" s="863"/>
      <c r="DV115" s="909" t="s">
        <v>442</v>
      </c>
      <c r="DW115" s="910"/>
      <c r="DX115" s="910"/>
      <c r="DY115" s="910"/>
      <c r="DZ115" s="911"/>
    </row>
    <row r="116" spans="1:130" s="247" customFormat="1" ht="26.25" customHeight="1">
      <c r="A116" s="1005"/>
      <c r="B116" s="1006"/>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442</v>
      </c>
      <c r="AB116" s="862"/>
      <c r="AC116" s="862"/>
      <c r="AD116" s="862"/>
      <c r="AE116" s="863"/>
      <c r="AF116" s="864" t="s">
        <v>413</v>
      </c>
      <c r="AG116" s="862"/>
      <c r="AH116" s="862"/>
      <c r="AI116" s="862"/>
      <c r="AJ116" s="863"/>
      <c r="AK116" s="864" t="s">
        <v>442</v>
      </c>
      <c r="AL116" s="862"/>
      <c r="AM116" s="862"/>
      <c r="AN116" s="862"/>
      <c r="AO116" s="863"/>
      <c r="AP116" s="909" t="s">
        <v>442</v>
      </c>
      <c r="AQ116" s="910"/>
      <c r="AR116" s="910"/>
      <c r="AS116" s="910"/>
      <c r="AT116" s="911"/>
      <c r="AU116" s="1021"/>
      <c r="AV116" s="1022"/>
      <c r="AW116" s="1022"/>
      <c r="AX116" s="1022"/>
      <c r="AY116" s="1022"/>
      <c r="AZ116" s="948" t="s">
        <v>463</v>
      </c>
      <c r="BA116" s="949"/>
      <c r="BB116" s="949"/>
      <c r="BC116" s="949"/>
      <c r="BD116" s="949"/>
      <c r="BE116" s="949"/>
      <c r="BF116" s="949"/>
      <c r="BG116" s="949"/>
      <c r="BH116" s="949"/>
      <c r="BI116" s="949"/>
      <c r="BJ116" s="949"/>
      <c r="BK116" s="949"/>
      <c r="BL116" s="949"/>
      <c r="BM116" s="949"/>
      <c r="BN116" s="949"/>
      <c r="BO116" s="949"/>
      <c r="BP116" s="950"/>
      <c r="BQ116" s="898" t="s">
        <v>413</v>
      </c>
      <c r="BR116" s="899"/>
      <c r="BS116" s="899"/>
      <c r="BT116" s="899"/>
      <c r="BU116" s="899"/>
      <c r="BV116" s="899" t="s">
        <v>413</v>
      </c>
      <c r="BW116" s="899"/>
      <c r="BX116" s="899"/>
      <c r="BY116" s="899"/>
      <c r="BZ116" s="899"/>
      <c r="CA116" s="899" t="s">
        <v>442</v>
      </c>
      <c r="CB116" s="899"/>
      <c r="CC116" s="899"/>
      <c r="CD116" s="899"/>
      <c r="CE116" s="899"/>
      <c r="CF116" s="960" t="s">
        <v>442</v>
      </c>
      <c r="CG116" s="961"/>
      <c r="CH116" s="961"/>
      <c r="CI116" s="961"/>
      <c r="CJ116" s="961"/>
      <c r="CK116" s="1016"/>
      <c r="CL116" s="903"/>
      <c r="CM116" s="906" t="s">
        <v>464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413</v>
      </c>
      <c r="DH116" s="862"/>
      <c r="DI116" s="862"/>
      <c r="DJ116" s="862"/>
      <c r="DK116" s="863"/>
      <c r="DL116" s="864" t="s">
        <v>442</v>
      </c>
      <c r="DM116" s="862"/>
      <c r="DN116" s="862"/>
      <c r="DO116" s="862"/>
      <c r="DP116" s="863"/>
      <c r="DQ116" s="864" t="s">
        <v>455</v>
      </c>
      <c r="DR116" s="862"/>
      <c r="DS116" s="862"/>
      <c r="DT116" s="862"/>
      <c r="DU116" s="863"/>
      <c r="DV116" s="909" t="s">
        <v>441</v>
      </c>
      <c r="DW116" s="910"/>
      <c r="DX116" s="910"/>
      <c r="DY116" s="910"/>
      <c r="DZ116" s="911"/>
    </row>
    <row r="117" spans="1:130" s="247" customFormat="1" ht="26.25" customHeight="1">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465</v>
      </c>
      <c r="Z117" s="988"/>
      <c r="AA117" s="993">
        <v>2502807</v>
      </c>
      <c r="AB117" s="994"/>
      <c r="AC117" s="994"/>
      <c r="AD117" s="994"/>
      <c r="AE117" s="995"/>
      <c r="AF117" s="996">
        <v>2080341</v>
      </c>
      <c r="AG117" s="994"/>
      <c r="AH117" s="994"/>
      <c r="AI117" s="994"/>
      <c r="AJ117" s="995"/>
      <c r="AK117" s="996">
        <v>1895650</v>
      </c>
      <c r="AL117" s="994"/>
      <c r="AM117" s="994"/>
      <c r="AN117" s="994"/>
      <c r="AO117" s="995"/>
      <c r="AP117" s="997"/>
      <c r="AQ117" s="998"/>
      <c r="AR117" s="998"/>
      <c r="AS117" s="998"/>
      <c r="AT117" s="999"/>
      <c r="AU117" s="1021"/>
      <c r="AV117" s="1022"/>
      <c r="AW117" s="1022"/>
      <c r="AX117" s="1022"/>
      <c r="AY117" s="1022"/>
      <c r="AZ117" s="948" t="s">
        <v>466</v>
      </c>
      <c r="BA117" s="949"/>
      <c r="BB117" s="949"/>
      <c r="BC117" s="949"/>
      <c r="BD117" s="949"/>
      <c r="BE117" s="949"/>
      <c r="BF117" s="949"/>
      <c r="BG117" s="949"/>
      <c r="BH117" s="949"/>
      <c r="BI117" s="949"/>
      <c r="BJ117" s="949"/>
      <c r="BK117" s="949"/>
      <c r="BL117" s="949"/>
      <c r="BM117" s="949"/>
      <c r="BN117" s="949"/>
      <c r="BO117" s="949"/>
      <c r="BP117" s="950"/>
      <c r="BQ117" s="898" t="s">
        <v>442</v>
      </c>
      <c r="BR117" s="899"/>
      <c r="BS117" s="899"/>
      <c r="BT117" s="899"/>
      <c r="BU117" s="899"/>
      <c r="BV117" s="899" t="s">
        <v>442</v>
      </c>
      <c r="BW117" s="899"/>
      <c r="BX117" s="899"/>
      <c r="BY117" s="899"/>
      <c r="BZ117" s="899"/>
      <c r="CA117" s="899" t="s">
        <v>441</v>
      </c>
      <c r="CB117" s="899"/>
      <c r="CC117" s="899"/>
      <c r="CD117" s="899"/>
      <c r="CE117" s="899"/>
      <c r="CF117" s="960" t="s">
        <v>445</v>
      </c>
      <c r="CG117" s="961"/>
      <c r="CH117" s="961"/>
      <c r="CI117" s="961"/>
      <c r="CJ117" s="961"/>
      <c r="CK117" s="1016"/>
      <c r="CL117" s="903"/>
      <c r="CM117" s="906" t="s">
        <v>467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442</v>
      </c>
      <c r="DH117" s="862"/>
      <c r="DI117" s="862"/>
      <c r="DJ117" s="862"/>
      <c r="DK117" s="863"/>
      <c r="DL117" s="864" t="s">
        <v>447</v>
      </c>
      <c r="DM117" s="862"/>
      <c r="DN117" s="862"/>
      <c r="DO117" s="862"/>
      <c r="DP117" s="863"/>
      <c r="DQ117" s="864" t="s">
        <v>413</v>
      </c>
      <c r="DR117" s="862"/>
      <c r="DS117" s="862"/>
      <c r="DT117" s="862"/>
      <c r="DU117" s="863"/>
      <c r="DV117" s="909" t="s">
        <v>413</v>
      </c>
      <c r="DW117" s="910"/>
      <c r="DX117" s="910"/>
      <c r="DY117" s="910"/>
      <c r="DZ117" s="911"/>
    </row>
    <row r="118" spans="1:130" s="247" customFormat="1" ht="26.25" customHeight="1">
      <c r="A118" s="986" t="s">
        <v>433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431</v>
      </c>
      <c r="AB118" s="987"/>
      <c r="AC118" s="987"/>
      <c r="AD118" s="987"/>
      <c r="AE118" s="988"/>
      <c r="AF118" s="989" t="s">
        <v>306</v>
      </c>
      <c r="AG118" s="987"/>
      <c r="AH118" s="987"/>
      <c r="AI118" s="987"/>
      <c r="AJ118" s="988"/>
      <c r="AK118" s="989" t="s">
        <v>305</v>
      </c>
      <c r="AL118" s="987"/>
      <c r="AM118" s="987"/>
      <c r="AN118" s="987"/>
      <c r="AO118" s="988"/>
      <c r="AP118" s="990" t="s">
        <v>432</v>
      </c>
      <c r="AQ118" s="991"/>
      <c r="AR118" s="991"/>
      <c r="AS118" s="991"/>
      <c r="AT118" s="992"/>
      <c r="AU118" s="1021"/>
      <c r="AV118" s="1022"/>
      <c r="AW118" s="1022"/>
      <c r="AX118" s="1022"/>
      <c r="AY118" s="1022"/>
      <c r="AZ118" s="964" t="s">
        <v>468</v>
      </c>
      <c r="BA118" s="965"/>
      <c r="BB118" s="965"/>
      <c r="BC118" s="965"/>
      <c r="BD118" s="965"/>
      <c r="BE118" s="965"/>
      <c r="BF118" s="965"/>
      <c r="BG118" s="965"/>
      <c r="BH118" s="965"/>
      <c r="BI118" s="965"/>
      <c r="BJ118" s="965"/>
      <c r="BK118" s="965"/>
      <c r="BL118" s="965"/>
      <c r="BM118" s="965"/>
      <c r="BN118" s="965"/>
      <c r="BO118" s="965"/>
      <c r="BP118" s="966"/>
      <c r="BQ118" s="967" t="s">
        <v>469</v>
      </c>
      <c r="BR118" s="930"/>
      <c r="BS118" s="930"/>
      <c r="BT118" s="930"/>
      <c r="BU118" s="930"/>
      <c r="BV118" s="930" t="s">
        <v>469</v>
      </c>
      <c r="BW118" s="930"/>
      <c r="BX118" s="930"/>
      <c r="BY118" s="930"/>
      <c r="BZ118" s="930"/>
      <c r="CA118" s="930" t="s">
        <v>447</v>
      </c>
      <c r="CB118" s="930"/>
      <c r="CC118" s="930"/>
      <c r="CD118" s="930"/>
      <c r="CE118" s="930"/>
      <c r="CF118" s="960" t="s">
        <v>413</v>
      </c>
      <c r="CG118" s="961"/>
      <c r="CH118" s="961"/>
      <c r="CI118" s="961"/>
      <c r="CJ118" s="961"/>
      <c r="CK118" s="1016"/>
      <c r="CL118" s="903"/>
      <c r="CM118" s="906" t="s">
        <v>470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441</v>
      </c>
      <c r="DH118" s="862"/>
      <c r="DI118" s="862"/>
      <c r="DJ118" s="862"/>
      <c r="DK118" s="863"/>
      <c r="DL118" s="864" t="s">
        <v>442</v>
      </c>
      <c r="DM118" s="862"/>
      <c r="DN118" s="862"/>
      <c r="DO118" s="862"/>
      <c r="DP118" s="863"/>
      <c r="DQ118" s="864" t="s">
        <v>441</v>
      </c>
      <c r="DR118" s="862"/>
      <c r="DS118" s="862"/>
      <c r="DT118" s="862"/>
      <c r="DU118" s="863"/>
      <c r="DV118" s="909" t="s">
        <v>445</v>
      </c>
      <c r="DW118" s="910"/>
      <c r="DX118" s="910"/>
      <c r="DY118" s="910"/>
      <c r="DZ118" s="911"/>
    </row>
    <row r="119" spans="1:130" s="247" customFormat="1" ht="26.25" customHeight="1">
      <c r="A119" s="900" t="s">
        <v>436</v>
      </c>
      <c r="B119" s="901"/>
      <c r="C119" s="976" t="s">
        <v>437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442</v>
      </c>
      <c r="AB119" s="980"/>
      <c r="AC119" s="980"/>
      <c r="AD119" s="980"/>
      <c r="AE119" s="981"/>
      <c r="AF119" s="982" t="s">
        <v>455</v>
      </c>
      <c r="AG119" s="980"/>
      <c r="AH119" s="980"/>
      <c r="AI119" s="980"/>
      <c r="AJ119" s="981"/>
      <c r="AK119" s="982" t="s">
        <v>441</v>
      </c>
      <c r="AL119" s="980"/>
      <c r="AM119" s="980"/>
      <c r="AN119" s="980"/>
      <c r="AO119" s="981"/>
      <c r="AP119" s="983" t="s">
        <v>441</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471</v>
      </c>
      <c r="BP119" s="963"/>
      <c r="BQ119" s="967">
        <v>30201844</v>
      </c>
      <c r="BR119" s="930"/>
      <c r="BS119" s="930"/>
      <c r="BT119" s="930"/>
      <c r="BU119" s="930"/>
      <c r="BV119" s="930">
        <v>25815343</v>
      </c>
      <c r="BW119" s="930"/>
      <c r="BX119" s="930"/>
      <c r="BY119" s="930"/>
      <c r="BZ119" s="930"/>
      <c r="CA119" s="930">
        <v>23666307</v>
      </c>
      <c r="CB119" s="930"/>
      <c r="CC119" s="930"/>
      <c r="CD119" s="930"/>
      <c r="CE119" s="930"/>
      <c r="CF119" s="828"/>
      <c r="CG119" s="829"/>
      <c r="CH119" s="829"/>
      <c r="CI119" s="829"/>
      <c r="CJ119" s="919"/>
      <c r="CK119" s="1017"/>
      <c r="CL119" s="905"/>
      <c r="CM119" s="923" t="s">
        <v>472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445</v>
      </c>
      <c r="DH119" s="845"/>
      <c r="DI119" s="845"/>
      <c r="DJ119" s="845"/>
      <c r="DK119" s="846"/>
      <c r="DL119" s="847" t="s">
        <v>445</v>
      </c>
      <c r="DM119" s="845"/>
      <c r="DN119" s="845"/>
      <c r="DO119" s="845"/>
      <c r="DP119" s="846"/>
      <c r="DQ119" s="847" t="s">
        <v>413</v>
      </c>
      <c r="DR119" s="845"/>
      <c r="DS119" s="845"/>
      <c r="DT119" s="845"/>
      <c r="DU119" s="846"/>
      <c r="DV119" s="933" t="s">
        <v>442</v>
      </c>
      <c r="DW119" s="934"/>
      <c r="DX119" s="934"/>
      <c r="DY119" s="934"/>
      <c r="DZ119" s="935"/>
    </row>
    <row r="120" spans="1:130" s="247" customFormat="1" ht="26.25" customHeight="1">
      <c r="A120" s="902"/>
      <c r="B120" s="903"/>
      <c r="C120" s="906" t="s">
        <v>446</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445</v>
      </c>
      <c r="AB120" s="862"/>
      <c r="AC120" s="862"/>
      <c r="AD120" s="862"/>
      <c r="AE120" s="863"/>
      <c r="AF120" s="864" t="s">
        <v>413</v>
      </c>
      <c r="AG120" s="862"/>
      <c r="AH120" s="862"/>
      <c r="AI120" s="862"/>
      <c r="AJ120" s="863"/>
      <c r="AK120" s="864" t="s">
        <v>445</v>
      </c>
      <c r="AL120" s="862"/>
      <c r="AM120" s="862"/>
      <c r="AN120" s="862"/>
      <c r="AO120" s="863"/>
      <c r="AP120" s="909" t="s">
        <v>445</v>
      </c>
      <c r="AQ120" s="910"/>
      <c r="AR120" s="910"/>
      <c r="AS120" s="910"/>
      <c r="AT120" s="911"/>
      <c r="AU120" s="968" t="s">
        <v>473</v>
      </c>
      <c r="AV120" s="969"/>
      <c r="AW120" s="969"/>
      <c r="AX120" s="969"/>
      <c r="AY120" s="970"/>
      <c r="AZ120" s="945" t="s">
        <v>474</v>
      </c>
      <c r="BA120" s="890"/>
      <c r="BB120" s="890"/>
      <c r="BC120" s="890"/>
      <c r="BD120" s="890"/>
      <c r="BE120" s="890"/>
      <c r="BF120" s="890"/>
      <c r="BG120" s="890"/>
      <c r="BH120" s="890"/>
      <c r="BI120" s="890"/>
      <c r="BJ120" s="890"/>
      <c r="BK120" s="890"/>
      <c r="BL120" s="890"/>
      <c r="BM120" s="890"/>
      <c r="BN120" s="890"/>
      <c r="BO120" s="890"/>
      <c r="BP120" s="891"/>
      <c r="BQ120" s="946">
        <v>22884386</v>
      </c>
      <c r="BR120" s="927"/>
      <c r="BS120" s="927"/>
      <c r="BT120" s="927"/>
      <c r="BU120" s="927"/>
      <c r="BV120" s="927">
        <v>25344909</v>
      </c>
      <c r="BW120" s="927"/>
      <c r="BX120" s="927"/>
      <c r="BY120" s="927"/>
      <c r="BZ120" s="927"/>
      <c r="CA120" s="927">
        <v>26774157</v>
      </c>
      <c r="CB120" s="927"/>
      <c r="CC120" s="927"/>
      <c r="CD120" s="927"/>
      <c r="CE120" s="927"/>
      <c r="CF120" s="951">
        <v>71.599999999999994</v>
      </c>
      <c r="CG120" s="952"/>
      <c r="CH120" s="952"/>
      <c r="CI120" s="952"/>
      <c r="CJ120" s="952"/>
      <c r="CK120" s="953" t="s">
        <v>475</v>
      </c>
      <c r="CL120" s="937"/>
      <c r="CM120" s="937"/>
      <c r="CN120" s="937"/>
      <c r="CO120" s="938"/>
      <c r="CP120" s="957" t="s">
        <v>476</v>
      </c>
      <c r="CQ120" s="958"/>
      <c r="CR120" s="958"/>
      <c r="CS120" s="958"/>
      <c r="CT120" s="958"/>
      <c r="CU120" s="958"/>
      <c r="CV120" s="958"/>
      <c r="CW120" s="958"/>
      <c r="CX120" s="958"/>
      <c r="CY120" s="958"/>
      <c r="CZ120" s="958"/>
      <c r="DA120" s="958"/>
      <c r="DB120" s="958"/>
      <c r="DC120" s="958"/>
      <c r="DD120" s="958"/>
      <c r="DE120" s="958"/>
      <c r="DF120" s="959"/>
      <c r="DG120" s="946">
        <v>14542705</v>
      </c>
      <c r="DH120" s="927"/>
      <c r="DI120" s="927"/>
      <c r="DJ120" s="927"/>
      <c r="DK120" s="927"/>
      <c r="DL120" s="927">
        <v>9817617</v>
      </c>
      <c r="DM120" s="927"/>
      <c r="DN120" s="927"/>
      <c r="DO120" s="927"/>
      <c r="DP120" s="927"/>
      <c r="DQ120" s="927">
        <v>7428728</v>
      </c>
      <c r="DR120" s="927"/>
      <c r="DS120" s="927"/>
      <c r="DT120" s="927"/>
      <c r="DU120" s="927"/>
      <c r="DV120" s="928">
        <v>19.899999999999999</v>
      </c>
      <c r="DW120" s="928"/>
      <c r="DX120" s="928"/>
      <c r="DY120" s="928"/>
      <c r="DZ120" s="929"/>
    </row>
    <row r="121" spans="1:130" s="247" customFormat="1" ht="26.25" customHeight="1">
      <c r="A121" s="902"/>
      <c r="B121" s="903"/>
      <c r="C121" s="948" t="s">
        <v>477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441</v>
      </c>
      <c r="AB121" s="862"/>
      <c r="AC121" s="862"/>
      <c r="AD121" s="862"/>
      <c r="AE121" s="863"/>
      <c r="AF121" s="864" t="s">
        <v>413</v>
      </c>
      <c r="AG121" s="862"/>
      <c r="AH121" s="862"/>
      <c r="AI121" s="862"/>
      <c r="AJ121" s="863"/>
      <c r="AK121" s="864" t="s">
        <v>442</v>
      </c>
      <c r="AL121" s="862"/>
      <c r="AM121" s="862"/>
      <c r="AN121" s="862"/>
      <c r="AO121" s="863"/>
      <c r="AP121" s="909" t="s">
        <v>442</v>
      </c>
      <c r="AQ121" s="910"/>
      <c r="AR121" s="910"/>
      <c r="AS121" s="910"/>
      <c r="AT121" s="911"/>
      <c r="AU121" s="971"/>
      <c r="AV121" s="972"/>
      <c r="AW121" s="972"/>
      <c r="AX121" s="972"/>
      <c r="AY121" s="973"/>
      <c r="AZ121" s="897" t="s">
        <v>478</v>
      </c>
      <c r="BA121" s="832"/>
      <c r="BB121" s="832"/>
      <c r="BC121" s="832"/>
      <c r="BD121" s="832"/>
      <c r="BE121" s="832"/>
      <c r="BF121" s="832"/>
      <c r="BG121" s="832"/>
      <c r="BH121" s="832"/>
      <c r="BI121" s="832"/>
      <c r="BJ121" s="832"/>
      <c r="BK121" s="832"/>
      <c r="BL121" s="832"/>
      <c r="BM121" s="832"/>
      <c r="BN121" s="832"/>
      <c r="BO121" s="832"/>
      <c r="BP121" s="833"/>
      <c r="BQ121" s="898">
        <v>13956119</v>
      </c>
      <c r="BR121" s="899"/>
      <c r="BS121" s="899"/>
      <c r="BT121" s="899"/>
      <c r="BU121" s="899"/>
      <c r="BV121" s="899">
        <v>10774227</v>
      </c>
      <c r="BW121" s="899"/>
      <c r="BX121" s="899"/>
      <c r="BY121" s="899"/>
      <c r="BZ121" s="899"/>
      <c r="CA121" s="899">
        <v>6489894</v>
      </c>
      <c r="CB121" s="899"/>
      <c r="CC121" s="899"/>
      <c r="CD121" s="899"/>
      <c r="CE121" s="899"/>
      <c r="CF121" s="960">
        <v>17.399999999999999</v>
      </c>
      <c r="CG121" s="961"/>
      <c r="CH121" s="961"/>
      <c r="CI121" s="961"/>
      <c r="CJ121" s="961"/>
      <c r="CK121" s="954"/>
      <c r="CL121" s="940"/>
      <c r="CM121" s="940"/>
      <c r="CN121" s="940"/>
      <c r="CO121" s="941"/>
      <c r="CP121" s="920" t="s">
        <v>479</v>
      </c>
      <c r="CQ121" s="921"/>
      <c r="CR121" s="921"/>
      <c r="CS121" s="921"/>
      <c r="CT121" s="921"/>
      <c r="CU121" s="921"/>
      <c r="CV121" s="921"/>
      <c r="CW121" s="921"/>
      <c r="CX121" s="921"/>
      <c r="CY121" s="921"/>
      <c r="CZ121" s="921"/>
      <c r="DA121" s="921"/>
      <c r="DB121" s="921"/>
      <c r="DC121" s="921"/>
      <c r="DD121" s="921"/>
      <c r="DE121" s="921"/>
      <c r="DF121" s="922"/>
      <c r="DG121" s="898">
        <v>171730</v>
      </c>
      <c r="DH121" s="899"/>
      <c r="DI121" s="899"/>
      <c r="DJ121" s="899"/>
      <c r="DK121" s="899"/>
      <c r="DL121" s="899">
        <v>128847</v>
      </c>
      <c r="DM121" s="899"/>
      <c r="DN121" s="899"/>
      <c r="DO121" s="899"/>
      <c r="DP121" s="899"/>
      <c r="DQ121" s="899">
        <v>92852</v>
      </c>
      <c r="DR121" s="899"/>
      <c r="DS121" s="899"/>
      <c r="DT121" s="899"/>
      <c r="DU121" s="899"/>
      <c r="DV121" s="876">
        <v>0.2</v>
      </c>
      <c r="DW121" s="876"/>
      <c r="DX121" s="876"/>
      <c r="DY121" s="876"/>
      <c r="DZ121" s="877"/>
    </row>
    <row r="122" spans="1:130" s="247" customFormat="1" ht="26.25" customHeight="1">
      <c r="A122" s="902"/>
      <c r="B122" s="903"/>
      <c r="C122" s="906" t="s">
        <v>458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413</v>
      </c>
      <c r="AB122" s="862"/>
      <c r="AC122" s="862"/>
      <c r="AD122" s="862"/>
      <c r="AE122" s="863"/>
      <c r="AF122" s="864" t="s">
        <v>442</v>
      </c>
      <c r="AG122" s="862"/>
      <c r="AH122" s="862"/>
      <c r="AI122" s="862"/>
      <c r="AJ122" s="863"/>
      <c r="AK122" s="864" t="s">
        <v>445</v>
      </c>
      <c r="AL122" s="862"/>
      <c r="AM122" s="862"/>
      <c r="AN122" s="862"/>
      <c r="AO122" s="863"/>
      <c r="AP122" s="909" t="s">
        <v>445</v>
      </c>
      <c r="AQ122" s="910"/>
      <c r="AR122" s="910"/>
      <c r="AS122" s="910"/>
      <c r="AT122" s="911"/>
      <c r="AU122" s="971"/>
      <c r="AV122" s="972"/>
      <c r="AW122" s="972"/>
      <c r="AX122" s="972"/>
      <c r="AY122" s="973"/>
      <c r="AZ122" s="964" t="s">
        <v>480</v>
      </c>
      <c r="BA122" s="965"/>
      <c r="BB122" s="965"/>
      <c r="BC122" s="965"/>
      <c r="BD122" s="965"/>
      <c r="BE122" s="965"/>
      <c r="BF122" s="965"/>
      <c r="BG122" s="965"/>
      <c r="BH122" s="965"/>
      <c r="BI122" s="965"/>
      <c r="BJ122" s="965"/>
      <c r="BK122" s="965"/>
      <c r="BL122" s="965"/>
      <c r="BM122" s="965"/>
      <c r="BN122" s="965"/>
      <c r="BO122" s="965"/>
      <c r="BP122" s="966"/>
      <c r="BQ122" s="967">
        <v>21708079</v>
      </c>
      <c r="BR122" s="930"/>
      <c r="BS122" s="930"/>
      <c r="BT122" s="930"/>
      <c r="BU122" s="930"/>
      <c r="BV122" s="930">
        <v>19880780</v>
      </c>
      <c r="BW122" s="930"/>
      <c r="BX122" s="930"/>
      <c r="BY122" s="930"/>
      <c r="BZ122" s="930"/>
      <c r="CA122" s="930">
        <v>17997708</v>
      </c>
      <c r="CB122" s="930"/>
      <c r="CC122" s="930"/>
      <c r="CD122" s="930"/>
      <c r="CE122" s="930"/>
      <c r="CF122" s="931">
        <v>48.1</v>
      </c>
      <c r="CG122" s="932"/>
      <c r="CH122" s="932"/>
      <c r="CI122" s="932"/>
      <c r="CJ122" s="932"/>
      <c r="CK122" s="954"/>
      <c r="CL122" s="940"/>
      <c r="CM122" s="940"/>
      <c r="CN122" s="940"/>
      <c r="CO122" s="941"/>
      <c r="CP122" s="920" t="s">
        <v>481</v>
      </c>
      <c r="CQ122" s="921"/>
      <c r="CR122" s="921"/>
      <c r="CS122" s="921"/>
      <c r="CT122" s="921"/>
      <c r="CU122" s="921"/>
      <c r="CV122" s="921"/>
      <c r="CW122" s="921"/>
      <c r="CX122" s="921"/>
      <c r="CY122" s="921"/>
      <c r="CZ122" s="921"/>
      <c r="DA122" s="921"/>
      <c r="DB122" s="921"/>
      <c r="DC122" s="921"/>
      <c r="DD122" s="921"/>
      <c r="DE122" s="921"/>
      <c r="DF122" s="922"/>
      <c r="DG122" s="898" t="s">
        <v>413</v>
      </c>
      <c r="DH122" s="899"/>
      <c r="DI122" s="899"/>
      <c r="DJ122" s="899"/>
      <c r="DK122" s="899"/>
      <c r="DL122" s="899" t="s">
        <v>413</v>
      </c>
      <c r="DM122" s="899"/>
      <c r="DN122" s="899"/>
      <c r="DO122" s="899"/>
      <c r="DP122" s="899"/>
      <c r="DQ122" s="899" t="s">
        <v>447</v>
      </c>
      <c r="DR122" s="899"/>
      <c r="DS122" s="899"/>
      <c r="DT122" s="899"/>
      <c r="DU122" s="899"/>
      <c r="DV122" s="876" t="s">
        <v>447</v>
      </c>
      <c r="DW122" s="876"/>
      <c r="DX122" s="876"/>
      <c r="DY122" s="876"/>
      <c r="DZ122" s="877"/>
    </row>
    <row r="123" spans="1:130" s="247" customFormat="1" ht="26.25" customHeight="1">
      <c r="A123" s="902"/>
      <c r="B123" s="903"/>
      <c r="C123" s="906" t="s">
        <v>464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442</v>
      </c>
      <c r="AB123" s="862"/>
      <c r="AC123" s="862"/>
      <c r="AD123" s="862"/>
      <c r="AE123" s="863"/>
      <c r="AF123" s="864" t="s">
        <v>413</v>
      </c>
      <c r="AG123" s="862"/>
      <c r="AH123" s="862"/>
      <c r="AI123" s="862"/>
      <c r="AJ123" s="863"/>
      <c r="AK123" s="864" t="s">
        <v>135</v>
      </c>
      <c r="AL123" s="862"/>
      <c r="AM123" s="862"/>
      <c r="AN123" s="862"/>
      <c r="AO123" s="863"/>
      <c r="AP123" s="909" t="s">
        <v>442</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482</v>
      </c>
      <c r="BP123" s="963"/>
      <c r="BQ123" s="917">
        <v>58548584</v>
      </c>
      <c r="BR123" s="918"/>
      <c r="BS123" s="918"/>
      <c r="BT123" s="918"/>
      <c r="BU123" s="918"/>
      <c r="BV123" s="918">
        <v>55999916</v>
      </c>
      <c r="BW123" s="918"/>
      <c r="BX123" s="918"/>
      <c r="BY123" s="918"/>
      <c r="BZ123" s="918"/>
      <c r="CA123" s="918">
        <v>51261759</v>
      </c>
      <c r="CB123" s="918"/>
      <c r="CC123" s="918"/>
      <c r="CD123" s="918"/>
      <c r="CE123" s="918"/>
      <c r="CF123" s="828"/>
      <c r="CG123" s="829"/>
      <c r="CH123" s="829"/>
      <c r="CI123" s="829"/>
      <c r="CJ123" s="919"/>
      <c r="CK123" s="954"/>
      <c r="CL123" s="940"/>
      <c r="CM123" s="940"/>
      <c r="CN123" s="940"/>
      <c r="CO123" s="941"/>
      <c r="CP123" s="920" t="s">
        <v>483</v>
      </c>
      <c r="CQ123" s="921"/>
      <c r="CR123" s="921"/>
      <c r="CS123" s="921"/>
      <c r="CT123" s="921"/>
      <c r="CU123" s="921"/>
      <c r="CV123" s="921"/>
      <c r="CW123" s="921"/>
      <c r="CX123" s="921"/>
      <c r="CY123" s="921"/>
      <c r="CZ123" s="921"/>
      <c r="DA123" s="921"/>
      <c r="DB123" s="921"/>
      <c r="DC123" s="921"/>
      <c r="DD123" s="921"/>
      <c r="DE123" s="921"/>
      <c r="DF123" s="922"/>
      <c r="DG123" s="861" t="s">
        <v>442</v>
      </c>
      <c r="DH123" s="862"/>
      <c r="DI123" s="862"/>
      <c r="DJ123" s="862"/>
      <c r="DK123" s="863"/>
      <c r="DL123" s="864" t="s">
        <v>413</v>
      </c>
      <c r="DM123" s="862"/>
      <c r="DN123" s="862"/>
      <c r="DO123" s="862"/>
      <c r="DP123" s="863"/>
      <c r="DQ123" s="864" t="s">
        <v>442</v>
      </c>
      <c r="DR123" s="862"/>
      <c r="DS123" s="862"/>
      <c r="DT123" s="862"/>
      <c r="DU123" s="863"/>
      <c r="DV123" s="909" t="s">
        <v>441</v>
      </c>
      <c r="DW123" s="910"/>
      <c r="DX123" s="910"/>
      <c r="DY123" s="910"/>
      <c r="DZ123" s="911"/>
    </row>
    <row r="124" spans="1:130" s="247" customFormat="1" ht="26.25" customHeight="1" thickBot="1">
      <c r="A124" s="902"/>
      <c r="B124" s="903"/>
      <c r="C124" s="906" t="s">
        <v>467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413</v>
      </c>
      <c r="AB124" s="862"/>
      <c r="AC124" s="862"/>
      <c r="AD124" s="862"/>
      <c r="AE124" s="863"/>
      <c r="AF124" s="864" t="s">
        <v>441</v>
      </c>
      <c r="AG124" s="862"/>
      <c r="AH124" s="862"/>
      <c r="AI124" s="862"/>
      <c r="AJ124" s="863"/>
      <c r="AK124" s="864" t="s">
        <v>442</v>
      </c>
      <c r="AL124" s="862"/>
      <c r="AM124" s="862"/>
      <c r="AN124" s="862"/>
      <c r="AO124" s="863"/>
      <c r="AP124" s="909" t="s">
        <v>469</v>
      </c>
      <c r="AQ124" s="910"/>
      <c r="AR124" s="910"/>
      <c r="AS124" s="910"/>
      <c r="AT124" s="911"/>
      <c r="AU124" s="912" t="s">
        <v>484</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413</v>
      </c>
      <c r="BR124" s="916"/>
      <c r="BS124" s="916"/>
      <c r="BT124" s="916"/>
      <c r="BU124" s="916"/>
      <c r="BV124" s="916" t="s">
        <v>442</v>
      </c>
      <c r="BW124" s="916"/>
      <c r="BX124" s="916"/>
      <c r="BY124" s="916"/>
      <c r="BZ124" s="916"/>
      <c r="CA124" s="916" t="s">
        <v>438</v>
      </c>
      <c r="CB124" s="916"/>
      <c r="CC124" s="916"/>
      <c r="CD124" s="916"/>
      <c r="CE124" s="916"/>
      <c r="CF124" s="806"/>
      <c r="CG124" s="807"/>
      <c r="CH124" s="807"/>
      <c r="CI124" s="807"/>
      <c r="CJ124" s="947"/>
      <c r="CK124" s="955"/>
      <c r="CL124" s="955"/>
      <c r="CM124" s="955"/>
      <c r="CN124" s="955"/>
      <c r="CO124" s="956"/>
      <c r="CP124" s="920" t="s">
        <v>485</v>
      </c>
      <c r="CQ124" s="921"/>
      <c r="CR124" s="921"/>
      <c r="CS124" s="921"/>
      <c r="CT124" s="921"/>
      <c r="CU124" s="921"/>
      <c r="CV124" s="921"/>
      <c r="CW124" s="921"/>
      <c r="CX124" s="921"/>
      <c r="CY124" s="921"/>
      <c r="CZ124" s="921"/>
      <c r="DA124" s="921"/>
      <c r="DB124" s="921"/>
      <c r="DC124" s="921"/>
      <c r="DD124" s="921"/>
      <c r="DE124" s="921"/>
      <c r="DF124" s="922"/>
      <c r="DG124" s="844" t="s">
        <v>413</v>
      </c>
      <c r="DH124" s="845"/>
      <c r="DI124" s="845"/>
      <c r="DJ124" s="845"/>
      <c r="DK124" s="846"/>
      <c r="DL124" s="847" t="s">
        <v>413</v>
      </c>
      <c r="DM124" s="845"/>
      <c r="DN124" s="845"/>
      <c r="DO124" s="845"/>
      <c r="DP124" s="846"/>
      <c r="DQ124" s="847" t="s">
        <v>447</v>
      </c>
      <c r="DR124" s="845"/>
      <c r="DS124" s="845"/>
      <c r="DT124" s="845"/>
      <c r="DU124" s="846"/>
      <c r="DV124" s="933" t="s">
        <v>413</v>
      </c>
      <c r="DW124" s="934"/>
      <c r="DX124" s="934"/>
      <c r="DY124" s="934"/>
      <c r="DZ124" s="935"/>
    </row>
    <row r="125" spans="1:130" s="247" customFormat="1" ht="26.25" customHeight="1">
      <c r="A125" s="902"/>
      <c r="B125" s="903"/>
      <c r="C125" s="906" t="s">
        <v>470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455</v>
      </c>
      <c r="AB125" s="862"/>
      <c r="AC125" s="862"/>
      <c r="AD125" s="862"/>
      <c r="AE125" s="863"/>
      <c r="AF125" s="864" t="s">
        <v>413</v>
      </c>
      <c r="AG125" s="862"/>
      <c r="AH125" s="862"/>
      <c r="AI125" s="862"/>
      <c r="AJ125" s="863"/>
      <c r="AK125" s="864" t="s">
        <v>455</v>
      </c>
      <c r="AL125" s="862"/>
      <c r="AM125" s="862"/>
      <c r="AN125" s="862"/>
      <c r="AO125" s="863"/>
      <c r="AP125" s="909" t="s">
        <v>413</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486</v>
      </c>
      <c r="CL125" s="937"/>
      <c r="CM125" s="937"/>
      <c r="CN125" s="937"/>
      <c r="CO125" s="938"/>
      <c r="CP125" s="945" t="s">
        <v>487</v>
      </c>
      <c r="CQ125" s="890"/>
      <c r="CR125" s="890"/>
      <c r="CS125" s="890"/>
      <c r="CT125" s="890"/>
      <c r="CU125" s="890"/>
      <c r="CV125" s="890"/>
      <c r="CW125" s="890"/>
      <c r="CX125" s="890"/>
      <c r="CY125" s="890"/>
      <c r="CZ125" s="890"/>
      <c r="DA125" s="890"/>
      <c r="DB125" s="890"/>
      <c r="DC125" s="890"/>
      <c r="DD125" s="890"/>
      <c r="DE125" s="890"/>
      <c r="DF125" s="891"/>
      <c r="DG125" s="946" t="s">
        <v>413</v>
      </c>
      <c r="DH125" s="927"/>
      <c r="DI125" s="927"/>
      <c r="DJ125" s="927"/>
      <c r="DK125" s="927"/>
      <c r="DL125" s="927" t="s">
        <v>447</v>
      </c>
      <c r="DM125" s="927"/>
      <c r="DN125" s="927"/>
      <c r="DO125" s="927"/>
      <c r="DP125" s="927"/>
      <c r="DQ125" s="927" t="s">
        <v>413</v>
      </c>
      <c r="DR125" s="927"/>
      <c r="DS125" s="927"/>
      <c r="DT125" s="927"/>
      <c r="DU125" s="927"/>
      <c r="DV125" s="928" t="s">
        <v>413</v>
      </c>
      <c r="DW125" s="928"/>
      <c r="DX125" s="928"/>
      <c r="DY125" s="928"/>
      <c r="DZ125" s="929"/>
    </row>
    <row r="126" spans="1:130" s="247" customFormat="1" ht="26.25" customHeight="1" thickBot="1">
      <c r="A126" s="902"/>
      <c r="B126" s="903"/>
      <c r="C126" s="906" t="s">
        <v>472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445</v>
      </c>
      <c r="AB126" s="862"/>
      <c r="AC126" s="862"/>
      <c r="AD126" s="862"/>
      <c r="AE126" s="863"/>
      <c r="AF126" s="864" t="s">
        <v>413</v>
      </c>
      <c r="AG126" s="862"/>
      <c r="AH126" s="862"/>
      <c r="AI126" s="862"/>
      <c r="AJ126" s="863"/>
      <c r="AK126" s="864" t="s">
        <v>413</v>
      </c>
      <c r="AL126" s="862"/>
      <c r="AM126" s="862"/>
      <c r="AN126" s="862"/>
      <c r="AO126" s="863"/>
      <c r="AP126" s="909" t="s">
        <v>455</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488</v>
      </c>
      <c r="CQ126" s="832"/>
      <c r="CR126" s="832"/>
      <c r="CS126" s="832"/>
      <c r="CT126" s="832"/>
      <c r="CU126" s="832"/>
      <c r="CV126" s="832"/>
      <c r="CW126" s="832"/>
      <c r="CX126" s="832"/>
      <c r="CY126" s="832"/>
      <c r="CZ126" s="832"/>
      <c r="DA126" s="832"/>
      <c r="DB126" s="832"/>
      <c r="DC126" s="832"/>
      <c r="DD126" s="832"/>
      <c r="DE126" s="832"/>
      <c r="DF126" s="833"/>
      <c r="DG126" s="898" t="s">
        <v>135</v>
      </c>
      <c r="DH126" s="899"/>
      <c r="DI126" s="899"/>
      <c r="DJ126" s="899"/>
      <c r="DK126" s="899"/>
      <c r="DL126" s="899" t="s">
        <v>413</v>
      </c>
      <c r="DM126" s="899"/>
      <c r="DN126" s="899"/>
      <c r="DO126" s="899"/>
      <c r="DP126" s="899"/>
      <c r="DQ126" s="899" t="s">
        <v>413</v>
      </c>
      <c r="DR126" s="899"/>
      <c r="DS126" s="899"/>
      <c r="DT126" s="899"/>
      <c r="DU126" s="899"/>
      <c r="DV126" s="876" t="s">
        <v>441</v>
      </c>
      <c r="DW126" s="876"/>
      <c r="DX126" s="876"/>
      <c r="DY126" s="876"/>
      <c r="DZ126" s="877"/>
    </row>
    <row r="127" spans="1:130" s="247" customFormat="1" ht="26.25" customHeight="1">
      <c r="A127" s="904"/>
      <c r="B127" s="905"/>
      <c r="C127" s="923" t="s">
        <v>489</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135</v>
      </c>
      <c r="AB127" s="862"/>
      <c r="AC127" s="862"/>
      <c r="AD127" s="862"/>
      <c r="AE127" s="863"/>
      <c r="AF127" s="864" t="s">
        <v>455</v>
      </c>
      <c r="AG127" s="862"/>
      <c r="AH127" s="862"/>
      <c r="AI127" s="862"/>
      <c r="AJ127" s="863"/>
      <c r="AK127" s="864" t="s">
        <v>413</v>
      </c>
      <c r="AL127" s="862"/>
      <c r="AM127" s="862"/>
      <c r="AN127" s="862"/>
      <c r="AO127" s="863"/>
      <c r="AP127" s="909" t="s">
        <v>447</v>
      </c>
      <c r="AQ127" s="910"/>
      <c r="AR127" s="910"/>
      <c r="AS127" s="910"/>
      <c r="AT127" s="911"/>
      <c r="AU127" s="283"/>
      <c r="AV127" s="283"/>
      <c r="AW127" s="283"/>
      <c r="AX127" s="926" t="s">
        <v>490</v>
      </c>
      <c r="AY127" s="894"/>
      <c r="AZ127" s="894"/>
      <c r="BA127" s="894"/>
      <c r="BB127" s="894"/>
      <c r="BC127" s="894"/>
      <c r="BD127" s="894"/>
      <c r="BE127" s="895"/>
      <c r="BF127" s="893" t="s">
        <v>491</v>
      </c>
      <c r="BG127" s="894"/>
      <c r="BH127" s="894"/>
      <c r="BI127" s="894"/>
      <c r="BJ127" s="894"/>
      <c r="BK127" s="894"/>
      <c r="BL127" s="895"/>
      <c r="BM127" s="893" t="s">
        <v>492</v>
      </c>
      <c r="BN127" s="894"/>
      <c r="BO127" s="894"/>
      <c r="BP127" s="894"/>
      <c r="BQ127" s="894"/>
      <c r="BR127" s="894"/>
      <c r="BS127" s="895"/>
      <c r="BT127" s="893" t="s">
        <v>493</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494</v>
      </c>
      <c r="CQ127" s="832"/>
      <c r="CR127" s="832"/>
      <c r="CS127" s="832"/>
      <c r="CT127" s="832"/>
      <c r="CU127" s="832"/>
      <c r="CV127" s="832"/>
      <c r="CW127" s="832"/>
      <c r="CX127" s="832"/>
      <c r="CY127" s="832"/>
      <c r="CZ127" s="832"/>
      <c r="DA127" s="832"/>
      <c r="DB127" s="832"/>
      <c r="DC127" s="832"/>
      <c r="DD127" s="832"/>
      <c r="DE127" s="832"/>
      <c r="DF127" s="833"/>
      <c r="DG127" s="898" t="s">
        <v>441</v>
      </c>
      <c r="DH127" s="899"/>
      <c r="DI127" s="899"/>
      <c r="DJ127" s="899"/>
      <c r="DK127" s="899"/>
      <c r="DL127" s="899" t="s">
        <v>455</v>
      </c>
      <c r="DM127" s="899"/>
      <c r="DN127" s="899"/>
      <c r="DO127" s="899"/>
      <c r="DP127" s="899"/>
      <c r="DQ127" s="899" t="s">
        <v>455</v>
      </c>
      <c r="DR127" s="899"/>
      <c r="DS127" s="899"/>
      <c r="DT127" s="899"/>
      <c r="DU127" s="899"/>
      <c r="DV127" s="876" t="s">
        <v>455</v>
      </c>
      <c r="DW127" s="876"/>
      <c r="DX127" s="876"/>
      <c r="DY127" s="876"/>
      <c r="DZ127" s="877"/>
    </row>
    <row r="128" spans="1:130" s="247" customFormat="1" ht="26.25" customHeight="1" thickBot="1">
      <c r="A128" s="878" t="s">
        <v>495</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496</v>
      </c>
      <c r="X128" s="880"/>
      <c r="Y128" s="880"/>
      <c r="Z128" s="881"/>
      <c r="AA128" s="882">
        <v>772177</v>
      </c>
      <c r="AB128" s="883"/>
      <c r="AC128" s="883"/>
      <c r="AD128" s="883"/>
      <c r="AE128" s="884"/>
      <c r="AF128" s="885">
        <v>692620</v>
      </c>
      <c r="AG128" s="883"/>
      <c r="AH128" s="883"/>
      <c r="AI128" s="883"/>
      <c r="AJ128" s="884"/>
      <c r="AK128" s="885">
        <v>478897</v>
      </c>
      <c r="AL128" s="883"/>
      <c r="AM128" s="883"/>
      <c r="AN128" s="883"/>
      <c r="AO128" s="884"/>
      <c r="AP128" s="886"/>
      <c r="AQ128" s="887"/>
      <c r="AR128" s="887"/>
      <c r="AS128" s="887"/>
      <c r="AT128" s="888"/>
      <c r="AU128" s="283"/>
      <c r="AV128" s="283"/>
      <c r="AW128" s="283"/>
      <c r="AX128" s="889" t="s">
        <v>497</v>
      </c>
      <c r="AY128" s="890"/>
      <c r="AZ128" s="890"/>
      <c r="BA128" s="890"/>
      <c r="BB128" s="890"/>
      <c r="BC128" s="890"/>
      <c r="BD128" s="890"/>
      <c r="BE128" s="891"/>
      <c r="BF128" s="868" t="s">
        <v>441</v>
      </c>
      <c r="BG128" s="869"/>
      <c r="BH128" s="869"/>
      <c r="BI128" s="869"/>
      <c r="BJ128" s="869"/>
      <c r="BK128" s="869"/>
      <c r="BL128" s="892"/>
      <c r="BM128" s="868">
        <v>11.46</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498</v>
      </c>
      <c r="CQ128" s="810"/>
      <c r="CR128" s="810"/>
      <c r="CS128" s="810"/>
      <c r="CT128" s="810"/>
      <c r="CU128" s="810"/>
      <c r="CV128" s="810"/>
      <c r="CW128" s="810"/>
      <c r="CX128" s="810"/>
      <c r="CY128" s="810"/>
      <c r="CZ128" s="810"/>
      <c r="DA128" s="810"/>
      <c r="DB128" s="810"/>
      <c r="DC128" s="810"/>
      <c r="DD128" s="810"/>
      <c r="DE128" s="810"/>
      <c r="DF128" s="811"/>
      <c r="DG128" s="872" t="s">
        <v>441</v>
      </c>
      <c r="DH128" s="873"/>
      <c r="DI128" s="873"/>
      <c r="DJ128" s="873"/>
      <c r="DK128" s="873"/>
      <c r="DL128" s="873" t="s">
        <v>135</v>
      </c>
      <c r="DM128" s="873"/>
      <c r="DN128" s="873"/>
      <c r="DO128" s="873"/>
      <c r="DP128" s="873"/>
      <c r="DQ128" s="873" t="s">
        <v>135</v>
      </c>
      <c r="DR128" s="873"/>
      <c r="DS128" s="873"/>
      <c r="DT128" s="873"/>
      <c r="DU128" s="873"/>
      <c r="DV128" s="874" t="s">
        <v>447</v>
      </c>
      <c r="DW128" s="874"/>
      <c r="DX128" s="874"/>
      <c r="DY128" s="874"/>
      <c r="DZ128" s="875"/>
    </row>
    <row r="129" spans="1:131" s="247" customFormat="1" ht="26.25" customHeight="1">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499</v>
      </c>
      <c r="X129" s="859"/>
      <c r="Y129" s="859"/>
      <c r="Z129" s="860"/>
      <c r="AA129" s="861">
        <v>38419794</v>
      </c>
      <c r="AB129" s="862"/>
      <c r="AC129" s="862"/>
      <c r="AD129" s="862"/>
      <c r="AE129" s="863"/>
      <c r="AF129" s="864">
        <v>35045130</v>
      </c>
      <c r="AG129" s="862"/>
      <c r="AH129" s="862"/>
      <c r="AI129" s="862"/>
      <c r="AJ129" s="863"/>
      <c r="AK129" s="864">
        <v>39771070</v>
      </c>
      <c r="AL129" s="862"/>
      <c r="AM129" s="862"/>
      <c r="AN129" s="862"/>
      <c r="AO129" s="863"/>
      <c r="AP129" s="865"/>
      <c r="AQ129" s="866"/>
      <c r="AR129" s="866"/>
      <c r="AS129" s="866"/>
      <c r="AT129" s="867"/>
      <c r="AU129" s="285"/>
      <c r="AV129" s="285"/>
      <c r="AW129" s="285"/>
      <c r="AX129" s="831" t="s">
        <v>500</v>
      </c>
      <c r="AY129" s="832"/>
      <c r="AZ129" s="832"/>
      <c r="BA129" s="832"/>
      <c r="BB129" s="832"/>
      <c r="BC129" s="832"/>
      <c r="BD129" s="832"/>
      <c r="BE129" s="833"/>
      <c r="BF129" s="851" t="s">
        <v>501</v>
      </c>
      <c r="BG129" s="852"/>
      <c r="BH129" s="852"/>
      <c r="BI129" s="852"/>
      <c r="BJ129" s="852"/>
      <c r="BK129" s="852"/>
      <c r="BL129" s="853"/>
      <c r="BM129" s="851">
        <v>16.46</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502</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503</v>
      </c>
      <c r="X130" s="859"/>
      <c r="Y130" s="859"/>
      <c r="Z130" s="860"/>
      <c r="AA130" s="861">
        <v>2677868</v>
      </c>
      <c r="AB130" s="862"/>
      <c r="AC130" s="862"/>
      <c r="AD130" s="862"/>
      <c r="AE130" s="863"/>
      <c r="AF130" s="864">
        <v>2548201</v>
      </c>
      <c r="AG130" s="862"/>
      <c r="AH130" s="862"/>
      <c r="AI130" s="862"/>
      <c r="AJ130" s="863"/>
      <c r="AK130" s="864">
        <v>2370956</v>
      </c>
      <c r="AL130" s="862"/>
      <c r="AM130" s="862"/>
      <c r="AN130" s="862"/>
      <c r="AO130" s="863"/>
      <c r="AP130" s="865"/>
      <c r="AQ130" s="866"/>
      <c r="AR130" s="866"/>
      <c r="AS130" s="866"/>
      <c r="AT130" s="867"/>
      <c r="AU130" s="285"/>
      <c r="AV130" s="285"/>
      <c r="AW130" s="285"/>
      <c r="AX130" s="831" t="s">
        <v>504</v>
      </c>
      <c r="AY130" s="832"/>
      <c r="AZ130" s="832"/>
      <c r="BA130" s="832"/>
      <c r="BB130" s="832"/>
      <c r="BC130" s="832"/>
      <c r="BD130" s="832"/>
      <c r="BE130" s="833"/>
      <c r="BF130" s="834">
        <v>-2.9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505</v>
      </c>
      <c r="X131" s="842"/>
      <c r="Y131" s="842"/>
      <c r="Z131" s="843"/>
      <c r="AA131" s="844">
        <v>35741926</v>
      </c>
      <c r="AB131" s="845"/>
      <c r="AC131" s="845"/>
      <c r="AD131" s="845"/>
      <c r="AE131" s="846"/>
      <c r="AF131" s="847">
        <v>32496929</v>
      </c>
      <c r="AG131" s="845"/>
      <c r="AH131" s="845"/>
      <c r="AI131" s="845"/>
      <c r="AJ131" s="846"/>
      <c r="AK131" s="847">
        <v>37400114</v>
      </c>
      <c r="AL131" s="845"/>
      <c r="AM131" s="845"/>
      <c r="AN131" s="845"/>
      <c r="AO131" s="846"/>
      <c r="AP131" s="848"/>
      <c r="AQ131" s="849"/>
      <c r="AR131" s="849"/>
      <c r="AS131" s="849"/>
      <c r="AT131" s="850"/>
      <c r="AU131" s="285"/>
      <c r="AV131" s="285"/>
      <c r="AW131" s="285"/>
      <c r="AX131" s="809" t="s">
        <v>506</v>
      </c>
      <c r="AY131" s="810"/>
      <c r="AZ131" s="810"/>
      <c r="BA131" s="810"/>
      <c r="BB131" s="810"/>
      <c r="BC131" s="810"/>
      <c r="BD131" s="810"/>
      <c r="BE131" s="811"/>
      <c r="BF131" s="812" t="s">
        <v>501</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507</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508</v>
      </c>
      <c r="W132" s="822"/>
      <c r="X132" s="822"/>
      <c r="Y132" s="822"/>
      <c r="Z132" s="823"/>
      <c r="AA132" s="824">
        <v>-2.6502153239999999</v>
      </c>
      <c r="AB132" s="825"/>
      <c r="AC132" s="825"/>
      <c r="AD132" s="825"/>
      <c r="AE132" s="826"/>
      <c r="AF132" s="827">
        <v>-3.5710451289999998</v>
      </c>
      <c r="AG132" s="825"/>
      <c r="AH132" s="825"/>
      <c r="AI132" s="825"/>
      <c r="AJ132" s="826"/>
      <c r="AK132" s="827">
        <v>-2.551337143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509</v>
      </c>
      <c r="W133" s="801"/>
      <c r="X133" s="801"/>
      <c r="Y133" s="801"/>
      <c r="Z133" s="802"/>
      <c r="AA133" s="803">
        <v>-2.2999999999999998</v>
      </c>
      <c r="AB133" s="804"/>
      <c r="AC133" s="804"/>
      <c r="AD133" s="804"/>
      <c r="AE133" s="805"/>
      <c r="AF133" s="803">
        <v>-3</v>
      </c>
      <c r="AG133" s="804"/>
      <c r="AH133" s="804"/>
      <c r="AI133" s="804"/>
      <c r="AJ133" s="805"/>
      <c r="AK133" s="803">
        <v>-2.9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ZcHhPTu3cQ4EJHO4zooEvoszRvsVvY9pYa8/fLJX7O+5fRCCl2LhkgkfTh3hHV5R9b2ZmVfItesHt8aXl9402A==" saltValue="MT8qxuFJ3Np8h/yYCIaXu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510</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Ec04VyNWP1o6MYEAwQ2gEyOQhQ7aubbYBsiYFhm4/A73X5gsSETT988e5w6fhDj5wXB3ZGJ/rK4j8EfmpNaI0Q==" saltValue="AE53q0L7rITPmYgiBSm7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fZMhi9tX4SAzTzDpSl5zy3eTsFI/tMaWMX0kAqfW5bqiFrKJv7aEBJlHVp5/RNQLmANzFq55onE4Jyq2IYJ93g==" saltValue="OZl/JEvgsBR6sybJKD4oe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512</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513</v>
      </c>
      <c r="AP7" s="304"/>
      <c r="AQ7" s="305" t="s">
        <v>514</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515</v>
      </c>
      <c r="AQ8" s="311" t="s">
        <v>516</v>
      </c>
      <c r="AR8" s="312" t="s">
        <v>517</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518</v>
      </c>
      <c r="AL9" s="1231"/>
      <c r="AM9" s="1231"/>
      <c r="AN9" s="1232"/>
      <c r="AO9" s="313">
        <v>7837588</v>
      </c>
      <c r="AP9" s="313">
        <v>51338</v>
      </c>
      <c r="AQ9" s="314">
        <v>56673</v>
      </c>
      <c r="AR9" s="315">
        <v>-9.4</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519</v>
      </c>
      <c r="AL10" s="1231"/>
      <c r="AM10" s="1231"/>
      <c r="AN10" s="1232"/>
      <c r="AO10" s="316">
        <v>1235808</v>
      </c>
      <c r="AP10" s="316">
        <v>8095</v>
      </c>
      <c r="AQ10" s="317">
        <v>5368</v>
      </c>
      <c r="AR10" s="318">
        <v>50.8</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520</v>
      </c>
      <c r="AL11" s="1231"/>
      <c r="AM11" s="1231"/>
      <c r="AN11" s="1232"/>
      <c r="AO11" s="316">
        <v>1135543</v>
      </c>
      <c r="AP11" s="316">
        <v>7438</v>
      </c>
      <c r="AQ11" s="317">
        <v>4535</v>
      </c>
      <c r="AR11" s="318">
        <v>64</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521</v>
      </c>
      <c r="AL12" s="1231"/>
      <c r="AM12" s="1231"/>
      <c r="AN12" s="1232"/>
      <c r="AO12" s="316">
        <v>17322</v>
      </c>
      <c r="AP12" s="316">
        <v>113</v>
      </c>
      <c r="AQ12" s="317">
        <v>1729</v>
      </c>
      <c r="AR12" s="318">
        <v>-93.5</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522</v>
      </c>
      <c r="AL13" s="1231"/>
      <c r="AM13" s="1231"/>
      <c r="AN13" s="1232"/>
      <c r="AO13" s="316">
        <v>7426</v>
      </c>
      <c r="AP13" s="316">
        <v>49</v>
      </c>
      <c r="AQ13" s="317">
        <v>17</v>
      </c>
      <c r="AR13" s="318">
        <v>188.2</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523</v>
      </c>
      <c r="AL14" s="1231"/>
      <c r="AM14" s="1231"/>
      <c r="AN14" s="1232"/>
      <c r="AO14" s="316">
        <v>152652</v>
      </c>
      <c r="AP14" s="316">
        <v>1000</v>
      </c>
      <c r="AQ14" s="317">
        <v>2055</v>
      </c>
      <c r="AR14" s="318">
        <v>-51.3</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524</v>
      </c>
      <c r="AL15" s="1231"/>
      <c r="AM15" s="1231"/>
      <c r="AN15" s="1232"/>
      <c r="AO15" s="316">
        <v>355011</v>
      </c>
      <c r="AP15" s="316">
        <v>2325</v>
      </c>
      <c r="AQ15" s="317">
        <v>1911</v>
      </c>
      <c r="AR15" s="318">
        <v>21.7</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525</v>
      </c>
      <c r="AL16" s="1234"/>
      <c r="AM16" s="1234"/>
      <c r="AN16" s="1235"/>
      <c r="AO16" s="316">
        <v>-359851</v>
      </c>
      <c r="AP16" s="316">
        <v>-2357</v>
      </c>
      <c r="AQ16" s="317">
        <v>-4501</v>
      </c>
      <c r="AR16" s="318">
        <v>-47.6</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10381499</v>
      </c>
      <c r="AP17" s="316">
        <v>68002</v>
      </c>
      <c r="AQ17" s="317">
        <v>67788</v>
      </c>
      <c r="AR17" s="318">
        <v>0.3</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530</v>
      </c>
      <c r="AL21" s="1228"/>
      <c r="AM21" s="1228"/>
      <c r="AN21" s="1229"/>
      <c r="AO21" s="328">
        <v>6.84</v>
      </c>
      <c r="AP21" s="329">
        <v>6.66</v>
      </c>
      <c r="AQ21" s="330">
        <v>0.18</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531</v>
      </c>
      <c r="AL22" s="1228"/>
      <c r="AM22" s="1228"/>
      <c r="AN22" s="1229"/>
      <c r="AO22" s="333">
        <v>99.6</v>
      </c>
      <c r="AP22" s="334">
        <v>99.7</v>
      </c>
      <c r="AQ22" s="335">
        <v>-0.1</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513</v>
      </c>
      <c r="AP30" s="304"/>
      <c r="AQ30" s="305" t="s">
        <v>514</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515</v>
      </c>
      <c r="AQ31" s="311" t="s">
        <v>516</v>
      </c>
      <c r="AR31" s="312" t="s">
        <v>517</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535</v>
      </c>
      <c r="AL32" s="1219"/>
      <c r="AM32" s="1219"/>
      <c r="AN32" s="1220"/>
      <c r="AO32" s="343">
        <v>1095008</v>
      </c>
      <c r="AP32" s="343">
        <v>7173</v>
      </c>
      <c r="AQ32" s="344">
        <v>35263</v>
      </c>
      <c r="AR32" s="345">
        <v>-79.7</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536</v>
      </c>
      <c r="AL33" s="1219"/>
      <c r="AM33" s="1219"/>
      <c r="AN33" s="1220"/>
      <c r="AO33" s="343" t="s">
        <v>537</v>
      </c>
      <c r="AP33" s="343" t="s">
        <v>537</v>
      </c>
      <c r="AQ33" s="344" t="s">
        <v>537</v>
      </c>
      <c r="AR33" s="345" t="s">
        <v>537</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538</v>
      </c>
      <c r="AL34" s="1219"/>
      <c r="AM34" s="1219"/>
      <c r="AN34" s="1220"/>
      <c r="AO34" s="343" t="s">
        <v>537</v>
      </c>
      <c r="AP34" s="343" t="s">
        <v>537</v>
      </c>
      <c r="AQ34" s="344">
        <v>10</v>
      </c>
      <c r="AR34" s="345" t="s">
        <v>537</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539</v>
      </c>
      <c r="AL35" s="1219"/>
      <c r="AM35" s="1219"/>
      <c r="AN35" s="1220"/>
      <c r="AO35" s="343">
        <v>385471</v>
      </c>
      <c r="AP35" s="343">
        <v>2525</v>
      </c>
      <c r="AQ35" s="344">
        <v>11974</v>
      </c>
      <c r="AR35" s="345">
        <v>-78.900000000000006</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540</v>
      </c>
      <c r="AL36" s="1219"/>
      <c r="AM36" s="1219"/>
      <c r="AN36" s="1220"/>
      <c r="AO36" s="343">
        <v>415171</v>
      </c>
      <c r="AP36" s="343">
        <v>2719</v>
      </c>
      <c r="AQ36" s="344">
        <v>1702</v>
      </c>
      <c r="AR36" s="345">
        <v>59.8</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541</v>
      </c>
      <c r="AL37" s="1219"/>
      <c r="AM37" s="1219"/>
      <c r="AN37" s="1220"/>
      <c r="AO37" s="343" t="s">
        <v>537</v>
      </c>
      <c r="AP37" s="343" t="s">
        <v>537</v>
      </c>
      <c r="AQ37" s="344">
        <v>411</v>
      </c>
      <c r="AR37" s="345" t="s">
        <v>537</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542</v>
      </c>
      <c r="AL38" s="1222"/>
      <c r="AM38" s="1222"/>
      <c r="AN38" s="1223"/>
      <c r="AO38" s="346" t="s">
        <v>537</v>
      </c>
      <c r="AP38" s="346" t="s">
        <v>537</v>
      </c>
      <c r="AQ38" s="347">
        <v>0</v>
      </c>
      <c r="AR38" s="335" t="s">
        <v>537</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543</v>
      </c>
      <c r="AL39" s="1222"/>
      <c r="AM39" s="1222"/>
      <c r="AN39" s="1223"/>
      <c r="AO39" s="343">
        <v>-478897</v>
      </c>
      <c r="AP39" s="343">
        <v>-3137</v>
      </c>
      <c r="AQ39" s="344">
        <v>-7482</v>
      </c>
      <c r="AR39" s="345">
        <v>-58.1</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544</v>
      </c>
      <c r="AL40" s="1219"/>
      <c r="AM40" s="1219"/>
      <c r="AN40" s="1220"/>
      <c r="AO40" s="343">
        <v>-2370956</v>
      </c>
      <c r="AP40" s="343">
        <v>-15530</v>
      </c>
      <c r="AQ40" s="344">
        <v>-32073</v>
      </c>
      <c r="AR40" s="345">
        <v>-51.6</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298</v>
      </c>
      <c r="AL41" s="1225"/>
      <c r="AM41" s="1225"/>
      <c r="AN41" s="1226"/>
      <c r="AO41" s="343">
        <v>-954203</v>
      </c>
      <c r="AP41" s="343">
        <v>-6250</v>
      </c>
      <c r="AQ41" s="344">
        <v>9805</v>
      </c>
      <c r="AR41" s="345">
        <v>-163.69999999999999</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545</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547</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513</v>
      </c>
      <c r="AN49" s="1213" t="s">
        <v>548</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549</v>
      </c>
      <c r="AO50" s="360" t="s">
        <v>550</v>
      </c>
      <c r="AP50" s="361" t="s">
        <v>551</v>
      </c>
      <c r="AQ50" s="362" t="s">
        <v>552</v>
      </c>
      <c r="AR50" s="363" t="s">
        <v>553</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554</v>
      </c>
      <c r="AL51" s="356"/>
      <c r="AM51" s="364">
        <v>9171601</v>
      </c>
      <c r="AN51" s="365">
        <v>61446</v>
      </c>
      <c r="AO51" s="366">
        <v>29.7</v>
      </c>
      <c r="AP51" s="367">
        <v>46440</v>
      </c>
      <c r="AQ51" s="368">
        <v>-27.8</v>
      </c>
      <c r="AR51" s="369">
        <v>57.5</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555</v>
      </c>
      <c r="AM52" s="372">
        <v>7237409</v>
      </c>
      <c r="AN52" s="373">
        <v>48488</v>
      </c>
      <c r="AO52" s="374">
        <v>13.7</v>
      </c>
      <c r="AP52" s="375">
        <v>27658</v>
      </c>
      <c r="AQ52" s="376">
        <v>-32.6</v>
      </c>
      <c r="AR52" s="377">
        <v>46.3</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556</v>
      </c>
      <c r="AL53" s="356"/>
      <c r="AM53" s="364">
        <v>10114323</v>
      </c>
      <c r="AN53" s="365">
        <v>67332</v>
      </c>
      <c r="AO53" s="366">
        <v>9.6</v>
      </c>
      <c r="AP53" s="367">
        <v>63257</v>
      </c>
      <c r="AQ53" s="368">
        <v>36.200000000000003</v>
      </c>
      <c r="AR53" s="369">
        <v>-26.6</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555</v>
      </c>
      <c r="AM54" s="372">
        <v>8752052</v>
      </c>
      <c r="AN54" s="373">
        <v>58263</v>
      </c>
      <c r="AO54" s="374">
        <v>20.2</v>
      </c>
      <c r="AP54" s="375">
        <v>27259</v>
      </c>
      <c r="AQ54" s="376">
        <v>-1.4</v>
      </c>
      <c r="AR54" s="377">
        <v>21.6</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557</v>
      </c>
      <c r="AL55" s="356"/>
      <c r="AM55" s="364">
        <v>13103078</v>
      </c>
      <c r="AN55" s="365">
        <v>86843</v>
      </c>
      <c r="AO55" s="366">
        <v>29</v>
      </c>
      <c r="AP55" s="367">
        <v>52308</v>
      </c>
      <c r="AQ55" s="368">
        <v>-17.3</v>
      </c>
      <c r="AR55" s="369">
        <v>46.3</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555</v>
      </c>
      <c r="AM56" s="372">
        <v>10489156</v>
      </c>
      <c r="AN56" s="373">
        <v>69518</v>
      </c>
      <c r="AO56" s="374">
        <v>19.3</v>
      </c>
      <c r="AP56" s="375">
        <v>28695</v>
      </c>
      <c r="AQ56" s="376">
        <v>5.3</v>
      </c>
      <c r="AR56" s="377">
        <v>14</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558</v>
      </c>
      <c r="AL57" s="356"/>
      <c r="AM57" s="364">
        <v>11469767</v>
      </c>
      <c r="AN57" s="365">
        <v>75569</v>
      </c>
      <c r="AO57" s="366">
        <v>-13</v>
      </c>
      <c r="AP57" s="367">
        <v>46402</v>
      </c>
      <c r="AQ57" s="368">
        <v>-11.3</v>
      </c>
      <c r="AR57" s="369">
        <v>-1.7</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555</v>
      </c>
      <c r="AM58" s="372">
        <v>9137018</v>
      </c>
      <c r="AN58" s="373">
        <v>60200</v>
      </c>
      <c r="AO58" s="374">
        <v>-13.4</v>
      </c>
      <c r="AP58" s="375">
        <v>26897</v>
      </c>
      <c r="AQ58" s="376">
        <v>-6.3</v>
      </c>
      <c r="AR58" s="377">
        <v>-7.1</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559</v>
      </c>
      <c r="AL59" s="356"/>
      <c r="AM59" s="364">
        <v>9204503</v>
      </c>
      <c r="AN59" s="365">
        <v>60292</v>
      </c>
      <c r="AO59" s="366">
        <v>-20.2</v>
      </c>
      <c r="AP59" s="367">
        <v>66343</v>
      </c>
      <c r="AQ59" s="368">
        <v>43</v>
      </c>
      <c r="AR59" s="369">
        <v>-63.2</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555</v>
      </c>
      <c r="AM60" s="372">
        <v>7044643</v>
      </c>
      <c r="AN60" s="373">
        <v>46144</v>
      </c>
      <c r="AO60" s="374">
        <v>-23.3</v>
      </c>
      <c r="AP60" s="375">
        <v>34529</v>
      </c>
      <c r="AQ60" s="376">
        <v>28.4</v>
      </c>
      <c r="AR60" s="377">
        <v>-51.7</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560</v>
      </c>
      <c r="AL61" s="378"/>
      <c r="AM61" s="379">
        <v>10612654</v>
      </c>
      <c r="AN61" s="380">
        <v>70296</v>
      </c>
      <c r="AO61" s="381">
        <v>7</v>
      </c>
      <c r="AP61" s="382">
        <v>54950</v>
      </c>
      <c r="AQ61" s="383">
        <v>4.5999999999999996</v>
      </c>
      <c r="AR61" s="369">
        <v>2.4</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555</v>
      </c>
      <c r="AM62" s="372">
        <v>8532056</v>
      </c>
      <c r="AN62" s="373">
        <v>56523</v>
      </c>
      <c r="AO62" s="374">
        <v>3.3</v>
      </c>
      <c r="AP62" s="375">
        <v>29008</v>
      </c>
      <c r="AQ62" s="376">
        <v>-1.3</v>
      </c>
      <c r="AR62" s="377">
        <v>4.5999999999999996</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6qzftxS41zJD4h07bL4WCAwnAKHqsMYL1/i0097LgLus9MZG0qJhgqhSPlEaZMYwHbnhmHHr8dcL8eTILyTzTg==" saltValue="XlqCD3wrkyLvlPxMvMl/W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562</v>
      </c>
    </row>
    <row r="120" spans="125:125" ht="13.5" hidden="1" customHeight="1"/>
    <row r="121" spans="125:125" ht="13.5" hidden="1" customHeight="1">
      <c r="DU121" s="291"/>
    </row>
  </sheetData>
  <sheetProtection algorithmName="SHA-512" hashValue="8RTR2wqIbaOUSP/RndjZ4uXSOv8hjllx18V5MiTkmCoD65XobUzhZr+XXypC+bRD/iloVxgb5lpLB4n0vCz4ww==" saltValue="zoDUXuTGKuDEcFUBHxgIq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563</v>
      </c>
    </row>
  </sheetData>
  <sheetProtection algorithmName="SHA-512" hashValue="I1aUDKjRw3JeuMggwZUNz3nhVGvxDsWzJhmf3adbHzyRh0LuhfTiGiuQqnvmsdzVLstKm1+RtTGUH6GP7B3iWQ==" saltValue="uaUKxeDLARiWTCBVQLOcz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236" t="s">
        <v>3</v>
      </c>
      <c r="D47" s="1236"/>
      <c r="E47" s="1237"/>
      <c r="F47" s="11">
        <v>27.47</v>
      </c>
      <c r="G47" s="12">
        <v>26.84</v>
      </c>
      <c r="H47" s="12">
        <v>22.82</v>
      </c>
      <c r="I47" s="12">
        <v>25.04</v>
      </c>
      <c r="J47" s="13">
        <v>24.38</v>
      </c>
    </row>
    <row r="48" spans="2:10" ht="57.75" customHeight="1">
      <c r="B48" s="14"/>
      <c r="C48" s="1238" t="s">
        <v>4</v>
      </c>
      <c r="D48" s="1238"/>
      <c r="E48" s="1239"/>
      <c r="F48" s="15">
        <v>13.54</v>
      </c>
      <c r="G48" s="16">
        <v>12.39</v>
      </c>
      <c r="H48" s="16">
        <v>9.4</v>
      </c>
      <c r="I48" s="16">
        <v>11.55</v>
      </c>
      <c r="J48" s="17">
        <v>9.08</v>
      </c>
    </row>
    <row r="49" spans="2:10" ht="57.75" customHeight="1" thickBot="1">
      <c r="B49" s="18"/>
      <c r="C49" s="1240" t="s">
        <v>5</v>
      </c>
      <c r="D49" s="1240"/>
      <c r="E49" s="1241"/>
      <c r="F49" s="19">
        <v>0.44</v>
      </c>
      <c r="G49" s="20" t="s">
        <v>569</v>
      </c>
      <c r="H49" s="20" t="s">
        <v>570</v>
      </c>
      <c r="I49" s="20">
        <v>1.28</v>
      </c>
      <c r="J49" s="21">
        <v>1.21</v>
      </c>
    </row>
    <row r="50" spans="2:10" ht="13.5" customHeight="1"/>
  </sheetData>
  <sheetProtection algorithmName="SHA-512" hashValue="C2+jemV+jF9dm5wcZZV1z/XpO1YUu/84obo38tIH7XRX0MLKJyV8+txnlUMPnvBEo+JQJiyCuJJkgM1+4nZwqg==" saltValue="+OF23EIUdmefXi9frum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2021-03-10T00:26:32Z</cp:lastPrinted>
  <dcterms:created xsi:type="dcterms:W3CDTF">2021-02-05T02:57:24Z</dcterms:created>
  <dcterms:modified xsi:type="dcterms:W3CDTF">2021-09-30T09:48:47Z</dcterms:modified>
  <cp:category/>
</cp:coreProperties>
</file>