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02 豊橋市○\"/>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C37"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AM36" i="10" s="1"/>
  <c r="BE34" i="10" l="1"/>
  <c r="BE35" i="10" l="1"/>
  <c r="BW34" i="10"/>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<sst xmlns="http://schemas.openxmlformats.org/spreadsheetml/2006/main" count="1148" uniqueCount="634">
  <si>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</si>
  <si>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</si>
  <si>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</si>
  <si>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</si>
  <si>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</si>
  <si>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</si>
  <si>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</si>
  <si>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</si>
  <si>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</si>
  <si>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</si>
  <si>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</si>
  <si>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</si>
  <si>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</si>
  <si>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</si>
  <si>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</si>
  <si>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</si>
  <si>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</si>
  <si>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</si>
  <si>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</si>
  <si>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</si>
  <si>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</si>
  <si>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</si>
  <si>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</si>
  <si>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</si>
  <si>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</si>
  <si>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</si>
  <si>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</si>
  <si>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</si>
  <si>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</si>
  <si>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</si>
  <si>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</si>
  <si>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</si>
  <si>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</si>
  <si>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</si>
  <si>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</si>
  <si>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</si>
  <si>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</si>
  <si>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</si>
  <si>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</si>
  <si>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</si>
  <si>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</si>
  <si>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</si>
  <si>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</si>
  <si>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</si>
  <si>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</si>
  <si>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</si>
  <si>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</si>
  <si>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</si>
  <si>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</si>
  <si>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</si>
  <si>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</si>
  <si>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</si>
  <si>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</si>
  <si>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</si>
  <si>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</si>
  <si>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</si>
  <si>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</si>
  <si>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</si>
  <si>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</si>
  <si>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</si>
  <si>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</si>
  <si>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</si>
  <si>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</si>
  <si>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</si>
  <si>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</si>
  <si>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</si>
  <si>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</si>
  <si>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</si>
  <si>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</si>
  <si>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</si>
  <si>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</si>
  <si>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</si>
  <si>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</si>
  <si>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</si>
  <si>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</si>
  <si>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</si>
  <si>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</si>
  <si>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</si>
  <si>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</si>
  <si>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</si>
  <si>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</si>
  <si>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</si>
  <si>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</si>
  <si>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</si>
  <si>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</si>
  <si>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</si>
  <si>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</si>
  <si>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</si>
  <si>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</si>
  <si>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</si>
  <si>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</si>
  <si>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</si>
  <si>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</si>
  <si>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</si>
  <si>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</si>
  <si>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</si>
  <si>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</si>
  <si>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</si>
  <si>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</si>
  <si>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</si>
  <si>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</si>
  <si>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</si>
  <si>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</si>
  <si>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</si>
  <si>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</si>
  <si>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</si>
  <si>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</si>
  <si>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</si>
  <si>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</si>
  <si>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</si>
  <si>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</si>
  <si>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</si>
  <si>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</si>
  <si>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</si>
  <si>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</si>
  <si>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</si>
  <si>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</si>
  <si>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</si>
  <si>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</si>
  <si>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</si>
  <si>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</si>
  <si>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</si>
  <si>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</si>
  <si>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</si>
  <si>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</si>
  <si>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</si>
  <si>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</si>
  <si>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</si>
  <si>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</si>
  <si>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</si>
  <si>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</si>
  <si>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</si>
  <si>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</si>
  <si>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</si>
  <si>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</si>
  <si>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</si>
  <si>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</si>
  <si>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</si>
  <si>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</si>
  <si>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</si>
  <si>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</si>
  <si>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</si>
  <si>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</si>
  <si>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</si>
  <si>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</si>
  <si>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</si>
  <si>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</si>
  <si>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</si>
  <si>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</si>
  <si>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</si>
  <si>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</si>
  <si>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</si>
  <si>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</si>
  <si>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</si>
  <si>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</si>
  <si>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</si>
  <si>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</si>
  <si>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</si>
  <si>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</si>
  <si>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</si>
  <si>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</si>
  <si>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</si>
  <si>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</si>
  <si>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</si>
  <si>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</si>
  <si>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</si>
  <si>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</si>
  <si>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</si>
  <si>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</si>
  <si>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</si>
  <si>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</si>
  <si>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</si>
  <si>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</si>
  <si>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</si>
  <si>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</si>
  <si>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</si>
  <si>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</si>
  <si>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</si>
  <si>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</si>
  <si>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</si>
  <si>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</si>
  <si>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</si>
  <si>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</si>
  <si>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</si>
  <si>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</si>
  <si>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</si>
  <si>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</si>
  <si>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</si>
  <si>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</si>
  <si>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</si>
  <si>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</si>
  <si>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</si>
  <si>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</si>
  <si>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</si>
  <si>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</si>
  <si>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</si>
  <si>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</si>
  <si>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</si>
  <si>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</si>
  <si>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</si>
  <si>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</si>
  <si>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</si>
  <si>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</si>
  <si>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</si>
  <si>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</si>
  <si>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</si>
  <si>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</si>
  <si>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</si>
  <si>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</si>
  <si>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</si>
  <si>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</si>
  <si>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愛知県豊橋市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</si>
  <si>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</si>
  <si>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</si>
  <si>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</si>
  <si>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</si>
  <si>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</si>
  <si>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</si>
  <si>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</si>
  <si>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</si>
  <si>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</si>
  <si>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</si>
  <si>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</si>
  <si>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</si>
  <si>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</si>
  <si>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</si>
  <si>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</si>
  <si>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</si>
  <si>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</si>
  <si>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</si>
  <si>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</si>
  <si>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</si>
  <si>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</si>
  <si>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</si>
  <si>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</si>
  <si>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</si>
  <si>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</si>
  <si>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</si>
  <si>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</si>
  <si>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</si>
  <si>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</si>
  <si>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</si>
  <si>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</si>
  <si>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</si>
  <si>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</si>
  <si>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</si>
  <si>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</si>
  <si>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</si>
  <si>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</si>
  <si>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</si>
  <si>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</si>
  <si>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</si>
  <si>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</si>
  <si>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</si>
  <si>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</si>
  <si>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</si>
  <si>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</si>
  <si>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</si>
  <si>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</si>
  <si>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</si>
  <si>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</si>
  <si>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</si>
  <si>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</si>
  <si>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</si>
  <si>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</si>
  <si>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</si>
  <si>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</si>
  <si>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</si>
  <si>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</si>
  <si>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</si>
  <si>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</si>
  <si>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</si>
  <si>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</si>
  <si>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</si>
  <si>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</si>
  <si>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</si>
  <si>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</si>
  <si>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</si>
  <si>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</si>
  <si>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</si>
  <si>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</si>
  <si>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</si>
  <si>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</si>
  <si>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</si>
  <si>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</si>
  <si>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</si>
  <si>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</si>
  <si>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</si>
  <si>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</si>
  <si>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</si>
  <si>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</si>
  <si>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</si>
  <si>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</si>
  <si>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</si>
  <si>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</si>
  <si>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</si>
  <si>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</si>
  <si>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</si>
  <si>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</si>
  <si>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</si>
  <si>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</si>
  <si>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</si>
  <si>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</si>
  <si>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</si>
  <si>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</si>
  <si>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</si>
  <si>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</si>
  <si>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</si>
  <si>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</si>
  <si>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</si>
  <si>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</si>
  <si>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</si>
  <si>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</si>
  <si>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</si>
  <si>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</si>
  <si>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</si>
  <si>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</si>
  <si>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</si>
  <si>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</si>
  <si>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</si>
  <si>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</si>
  <si>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</si>
  <si>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</si>
  <si>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</si>
  <si>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</si>
  <si>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</si>
  <si>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</si>
  <si>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</si>
  <si>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</si>
  <si>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</si>
  <si>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</si>
  <si>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</si>
  <si>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</si>
  <si>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</si>
  <si>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</si>
  <si>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</si>
  <si>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</si>
  <si>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</si>
  <si>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</si>
  <si>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</si>
  <si>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</si>
  <si>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</si>
  <si>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</si>
  <si>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</si>
  <si>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</si>
  <si>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</si>
  <si>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</si>
  <si>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</si>
  <si>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</si>
  <si>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</si>
  <si>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</si>
  <si>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</si>
  <si>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</si>
  <si>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</si>
  <si>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</si>
  <si>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</si>
  <si>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</si>
  <si>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</si>
  <si>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</si>
  <si>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</si>
  <si>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</si>
  <si>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</si>
  <si>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</si>
  <si>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</si>
  <si>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</si>
  <si>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</si>
  <si>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</si>
  <si>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愛知県豊橋市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</si>
  <si>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</si>
  <si>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</si>
  <si>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</si>
  <si>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</si>
  <si>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</si>
  <si>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</si>
  <si>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</si>
  <si>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</si>
  <si>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</si>
  <si>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</si>
  <si>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</si>
  <si>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</si>
  <si>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</si>
  <si>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</si>
  <si>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</si>
  <si>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</si>
  <si>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</si>
  <si>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</si>
  <si>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</si>
  <si>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</si>
  <si>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</si>
  <si>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</si>
  <si>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</si>
  <si>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</si>
  <si>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</si>
  <si>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</si>
  <si>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</si>
  <si>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</si>
  <si>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</si>
  <si>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</si>
  <si>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</si>
  <si>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</si>
  <si>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</si>
  <si>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</si>
  <si>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</si>
  <si>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</si>
  <si>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</si>
  <si>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</si>
  <si>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</si>
  <si>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</si>
  <si>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</si>
  <si>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</si>
  <si>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</si>
  <si>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法適用企業</t>
    <phoneticPr fontId="5"/>
  </si>
  <si>
    <t>総合動植物公園事業特別会計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</si>
  <si>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</si>
  <si>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</si>
  <si>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</si>
  <si>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</si>
  <si>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</si>
  <si>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</si>
  <si>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</si>
  <si>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</si>
  <si>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</si>
  <si>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</si>
  <si>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</si>
  <si>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</si>
  <si>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</si>
  <si>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</si>
  <si>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</si>
  <si>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</si>
  <si>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</si>
  <si>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</si>
  <si>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</si>
  <si>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</si>
  <si>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</si>
  <si>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</si>
  <si>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</si>
  <si>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</si>
  <si>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</si>
  <si>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</si>
  <si>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</si>
  <si>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</si>
  <si>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</si>
  <si>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</si>
  <si>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</si>
  <si>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</si>
  <si>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</si>
  <si>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</si>
  <si>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</si>
  <si>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</si>
  <si>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</si>
  <si>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</si>
  <si>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</si>
  <si>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</si>
  <si>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</si>
  <si>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</si>
  <si>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</si>
  <si>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</si>
  <si>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</si>
  <si>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</si>
  <si>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</si>
  <si>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</si>
  <si>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</si>
  <si>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</si>
  <si>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</si>
  <si>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</si>
  <si>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</si>
  <si>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</si>
  <si>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</si>
  <si>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</si>
  <si>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</si>
  <si>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</si>
  <si>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</si>
  <si>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</si>
  <si>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</si>
  <si>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</si>
  <si>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</si>
  <si>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</si>
  <si>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</si>
  <si>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</si>
  <si>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</si>
  <si>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</si>
  <si>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</si>
  <si>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</si>
  <si>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</si>
  <si>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地域下水道事業特別会計</t>
    <phoneticPr fontId="5"/>
  </si>
  <si>
    <t>(Ｆ)</t>
    <phoneticPr fontId="5"/>
  </si>
  <si>
    <t>総合動植物公園事業特別会計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</si>
  <si>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</si>
  <si>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</si>
  <si>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</si>
  <si>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</si>
  <si>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</si>
  <si>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</si>
  <si>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</si>
  <si>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</si>
  <si>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</si>
  <si>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</si>
  <si>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</si>
  <si>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</si>
  <si>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</si>
  <si>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</si>
  <si>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</si>
  <si>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</si>
  <si>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</si>
  <si>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</si>
  <si>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</si>
  <si>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</si>
  <si>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</si>
  <si>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</si>
  <si>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</si>
  <si>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</si>
  <si>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</si>
  <si>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</si>
  <si>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</si>
  <si>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</si>
  <si>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</si>
  <si>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</si>
  <si>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</si>
  <si>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</si>
  <si>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</si>
  <si>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</si>
  <si>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</si>
  <si>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</si>
  <si>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</si>
  <si>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</si>
  <si>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</si>
  <si>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</si>
  <si>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</si>
  <si>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</si>
  <si>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</si>
  <si>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</si>
  <si>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</si>
  <si>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</si>
  <si>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</si>
  <si>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</si>
  <si>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</si>
  <si>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</si>
  <si>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</si>
  <si>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</si>
  <si>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</si>
  <si>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</si>
  <si>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</si>
  <si>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</si>
  <si>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</si>
  <si>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</si>
  <si>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</si>
  <si>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</si>
  <si>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</si>
  <si>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</si>
  <si>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</si>
  <si>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</si>
  <si>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</si>
  <si>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</si>
  <si>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</si>
  <si>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</si>
  <si>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</si>
  <si>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</si>
  <si>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</si>
  <si>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</si>
  <si>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</si>
  <si>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</si>
  <si>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</si>
  <si>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</si>
  <si>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</si>
  <si>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</si>
  <si>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</si>
  <si>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</si>
  <si>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</si>
  <si>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</si>
  <si>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</si>
  <si>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4.06</t>
  </si>
  <si>
    <t>▲ 6.27</t>
  </si>
  <si>
    <t>▲ 2.23</t>
  </si>
  <si>
    <t>▲ 3.33</t>
  </si>
  <si>
    <t>▲ 1.83</t>
  </si>
  <si>
    <t>病院事業会計</t>
  </si>
  <si>
    <t>一般会計</t>
  </si>
  <si>
    <t>水道事業会計</t>
  </si>
  <si>
    <t>国民健康保険事業特別会計</t>
  </si>
  <si>
    <t>下水道事業会計</t>
  </si>
  <si>
    <t>競輪事業特別会計</t>
  </si>
  <si>
    <t>母子父子寡婦福祉資金貸付事業特別会計</t>
  </si>
  <si>
    <t>地域下水道事業特別会計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</si>
  <si>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</si>
  <si>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</si>
  <si>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</si>
  <si>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</si>
  <si>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</si>
  <si>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</si>
  <si>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</si>
  <si>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</si>
  <si>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</si>
  <si>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</si>
  <si>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</si>
  <si>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4" eb="7">
      <t>トヨハシシ</t>
    </rPh>
    <rPh sb="7" eb="9">
      <t>ガッコウ</t>
    </rPh>
    <rPh sb="9" eb="11">
      <t>キュウショク</t>
    </rPh>
    <rPh sb="11" eb="13">
      <t>キョウカイ</t>
    </rPh>
    <phoneticPr fontId="2"/>
  </si>
  <si>
    <t>（公財）豊橋文化振興財団</t>
    <rPh sb="4" eb="6">
      <t>トヨハシ</t>
    </rPh>
    <rPh sb="6" eb="8">
      <t>ブンカ</t>
    </rPh>
    <rPh sb="8" eb="10">
      <t>シンコウ</t>
    </rPh>
    <rPh sb="10" eb="12">
      <t>ザイダン</t>
    </rPh>
    <phoneticPr fontId="2"/>
  </si>
  <si>
    <t>（公財）豊橋市体育協会</t>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</si>
  <si>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</si>
  <si>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</si>
  <si>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</si>
  <si>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</si>
  <si>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4" eb="6">
      <t>トヨカワ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</si>
  <si>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</si>
  <si>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</si>
  <si>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</si>
  <si>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</si>
  <si>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</si>
  <si>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</si>
  <si>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</si>
  <si>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豊橋市公共施設等整備基金</t>
  </si>
  <si>
    <t>星野眞吾・高畑郁子美術振興基金</t>
    <rPh sb="5" eb="7">
      <t>タカハタ</t>
    </rPh>
    <rPh sb="7" eb="9">
      <t>イクコ</t>
    </rPh>
    <phoneticPr fontId="5"/>
  </si>
  <si>
    <t>豊橋市福祉振興基金</t>
  </si>
  <si>
    <t>豊橋市つつじが丘校区地域振興基金</t>
  </si>
  <si>
    <t>豊橋市司文庫基金</t>
  </si>
  <si>
    <t>-</t>
    <phoneticPr fontId="5"/>
  </si>
  <si>
    <t>-</t>
    <phoneticPr fontId="2"/>
  </si>
  <si>
    <t>-</t>
    <phoneticPr fontId="2"/>
  </si>
  <si>
    <t>(株)道の駅とよはし</t>
    <rPh sb="1" eb="2">
      <t>カブ</t>
    </rPh>
    <rPh sb="3" eb="4">
      <t>ミチ</t>
    </rPh>
    <rPh sb="5" eb="6">
      <t>エキ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</si>
  <si>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</si>
  <si>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</si>
  <si>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</si>
  <si>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令和元年度末時点の将来負担比率及び有形固定資産減価償却率は前年度と比較していずれも増加している。　これは、橋梁や道路をはじめとしたインフラ資産や小中学校をはじめとした公共施設の老朽化が進む一方、類似団体と比較して地方債を財源とした老朽化対策工事をより多く実施したことが主な要因である。有形固定資産減価償却率は、橋梁や道路をはじめとしたインフラ資産や小中学校をはじめとした公共施設の老朽化が進んでいるため増加した。今後は施設の複合化などを含めた効率的な施設管理を図るとともに、地方債の計画的な活用に努める。</t>
    <rPh sb="1" eb="3">
      <t>レイワ</t>
    </rPh>
    <rPh sb="3" eb="4">
      <t>ガン</t>
    </rPh>
    <rPh sb="4" eb="6">
      <t>ネンド</t>
    </rPh>
    <rPh sb="6" eb="7">
      <t>マツ</t>
    </rPh>
    <rPh sb="7" eb="9">
      <t>ジテン</t>
    </rPh>
    <rPh sb="10" eb="12">
      <t>ショウライ</t>
    </rPh>
    <rPh sb="12" eb="14">
      <t>フタン</t>
    </rPh>
    <rPh sb="14" eb="16">
      <t>ヒリツ</t>
    </rPh>
    <rPh sb="16" eb="17">
      <t>オヨ</t>
    </rPh>
    <rPh sb="18" eb="20">
      <t>ユウケイ</t>
    </rPh>
    <rPh sb="20" eb="22">
      <t>コテイ</t>
    </rPh>
    <rPh sb="22" eb="24">
      <t>シサン</t>
    </rPh>
    <rPh sb="24" eb="26">
      <t>ゲンカ</t>
    </rPh>
    <rPh sb="26" eb="28">
      <t>ショウキャク</t>
    </rPh>
    <rPh sb="28" eb="29">
      <t>リツ</t>
    </rPh>
    <rPh sb="30" eb="33">
      <t>ゼンネンド</t>
    </rPh>
    <rPh sb="34" eb="36">
      <t>ヒカク</t>
    </rPh>
    <rPh sb="42" eb="44">
      <t>ゾウカ</t>
    </rPh>
    <rPh sb="57" eb="59">
      <t>ドウロ</t>
    </rPh>
    <rPh sb="159" eb="161">
      <t>ドウロ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</si>
  <si>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</si>
  <si>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</si>
  <si>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</si>
  <si>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</si>
  <si>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</si>
  <si>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</si>
  <si>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</si>
  <si>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</si>
  <si>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</si>
  <si>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</si>
  <si>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</si>
  <si>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令和元年度末の実質公債費比率は、前年度に比べ0.1％改善し、3.7％となった。改善の理由は、一般会計等の公債費と下水道事業会計の準元利償還金が減少したためである。将来負担比率は、将来負担額の減少や充当可能特定歳入の増加があったものの、基準財政需要額算入見込額の減少により前年と比較し1.5％増加した。今後も更なる歳出見直し及び歳入確保を図り、財政調整基金の残高確保に努めていく。</t>
    <rPh sb="1" eb="3">
      <t>レイワ</t>
    </rPh>
    <rPh sb="3" eb="4">
      <t>ガン</t>
    </rPh>
    <rPh sb="4" eb="7">
      <t>ネンドマツ</t>
    </rPh>
    <rPh sb="8" eb="10">
      <t>ジッシツ</t>
    </rPh>
    <rPh sb="10" eb="12">
      <t>コウサイ</t>
    </rPh>
    <rPh sb="12" eb="13">
      <t>ヒ</t>
    </rPh>
    <rPh sb="14" eb="15">
      <t>リツ</t>
    </rPh>
    <rPh sb="17" eb="20">
      <t>ゼンネンド</t>
    </rPh>
    <rPh sb="21" eb="22">
      <t>クラ</t>
    </rPh>
    <rPh sb="27" eb="29">
      <t>カイゼン</t>
    </rPh>
    <rPh sb="40" eb="42">
      <t>カイゼン</t>
    </rPh>
    <rPh sb="43" eb="45">
      <t>リユウ</t>
    </rPh>
    <rPh sb="47" eb="49">
      <t>イッパン</t>
    </rPh>
    <rPh sb="49" eb="51">
      <t>カイケイ</t>
    </rPh>
    <rPh sb="51" eb="52">
      <t>トウ</t>
    </rPh>
    <rPh sb="53" eb="55">
      <t>コウサイ</t>
    </rPh>
    <rPh sb="55" eb="56">
      <t>ヒ</t>
    </rPh>
    <rPh sb="57" eb="60">
      <t>ゲスイドウ</t>
    </rPh>
    <rPh sb="60" eb="62">
      <t>ジギョウ</t>
    </rPh>
    <rPh sb="62" eb="64">
      <t>カイケイ</t>
    </rPh>
    <rPh sb="65" eb="66">
      <t>ジュン</t>
    </rPh>
    <rPh sb="66" eb="68">
      <t>ガンリ</t>
    </rPh>
    <rPh sb="68" eb="71">
      <t>ショウカンキン</t>
    </rPh>
    <rPh sb="72" eb="74">
      <t>ゲンショウ</t>
    </rPh>
    <rPh sb="82" eb="84">
      <t>ショウライ</t>
    </rPh>
    <rPh sb="84" eb="86">
      <t>フタン</t>
    </rPh>
    <rPh sb="86" eb="88">
      <t>ヒリツ</t>
    </rPh>
    <rPh sb="90" eb="92">
      <t>ショウライ</t>
    </rPh>
    <rPh sb="92" eb="94">
      <t>フタン</t>
    </rPh>
    <rPh sb="94" eb="95">
      <t>ガク</t>
    </rPh>
    <rPh sb="96" eb="98">
      <t>ゲンショウ</t>
    </rPh>
    <rPh sb="99" eb="101">
      <t>ジュウトウ</t>
    </rPh>
    <rPh sb="101" eb="103">
      <t>カノウ</t>
    </rPh>
    <rPh sb="103" eb="105">
      <t>トクテイ</t>
    </rPh>
    <rPh sb="105" eb="107">
      <t>サイニュウ</t>
    </rPh>
    <rPh sb="108" eb="110">
      <t>ゾウカ</t>
    </rPh>
    <rPh sb="118" eb="120">
      <t>キジュン</t>
    </rPh>
    <rPh sb="120" eb="122">
      <t>ザイセイ</t>
    </rPh>
    <rPh sb="122" eb="124">
      <t>ジュヨウ</t>
    </rPh>
    <rPh sb="124" eb="125">
      <t>ガク</t>
    </rPh>
    <rPh sb="125" eb="127">
      <t>サンニュウ</t>
    </rPh>
    <rPh sb="127" eb="129">
      <t>ミコ</t>
    </rPh>
    <rPh sb="129" eb="130">
      <t>ガク</t>
    </rPh>
    <rPh sb="131" eb="133">
      <t>ゲンショウ</t>
    </rPh>
    <rPh sb="136" eb="138">
      <t>ゼンネン</t>
    </rPh>
    <rPh sb="139" eb="141">
      <t>ヒカク</t>
    </rPh>
    <rPh sb="146" eb="148">
      <t>ゾウカ</t>
    </rPh>
    <rPh sb="151" eb="153">
      <t>コンゴ</t>
    </rPh>
    <rPh sb="154" eb="155">
      <t>サラ</t>
    </rPh>
    <rPh sb="157" eb="159">
      <t>サイシュツ</t>
    </rPh>
    <rPh sb="159" eb="161">
      <t>ミナオ</t>
    </rPh>
    <rPh sb="162" eb="163">
      <t>オヨ</t>
    </rPh>
    <rPh sb="164" eb="166">
      <t>サイニュウ</t>
    </rPh>
    <rPh sb="166" eb="168">
      <t>カクホ</t>
    </rPh>
    <rPh sb="169" eb="170">
      <t>ハカ</t>
    </rPh>
    <rPh sb="172" eb="174">
      <t>ザイセイ</t>
    </rPh>
    <rPh sb="174" eb="176">
      <t>チョウセイ</t>
    </rPh>
    <rPh sb="176" eb="178">
      <t>キキン</t>
    </rPh>
    <rPh sb="179" eb="181">
      <t>ザンダカ</t>
    </rPh>
    <rPh sb="181" eb="183">
      <t>カクホ</t>
    </rPh>
    <rPh sb="184" eb="18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</si>
</sst>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2692-4F3B-A54E-29B68A2EA2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36252</c:v>
                </c:pt>
                <c:pt idx="1">
                  <c:v>40831</c:v>
                </c:pt>
                <c:pt idx="2">
                  <c:v>49698</c:v>
                </c:pt>
                <c:pt idx="3">
                  <c:v>52884</c:v>
                </c:pt>
                <c:pt idx="4">
                  <c:v>59544</c:v>
                </c:pt>
              </c:numCache>
            </c:numRef>
          </c:val>
          <c:smooth val="0"/>
          <c:extLst>
            <c:ext xmlns:c16="http://schemas.microsoft.com/office/drawing/2014/chart" uri="{C3380CC4-5D6E-409C-BE32-E72D297353CC}">
              <c16:uniqueId val="{00000001-2692-4F3B-A54E-29B68A2EA2D7}"/>
            </c:ext>
          </c:extLst>
        </c:ser>
        <c:dLbls>
          <c:showLegendKey val="0"/>
          <c:showVal val="0"/>
          <c:showCatName val="0"/>
          <c:showSerName val="0"/>
          <c:showPercent val="0"/>
          <c:showBubbleSize val="0"/>
        </c:dLbls>
        <c:marker val="1"/>
        <c:smooth val="0"/>
        <c:axId val="365650536"/>
        <c:axId val="365650928"/>
      </c:lineChart>
      <c:catAx>
        <c:axId val="365650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650928"/>
        <c:crosses val="autoZero"/>
        <c:auto val="1"/>
        <c:lblAlgn val="ctr"/>
        <c:lblOffset val="100"/>
        <c:tickLblSkip val="1"/>
        <c:tickMarkSkip val="1"/>
        <c:noMultiLvlLbl val="0"/>
      </c:catAx>
      <c:valAx>
        <c:axId val="3656509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650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5.89</c:v>
                </c:pt>
                <c:pt idx="1">
                  <c:v>4.9400000000000004</c:v>
                </c:pt>
                <c:pt idx="2">
                  <c:v>5.63</c:v>
                </c:pt>
                <c:pt idx="3">
                  <c:v>3.9</c:v>
                </c:pt>
                <c:pt idx="4">
                  <c:v>5.03</c:v>
                </c:pt>
              </c:numCache>
            </c:numRef>
          </c:val>
          <c:extLst>
            <c:ext xmlns:c16="http://schemas.microsoft.com/office/drawing/2014/chart" uri="{C3380CC4-5D6E-409C-BE32-E72D297353CC}">
              <c16:uniqueId val="{00000000-15C0-4247-AA28-3B1416155F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c:v>
                </c:pt>
                <c:pt idx="1">
                  <c:v>7.61</c:v>
                </c:pt>
                <c:pt idx="2">
                  <c:v>7.16</c:v>
                </c:pt>
                <c:pt idx="3">
                  <c:v>8.32</c:v>
                </c:pt>
                <c:pt idx="4">
                  <c:v>7.25</c:v>
                </c:pt>
              </c:numCache>
            </c:numRef>
          </c:val>
          <c:extLst>
            <c:ext xmlns:c16="http://schemas.microsoft.com/office/drawing/2014/chart" uri="{C3380CC4-5D6E-409C-BE32-E72D297353CC}">
              <c16:uniqueId val="{00000001-15C0-4247-AA28-3B1416155FC8}"/>
            </c:ext>
          </c:extLst>
        </c:ser>
        <c:dLbls>
          <c:showLegendKey val="0"/>
          <c:showVal val="0"/>
          <c:showCatName val="0"/>
          <c:showSerName val="0"/>
          <c:showPercent val="0"/>
          <c:showBubbleSize val="0"/>
        </c:dLbls>
        <c:gapWidth val="250"/>
        <c:overlap val="100"/>
        <c:axId val="365650144"/>
        <c:axId val="36565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-4.0599999999999996</c:v>
                </c:pt>
                <c:pt idx="1">
                  <c:v>-6.27</c:v>
                </c:pt>
                <c:pt idx="2">
                  <c:v>-2.23</c:v>
                </c:pt>
                <c:pt idx="3">
                  <c:v>-3.33</c:v>
                </c:pt>
                <c:pt idx="4">
                  <c:v>-1.83</c:v>
                </c:pt>
              </c:numCache>
            </c:numRef>
          </c:val>
          <c:smooth val="0"/>
          <c:extLst>
            <c:ext xmlns:c16="http://schemas.microsoft.com/office/drawing/2014/chart" uri="{C3380CC4-5D6E-409C-BE32-E72D297353CC}">
              <c16:uniqueId val="{00000002-15C0-4247-AA28-3B1416155FC8}"/>
            </c:ext>
          </c:extLst>
        </c:ser>
        <c:dLbls>
          <c:showLegendKey val="0"/>
          <c:showVal val="0"/>
          <c:showCatName val="0"/>
          <c:showSerName val="0"/>
          <c:showPercent val="0"/>
          <c:showBubbleSize val="0"/>
        </c:dLbls>
        <c:marker val="1"/>
        <c:smooth val="0"/>
        <c:axId val="365650144"/>
        <c:axId val="365653280"/>
      </c:lineChart>
      <c:catAx>
        <c:axId val="36565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653280"/>
        <c:crosses val="autoZero"/>
        <c:auto val="1"/>
        <c:lblAlgn val="ctr"/>
        <c:lblOffset val="100"/>
        <c:tickLblSkip val="1"/>
        <c:tickMarkSkip val="1"/>
        <c:noMultiLvlLbl val="0"/>
      </c:catAx>
      <c:valAx>
        <c:axId val="36565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65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0.85</c:v>
                </c:pt>
                <c:pt idx="2">
                  <c:v>#N/A</c:v>
                </c:pt>
                <c:pt idx="3">
                  <c:v>1.1100000000000001</c:v>
                </c:pt>
                <c:pt idx="4">
                  <c:v>#N/A</c:v>
                </c:pt>
                <c:pt idx="5">
                  <c:v>1.1200000000000001</c:v>
                </c:pt>
                <c:pt idx="6">
                  <c:v>#N/A</c:v>
                </c:pt>
                <c:pt idx="7">
                  <c:v>0.03</c:v>
                </c:pt>
                <c:pt idx="8">
                  <c:v>#N/A</c:v>
                </c:pt>
                <c:pt idx="9">
                  <c:v>0</c:v>
                </c:pt>
              </c:numCache>
            </c:numRef>
          </c:val>
          <c:extLst>
            <c:ext xmlns:c16="http://schemas.microsoft.com/office/drawing/2014/chart" uri="{C3380CC4-5D6E-409C-BE32-E72D297353CC}">
              <c16:uniqueId val="{00000000-7D6F-4569-A2D8-60F6E77CDE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6F-4569-A2D8-60F6E77CDEFD}"/>
            </c:ext>
          </c:extLst>
        </c:ser>
        <c:ser>
          <c:idx val="2"/>
          <c:order val="2"/>
          <c:tx>
            <c:strRef>
              <c:f>データシート!$A$29</c:f>
              <c:strCache>
                <c:ptCount val="1"/>
                <c:pt idx="0">
                  <c:v>地域下水道事業特別会計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7D6F-4569-A2D8-60F6E77CDEFD}"/>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0.03</c:v>
                </c:pt>
                <c:pt idx="8">
                  <c:v>#N/A</c:v>
                </c:pt>
                <c:pt idx="9">
                  <c:v>0.03</c:v>
                </c:pt>
              </c:numCache>
            </c:numRef>
          </c:val>
          <c:extLst>
            <c:ext xmlns:c16="http://schemas.microsoft.com/office/drawing/2014/chart" uri="{C3380CC4-5D6E-409C-BE32-E72D297353CC}">
              <c16:uniqueId val="{00000003-7D6F-4569-A2D8-60F6E77CDEFD}"/>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1.72</c:v>
                </c:pt>
                <c:pt idx="2">
                  <c:v>#N/A</c:v>
                </c:pt>
                <c:pt idx="3">
                  <c:v>1.73</c:v>
                </c:pt>
                <c:pt idx="4">
                  <c:v>#N/A</c:v>
                </c:pt>
                <c:pt idx="5">
                  <c:v>1.69</c:v>
                </c:pt>
                <c:pt idx="6">
                  <c:v>#N/A</c:v>
                </c:pt>
                <c:pt idx="7">
                  <c:v>1.21</c:v>
                </c:pt>
                <c:pt idx="8">
                  <c:v>#N/A</c:v>
                </c:pt>
                <c:pt idx="9">
                  <c:v>1</c:v>
                </c:pt>
              </c:numCache>
            </c:numRef>
          </c:val>
          <c:extLst>
            <c:ext xmlns:c16="http://schemas.microsoft.com/office/drawing/2014/chart" uri="{C3380CC4-5D6E-409C-BE32-E72D297353CC}">
              <c16:uniqueId val="{00000004-7D6F-4569-A2D8-60F6E77CDEF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2.3199999999999998</c:v>
                </c:pt>
                <c:pt idx="2">
                  <c:v>#N/A</c:v>
                </c:pt>
                <c:pt idx="3">
                  <c:v>2.4900000000000002</c:v>
                </c:pt>
                <c:pt idx="4">
                  <c:v>#N/A</c:v>
                </c:pt>
                <c:pt idx="5">
                  <c:v>2.5499999999999998</c:v>
                </c:pt>
                <c:pt idx="6">
                  <c:v>#N/A</c:v>
                </c:pt>
                <c:pt idx="7">
                  <c:v>2.71</c:v>
                </c:pt>
                <c:pt idx="8">
                  <c:v>#N/A</c:v>
                </c:pt>
                <c:pt idx="9">
                  <c:v>2.79</c:v>
                </c:pt>
              </c:numCache>
            </c:numRef>
          </c:val>
          <c:extLst>
            <c:ext xmlns:c16="http://schemas.microsoft.com/office/drawing/2014/chart" uri="{C3380CC4-5D6E-409C-BE32-E72D297353CC}">
              <c16:uniqueId val="{00000005-7D6F-4569-A2D8-60F6E77CDEF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2.08</c:v>
                </c:pt>
                <c:pt idx="2">
                  <c:v>#N/A</c:v>
                </c:pt>
                <c:pt idx="3">
                  <c:v>2.29</c:v>
                </c:pt>
                <c:pt idx="4">
                  <c:v>#N/A</c:v>
                </c:pt>
                <c:pt idx="5">
                  <c:v>4.03</c:v>
                </c:pt>
                <c:pt idx="6">
                  <c:v>#N/A</c:v>
                </c:pt>
                <c:pt idx="7">
                  <c:v>3.57</c:v>
                </c:pt>
                <c:pt idx="8">
                  <c:v>#N/A</c:v>
                </c:pt>
                <c:pt idx="9">
                  <c:v>3.52</c:v>
                </c:pt>
              </c:numCache>
            </c:numRef>
          </c:val>
          <c:extLst>
            <c:ext xmlns:c16="http://schemas.microsoft.com/office/drawing/2014/chart" uri="{C3380CC4-5D6E-409C-BE32-E72D297353CC}">
              <c16:uniqueId val="{00000006-7D6F-4569-A2D8-60F6E77CDEF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4.3</c:v>
                </c:pt>
                <c:pt idx="2">
                  <c:v>#N/A</c:v>
                </c:pt>
                <c:pt idx="3">
                  <c:v>4.74</c:v>
                </c:pt>
                <c:pt idx="4">
                  <c:v>#N/A</c:v>
                </c:pt>
                <c:pt idx="5">
                  <c:v>4.8600000000000003</c:v>
                </c:pt>
                <c:pt idx="6">
                  <c:v>#N/A</c:v>
                </c:pt>
                <c:pt idx="7">
                  <c:v>4.32</c:v>
                </c:pt>
                <c:pt idx="8">
                  <c:v>#N/A</c:v>
                </c:pt>
                <c:pt idx="9">
                  <c:v>4.32</c:v>
                </c:pt>
              </c:numCache>
            </c:numRef>
          </c:val>
          <c:extLst>
            <c:ext xmlns:c16="http://schemas.microsoft.com/office/drawing/2014/chart" uri="{C3380CC4-5D6E-409C-BE32-E72D297353CC}">
              <c16:uniqueId val="{00000007-7D6F-4569-A2D8-60F6E77CDE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5.87</c:v>
                </c:pt>
                <c:pt idx="2">
                  <c:v>#N/A</c:v>
                </c:pt>
                <c:pt idx="3">
                  <c:v>4.93</c:v>
                </c:pt>
                <c:pt idx="4">
                  <c:v>#N/A</c:v>
                </c:pt>
                <c:pt idx="5">
                  <c:v>5.62</c:v>
                </c:pt>
                <c:pt idx="6">
                  <c:v>#N/A</c:v>
                </c:pt>
                <c:pt idx="7">
                  <c:v>3.87</c:v>
                </c:pt>
                <c:pt idx="8">
                  <c:v>#N/A</c:v>
                </c:pt>
                <c:pt idx="9">
                  <c:v>4.9800000000000004</c:v>
                </c:pt>
              </c:numCache>
            </c:numRef>
          </c:val>
          <c:extLst>
            <c:ext xmlns:c16="http://schemas.microsoft.com/office/drawing/2014/chart" uri="{C3380CC4-5D6E-409C-BE32-E72D297353CC}">
              <c16:uniqueId val="{00000008-7D6F-4569-A2D8-60F6E77CDEF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13.12</c:v>
                </c:pt>
                <c:pt idx="2">
                  <c:v>#N/A</c:v>
                </c:pt>
                <c:pt idx="3">
                  <c:v>13.7</c:v>
                </c:pt>
                <c:pt idx="4">
                  <c:v>#N/A</c:v>
                </c:pt>
                <c:pt idx="5">
                  <c:v>10.43</c:v>
                </c:pt>
                <c:pt idx="6">
                  <c:v>#N/A</c:v>
                </c:pt>
                <c:pt idx="7">
                  <c:v>8.85</c:v>
                </c:pt>
                <c:pt idx="8">
                  <c:v>#N/A</c:v>
                </c:pt>
                <c:pt idx="9">
                  <c:v>8.6300000000000008</c:v>
                </c:pt>
              </c:numCache>
            </c:numRef>
          </c:val>
          <c:extLst>
            <c:ext xmlns:c16="http://schemas.microsoft.com/office/drawing/2014/chart" uri="{C3380CC4-5D6E-409C-BE32-E72D297353CC}">
              <c16:uniqueId val="{00000009-7D6F-4569-A2D8-60F6E77CDEFD}"/>
            </c:ext>
          </c:extLst>
        </c:ser>
        <c:dLbls>
          <c:showLegendKey val="0"/>
          <c:showVal val="0"/>
          <c:showCatName val="0"/>
          <c:showSerName val="0"/>
          <c:showPercent val="0"/>
          <c:showBubbleSize val="0"/>
        </c:dLbls>
        <c:gapWidth val="150"/>
        <c:overlap val="100"/>
        <c:axId val="368762128"/>
        <c:axId val="368756248"/>
      </c:barChart>
      <c:catAx>
        <c:axId val="36876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756248"/>
        <c:crosses val="autoZero"/>
        <c:auto val="1"/>
        <c:lblAlgn val="ctr"/>
        <c:lblOffset val="100"/>
        <c:tickLblSkip val="1"/>
        <c:tickMarkSkip val="1"/>
        <c:noMultiLvlLbl val="0"/>
      </c:catAx>
      <c:valAx>
        <c:axId val="368756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76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11812</c:v>
                </c:pt>
                <c:pt idx="5">
                  <c:v>11468</c:v>
                </c:pt>
                <c:pt idx="8">
                  <c:v>11271</c:v>
                </c:pt>
                <c:pt idx="11">
                  <c:v>11426</c:v>
                </c:pt>
                <c:pt idx="14">
                  <c:v>10958</c:v>
                </c:pt>
              </c:numCache>
            </c:numRef>
          </c:val>
          <c:extLst>
            <c:ext xmlns:c16="http://schemas.microsoft.com/office/drawing/2014/chart" uri="{C3380CC4-5D6E-409C-BE32-E72D297353CC}">
              <c16:uniqueId val="{00000000-CCC9-4AB9-A8E9-1FF2393F1A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C9-4AB9-A8E9-1FF2393F1A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996</c:v>
                </c:pt>
                <c:pt idx="3">
                  <c:v>611</c:v>
                </c:pt>
                <c:pt idx="6">
                  <c:v>624</c:v>
                </c:pt>
                <c:pt idx="9">
                  <c:v>637</c:v>
                </c:pt>
                <c:pt idx="12">
                  <c:v>650</c:v>
                </c:pt>
              </c:numCache>
            </c:numRef>
          </c:val>
          <c:extLst>
            <c:ext xmlns:c16="http://schemas.microsoft.com/office/drawing/2014/chart" uri="{C3380CC4-5D6E-409C-BE32-E72D297353CC}">
              <c16:uniqueId val="{00000002-CCC9-4AB9-A8E9-1FF2393F1A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C9-4AB9-A8E9-1FF2393F1A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3785</c:v>
                </c:pt>
                <c:pt idx="3">
                  <c:v>3513</c:v>
                </c:pt>
                <c:pt idx="6">
                  <c:v>3346</c:v>
                </c:pt>
                <c:pt idx="9">
                  <c:v>3885</c:v>
                </c:pt>
                <c:pt idx="12">
                  <c:v>3527</c:v>
                </c:pt>
              </c:numCache>
            </c:numRef>
          </c:val>
          <c:extLst>
            <c:ext xmlns:c16="http://schemas.microsoft.com/office/drawing/2014/chart" uri="{C3380CC4-5D6E-409C-BE32-E72D297353CC}">
              <c16:uniqueId val="{00000004-CCC9-4AB9-A8E9-1FF2393F1A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C9-4AB9-A8E9-1FF2393F1A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C9-4AB9-A8E9-1FF2393F1A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10741</c:v>
                </c:pt>
                <c:pt idx="3">
                  <c:v>9891</c:v>
                </c:pt>
                <c:pt idx="6">
                  <c:v>9560</c:v>
                </c:pt>
                <c:pt idx="9">
                  <c:v>9446</c:v>
                </c:pt>
                <c:pt idx="12">
                  <c:v>9179</c:v>
                </c:pt>
              </c:numCache>
            </c:numRef>
          </c:val>
          <c:extLst>
            <c:ext xmlns:c16="http://schemas.microsoft.com/office/drawing/2014/chart" uri="{C3380CC4-5D6E-409C-BE32-E72D297353CC}">
              <c16:uniqueId val="{00000007-CCC9-4AB9-A8E9-1FF2393F1A49}"/>
            </c:ext>
          </c:extLst>
        </c:ser>
        <c:dLbls>
          <c:showLegendKey val="0"/>
          <c:showVal val="0"/>
          <c:showCatName val="0"/>
          <c:showSerName val="0"/>
          <c:showPercent val="0"/>
          <c:showBubbleSize val="0"/>
        </c:dLbls>
        <c:gapWidth val="100"/>
        <c:overlap val="100"/>
        <c:axId val="368762520"/>
        <c:axId val="368761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3710</c:v>
                </c:pt>
                <c:pt idx="2">
                  <c:v>#N/A</c:v>
                </c:pt>
                <c:pt idx="3">
                  <c:v>#N/A</c:v>
                </c:pt>
                <c:pt idx="4">
                  <c:v>2547</c:v>
                </c:pt>
                <c:pt idx="5">
                  <c:v>#N/A</c:v>
                </c:pt>
                <c:pt idx="6">
                  <c:v>#N/A</c:v>
                </c:pt>
                <c:pt idx="7">
                  <c:v>2259</c:v>
                </c:pt>
                <c:pt idx="8">
                  <c:v>#N/A</c:v>
                </c:pt>
                <c:pt idx="9">
                  <c:v>#N/A</c:v>
                </c:pt>
                <c:pt idx="10">
                  <c:v>2542</c:v>
                </c:pt>
                <c:pt idx="11">
                  <c:v>#N/A</c:v>
                </c:pt>
                <c:pt idx="12">
                  <c:v>#N/A</c:v>
                </c:pt>
                <c:pt idx="13">
                  <c:v>2398</c:v>
                </c:pt>
                <c:pt idx="14">
                  <c:v>#N/A</c:v>
                </c:pt>
              </c:numCache>
            </c:numRef>
          </c:val>
          <c:smooth val="0"/>
          <c:extLst>
            <c:ext xmlns:c16="http://schemas.microsoft.com/office/drawing/2014/chart" uri="{C3380CC4-5D6E-409C-BE32-E72D297353CC}">
              <c16:uniqueId val="{00000008-CCC9-4AB9-A8E9-1FF2393F1A49}"/>
            </c:ext>
          </c:extLst>
        </c:ser>
        <c:dLbls>
          <c:showLegendKey val="0"/>
          <c:showVal val="0"/>
          <c:showCatName val="0"/>
          <c:showSerName val="0"/>
          <c:showPercent val="0"/>
          <c:showBubbleSize val="0"/>
        </c:dLbls>
        <c:marker val="1"/>
        <c:smooth val="0"/>
        <c:axId val="368762520"/>
        <c:axId val="368761736"/>
      </c:lineChart>
      <c:catAx>
        <c:axId val="36876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761736"/>
        <c:crosses val="autoZero"/>
        <c:auto val="1"/>
        <c:lblAlgn val="ctr"/>
        <c:lblOffset val="100"/>
        <c:tickLblSkip val="1"/>
        <c:tickMarkSkip val="1"/>
        <c:noMultiLvlLbl val="0"/>
      </c:catAx>
      <c:valAx>
        <c:axId val="368761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762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86881</c:v>
                </c:pt>
                <c:pt idx="5">
                  <c:v>83873</c:v>
                </c:pt>
                <c:pt idx="8">
                  <c:v>81362</c:v>
                </c:pt>
                <c:pt idx="11">
                  <c:v>78970</c:v>
                </c:pt>
                <c:pt idx="14">
                  <c:v>75587</c:v>
                </c:pt>
              </c:numCache>
            </c:numRef>
          </c:val>
          <c:extLst>
            <c:ext xmlns:c16="http://schemas.microsoft.com/office/drawing/2014/chart" uri="{C3380CC4-5D6E-409C-BE32-E72D297353CC}">
              <c16:uniqueId val="{00000000-0E3C-4058-8E16-DD25175A51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32959</c:v>
                </c:pt>
                <c:pt idx="5">
                  <c:v>31769</c:v>
                </c:pt>
                <c:pt idx="8">
                  <c:v>31290</c:v>
                </c:pt>
                <c:pt idx="11">
                  <c:v>31994</c:v>
                </c:pt>
                <c:pt idx="14">
                  <c:v>33318</c:v>
                </c:pt>
              </c:numCache>
            </c:numRef>
          </c:val>
          <c:extLst>
            <c:ext xmlns:c16="http://schemas.microsoft.com/office/drawing/2014/chart" uri="{C3380CC4-5D6E-409C-BE32-E72D297353CC}">
              <c16:uniqueId val="{00000001-0E3C-4058-8E16-DD25175A51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11265</c:v>
                </c:pt>
                <c:pt idx="5">
                  <c:v>10450</c:v>
                </c:pt>
                <c:pt idx="8">
                  <c:v>10352</c:v>
                </c:pt>
                <c:pt idx="11">
                  <c:v>9291</c:v>
                </c:pt>
                <c:pt idx="14">
                  <c:v>9031</c:v>
                </c:pt>
              </c:numCache>
            </c:numRef>
          </c:val>
          <c:extLst>
            <c:ext xmlns:c16="http://schemas.microsoft.com/office/drawing/2014/chart" uri="{C3380CC4-5D6E-409C-BE32-E72D297353CC}">
              <c16:uniqueId val="{00000002-0E3C-4058-8E16-DD25175A51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3C-4058-8E16-DD25175A51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3C-4058-8E16-DD25175A51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c:v>
                </c:pt>
                <c:pt idx="3">
                  <c:v>10</c:v>
                </c:pt>
                <c:pt idx="6">
                  <c:v>5</c:v>
                </c:pt>
                <c:pt idx="9">
                  <c:v>10</c:v>
                </c:pt>
                <c:pt idx="12">
                  <c:v>11</c:v>
                </c:pt>
              </c:numCache>
            </c:numRef>
          </c:val>
          <c:extLst>
            <c:ext xmlns:c16="http://schemas.microsoft.com/office/drawing/2014/chart" uri="{C3380CC4-5D6E-409C-BE32-E72D297353CC}">
              <c16:uniqueId val="{00000005-0E3C-4058-8E16-DD25175A51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14082</c:v>
                </c:pt>
                <c:pt idx="3">
                  <c:v>14096</c:v>
                </c:pt>
                <c:pt idx="6">
                  <c:v>13122</c:v>
                </c:pt>
                <c:pt idx="9">
                  <c:v>13047</c:v>
                </c:pt>
                <c:pt idx="12">
                  <c:v>12747</c:v>
                </c:pt>
              </c:numCache>
            </c:numRef>
          </c:val>
          <c:extLst>
            <c:ext xmlns:c16="http://schemas.microsoft.com/office/drawing/2014/chart" uri="{C3380CC4-5D6E-409C-BE32-E72D297353CC}">
              <c16:uniqueId val="{00000006-0E3C-4058-8E16-DD25175A51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E3C-4058-8E16-DD25175A51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34523</c:v>
                </c:pt>
                <c:pt idx="3">
                  <c:v>36641</c:v>
                </c:pt>
                <c:pt idx="6">
                  <c:v>34830</c:v>
                </c:pt>
                <c:pt idx="9">
                  <c:v>34194</c:v>
                </c:pt>
                <c:pt idx="12">
                  <c:v>32033</c:v>
                </c:pt>
              </c:numCache>
            </c:numRef>
          </c:val>
          <c:extLst>
            <c:ext xmlns:c16="http://schemas.microsoft.com/office/drawing/2014/chart" uri="{C3380CC4-5D6E-409C-BE32-E72D297353CC}">
              <c16:uniqueId val="{00000008-0E3C-4058-8E16-DD25175A51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7642</c:v>
                </c:pt>
                <c:pt idx="3">
                  <c:v>8720</c:v>
                </c:pt>
                <c:pt idx="6">
                  <c:v>8273</c:v>
                </c:pt>
                <c:pt idx="9">
                  <c:v>7459</c:v>
                </c:pt>
                <c:pt idx="12">
                  <c:v>6710</c:v>
                </c:pt>
              </c:numCache>
            </c:numRef>
          </c:val>
          <c:extLst>
            <c:ext xmlns:c16="http://schemas.microsoft.com/office/drawing/2014/chart" uri="{C3380CC4-5D6E-409C-BE32-E72D297353CC}">
              <c16:uniqueId val="{00000009-0E3C-4058-8E16-DD25175A51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100258</c:v>
                </c:pt>
                <c:pt idx="3">
                  <c:v>97105</c:v>
                </c:pt>
                <c:pt idx="6">
                  <c:v>96404</c:v>
                </c:pt>
                <c:pt idx="9">
                  <c:v>97497</c:v>
                </c:pt>
                <c:pt idx="12">
                  <c:v>99638</c:v>
                </c:pt>
              </c:numCache>
            </c:numRef>
          </c:val>
          <c:extLst>
            <c:ext xmlns:c16="http://schemas.microsoft.com/office/drawing/2014/chart" uri="{C3380CC4-5D6E-409C-BE32-E72D297353CC}">
              <c16:uniqueId val="{0000000A-0E3C-4058-8E16-DD25175A51DB}"/>
            </c:ext>
          </c:extLst>
        </c:ser>
        <c:dLbls>
          <c:showLegendKey val="0"/>
          <c:showVal val="0"/>
          <c:showCatName val="0"/>
          <c:showSerName val="0"/>
          <c:showPercent val="0"/>
          <c:showBubbleSize val="0"/>
        </c:dLbls>
        <c:gapWidth val="100"/>
        <c:overlap val="100"/>
        <c:axId val="368761344"/>
        <c:axId val="368759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25417</c:v>
                </c:pt>
                <c:pt idx="2">
                  <c:v>#N/A</c:v>
                </c:pt>
                <c:pt idx="3">
                  <c:v>#N/A</c:v>
                </c:pt>
                <c:pt idx="4">
                  <c:v>30479</c:v>
                </c:pt>
                <c:pt idx="5">
                  <c:v>#N/A</c:v>
                </c:pt>
                <c:pt idx="6">
                  <c:v>#N/A</c:v>
                </c:pt>
                <c:pt idx="7">
                  <c:v>29631</c:v>
                </c:pt>
                <c:pt idx="8">
                  <c:v>#N/A</c:v>
                </c:pt>
                <c:pt idx="9">
                  <c:v>#N/A</c:v>
                </c:pt>
                <c:pt idx="10">
                  <c:v>31953</c:v>
                </c:pt>
                <c:pt idx="11">
                  <c:v>#N/A</c:v>
                </c:pt>
                <c:pt idx="12">
                  <c:v>#N/A</c:v>
                </c:pt>
                <c:pt idx="13">
                  <c:v>33202</c:v>
                </c:pt>
                <c:pt idx="14">
                  <c:v>#N/A</c:v>
                </c:pt>
              </c:numCache>
            </c:numRef>
          </c:val>
          <c:smooth val="0"/>
          <c:extLst>
            <c:ext xmlns:c16="http://schemas.microsoft.com/office/drawing/2014/chart" uri="{C3380CC4-5D6E-409C-BE32-E72D297353CC}">
              <c16:uniqueId val="{0000000B-0E3C-4058-8E16-DD25175A51DB}"/>
            </c:ext>
          </c:extLst>
        </c:ser>
        <c:dLbls>
          <c:showLegendKey val="0"/>
          <c:showVal val="0"/>
          <c:showCatName val="0"/>
          <c:showSerName val="0"/>
          <c:showPercent val="0"/>
          <c:showBubbleSize val="0"/>
        </c:dLbls>
        <c:marker val="1"/>
        <c:smooth val="0"/>
        <c:axId val="368761344"/>
        <c:axId val="368759384"/>
      </c:lineChart>
      <c:catAx>
        <c:axId val="36876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759384"/>
        <c:crosses val="autoZero"/>
        <c:auto val="1"/>
        <c:lblAlgn val="ctr"/>
        <c:lblOffset val="100"/>
        <c:tickLblSkip val="1"/>
        <c:tickMarkSkip val="1"/>
        <c:noMultiLvlLbl val="0"/>
      </c:catAx>
      <c:valAx>
        <c:axId val="368759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76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5141</c:v>
                </c:pt>
                <c:pt idx="1">
                  <c:v>6011</c:v>
                </c:pt>
                <c:pt idx="2">
                  <c:v>5261</c:v>
                </c:pt>
              </c:numCache>
            </c:numRef>
          </c:val>
          <c:extLst>
            <c:ext xmlns:c16="http://schemas.microsoft.com/office/drawing/2014/chart" uri="{C3380CC4-5D6E-409C-BE32-E72D297353CC}">
              <c16:uniqueId val="{00000000-1F69-44CB-8658-98F9C0B287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371</c:v>
                </c:pt>
                <c:pt idx="1">
                  <c:v>363</c:v>
                </c:pt>
                <c:pt idx="2">
                  <c:v>355</c:v>
                </c:pt>
              </c:numCache>
            </c:numRef>
          </c:val>
          <c:extLst>
            <c:ext xmlns:c16="http://schemas.microsoft.com/office/drawing/2014/chart" uri="{C3380CC4-5D6E-409C-BE32-E72D297353CC}">
              <c16:uniqueId val="{00000001-1F69-44CB-8658-98F9C0B287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990</c:v>
                </c:pt>
                <c:pt idx="1">
                  <c:v>1495</c:v>
                </c:pt>
                <c:pt idx="2">
                  <c:v>1751</c:v>
                </c:pt>
              </c:numCache>
            </c:numRef>
          </c:val>
          <c:extLst>
            <c:ext xmlns:c16="http://schemas.microsoft.com/office/drawing/2014/chart" uri="{C3380CC4-5D6E-409C-BE32-E72D297353CC}">
              <c16:uniqueId val="{00000002-1F69-44CB-8658-98F9C0B287EF}"/>
            </c:ext>
          </c:extLst>
        </c:ser>
        <c:dLbls>
          <c:showLegendKey val="0"/>
          <c:showVal val="0"/>
          <c:showCatName val="0"/>
          <c:showSerName val="0"/>
          <c:showPercent val="0"/>
          <c:showBubbleSize val="0"/>
        </c:dLbls>
        <c:gapWidth val="120"/>
        <c:overlap val="100"/>
        <c:axId val="368757424"/>
        <c:axId val="368757816"/>
      </c:barChart>
      <c:catAx>
        <c:axId val="36875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8757816"/>
        <c:crosses val="autoZero"/>
        <c:auto val="1"/>
        <c:lblAlgn val="ctr"/>
        <c:lblOffset val="100"/>
        <c:tickLblSkip val="1"/>
        <c:tickMarkSkip val="1"/>
        <c:noMultiLvlLbl val="0"/>
      </c:catAx>
      <c:valAx>
        <c:axId val="368757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875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{0102CC36-F192-472B-B072-12B39D1BAE7C}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E7A-468B-989B-0D97146A63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{58E374A8-AC2D-4EC6-B012-E93F5001C6FF}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7A-468B-989B-0D97146A63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{9E8454EC-0BCE-4D8A-B691-3AF3BA73B4EB}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7A-468B-989B-0D97146A63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{F7CE1227-E1FB-48D6-B57C-CB5590273CE7}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7A-468B-989B-0D97146A63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{D73535FB-9EE2-4C08-9D69-336BC81BA2F2}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7A-468B-989B-0D97146A638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{6C24A16C-D95A-4D14-BD65-72843173B507}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E7A-468B-989B-0D97146A638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{AF1C7C81-51E9-48D2-8D20-164983E7C764}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E7A-468B-989B-0D97146A638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{4AAEC526-2C1B-4591-B43E-343AD08C068C}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E7A-468B-989B-0D97146A638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{15625E73-8B8D-41BA-93D4-F63D7C3B5C30}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E7A-468B-989B-0D97146A63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66.5</c:v>
                </c:pt>
                <c:pt idx="16">
                  <c:v>66.2</c:v>
                </c:pt>
                <c:pt idx="24">
                  <c:v>67.400000000000006</c:v>
                </c:pt>
                <c:pt idx="32">
                  <c:v>68.5</c:v>
                </c:pt>
              </c:numCache>
            </c:numRef>
          </c:xVal>
          <c:yVal>
            <c:numRef>
              <c:f>公会計指標分析・財政指標組合せ分析表!$BP$51:$DC$51</c:f>
              <c:numCache>
                <c:formatCode>#,##0.0;"▲ "#,##0.0</c:formatCode>
                <c:ptCount val="40"/>
                <c:pt idx="0">
                  <c:v>40.1</c:v>
                </c:pt>
                <c:pt idx="8">
                  <c:v>48</c:v>
                </c:pt>
                <c:pt idx="16">
                  <c:v>46.6</c:v>
                </c:pt>
                <c:pt idx="24">
                  <c:v>49.9</c:v>
                </c:pt>
                <c:pt idx="32">
                  <c:v>51.4</c:v>
                </c:pt>
              </c:numCache>
            </c:numRef>
          </c:yVal>
          <c:smooth val="0"/>
          <c:extLst>
            <c:ext xmlns:c16="http://schemas.microsoft.com/office/drawing/2014/chart" uri="{C3380CC4-5D6E-409C-BE32-E72D297353CC}">
              <c16:uniqueId val="{00000009-DE7A-468B-989B-0D97146A63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{44005EA0-36E6-4A34-8A0E-8EF655CCBB87}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E7A-468B-989B-0D97146A63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{30D43409-C2C3-4F09-899D-311475ABA0A5}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7A-468B-989B-0D97146A63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{E8B5ABA6-B3EA-47B4-B65D-D3CA44C01A4F}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7A-468B-989B-0D97146A63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{A3A37CA7-DA13-458A-BE77-CA2029F5667A}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7A-468B-989B-0D97146A63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{03FF6194-6854-4D80-87B5-740429CC908D}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7A-468B-989B-0D97146A638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{F7BB7D87-1C23-4917-B37E-7C2A0A83D500}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E7A-468B-989B-0D97146A638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{54670904-AAA2-41DB-9135-58F33D238CCD}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E7A-468B-989B-0D97146A638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{D13A1DE1-009A-4E93-BF76-539154B65CD7}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E7A-468B-989B-0D97146A638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{EDA910D2-7B89-4C7C-8C2A-A24F799BD12C}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E7A-468B-989B-0D97146A63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DE7A-468B-989B-0D97146A6382}"/>
            </c:ext>
          </c:extLst>
        </c:ser>
        <c:dLbls>
          <c:showLegendKey val="0"/>
          <c:showVal val="1"/>
          <c:showCatName val="0"/>
          <c:showSerName val="0"/>
          <c:showPercent val="0"/>
          <c:showBubbleSize val="0"/>
        </c:dLbls>
        <c:axId val="368758600"/>
        <c:axId val="378881048"/>
      </c:scatterChart>
      <c:valAx>
        <c:axId val="368758600"/>
        <c:scaling>
          <c:orientation val="minMax"/>
          <c:max val="69.3"/>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8881048"/>
        <c:crosses val="autoZero"/>
        <c:crossBetween val="midCat"/>
      </c:valAx>
      <c:valAx>
        <c:axId val="378881048"/>
        <c:scaling>
          <c:orientation val="minMax"/>
          <c:max val="55"/>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758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{F6519527-980B-421E-B34F-CD88C3EBB173}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129-4CA0-9759-7ADC664B9E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{1102CD57-EC93-4E95-9A4E-F8E229963359}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29-4CA0-9759-7ADC664B9E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{5AC4AE29-B98D-4E83-AA98-D3C2EC9A4981}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29-4CA0-9759-7ADC664B9E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{98A097A4-9377-4973-91DF-88DDE2222956}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29-4CA0-9759-7ADC664B9E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{1665653E-4CDF-4361-A9DC-1925CCD718EF}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29-4CA0-9759-7ADC664B9EE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{9BDE690D-0427-4053-BB35-6DA20F323C37}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129-4CA0-9759-7ADC664B9EE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{6A21D134-02BE-4DED-92BF-5C223E623B36}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129-4CA0-9759-7ADC664B9EE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{4FF8BF3F-C34B-4634-9121-FD8AF8BF81B4}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129-4CA0-9759-7ADC664B9EE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{E2EC5EAB-616A-46FF-8CC3-1F9C623DB176}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129-4CA0-9759-7ADC664B9E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5.5</c:v>
                </c:pt>
                <c:pt idx="16">
                  <c:v>4.4000000000000004</c:v>
                </c:pt>
                <c:pt idx="24">
                  <c:v>3.8</c:v>
                </c:pt>
                <c:pt idx="32">
                  <c:v>3.7</c:v>
                </c:pt>
              </c:numCache>
            </c:numRef>
          </c:xVal>
          <c:yVal>
            <c:numRef>
              <c:f>公会計指標分析・財政指標組合せ分析表!$BP$73:$DC$73</c:f>
              <c:numCache>
                <c:formatCode>#,##0.0;"▲ "#,##0.0</c:formatCode>
                <c:ptCount val="40"/>
                <c:pt idx="0">
                  <c:v>40.1</c:v>
                </c:pt>
                <c:pt idx="8">
                  <c:v>48</c:v>
                </c:pt>
                <c:pt idx="16">
                  <c:v>46.6</c:v>
                </c:pt>
                <c:pt idx="24">
                  <c:v>49.9</c:v>
                </c:pt>
                <c:pt idx="32">
                  <c:v>51.4</c:v>
                </c:pt>
              </c:numCache>
            </c:numRef>
          </c:yVal>
          <c:smooth val="0"/>
          <c:extLst>
            <c:ext xmlns:c16="http://schemas.microsoft.com/office/drawing/2014/chart" uri="{C3380CC4-5D6E-409C-BE32-E72D297353CC}">
              <c16:uniqueId val="{00000009-F129-4CA0-9759-7ADC664B9E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{34DA0942-AAB9-4B38-A661-859D50E9FB94}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129-4CA0-9759-7ADC664B9E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{A053D8A3-2E9C-45D5-80AB-14D2B7D9DA4E}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29-4CA0-9759-7ADC664B9E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{C1B5DC42-4E1F-48A7-9F8D-C42F0350FC6C}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29-4CA0-9759-7ADC664B9E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{4DEA29FC-E0F1-422C-A11C-08F2A59706B5}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29-4CA0-9759-7ADC664B9E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{952CEEEC-0D8C-4926-A337-2F1A291226D6}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29-4CA0-9759-7ADC664B9EE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{2BA21E8F-3139-40E9-8FDA-9723C99EBC2A}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129-4CA0-9759-7ADC664B9EE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{87B34F55-7CCD-450C-9583-3F1B09087ABA}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129-4CA0-9759-7ADC664B9EE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{DB31D15C-D9B0-40B3-BF25-DEB14334A827}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129-4CA0-9759-7ADC664B9EE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{4286AA9C-9123-4DEB-8EB2-B3F8B6A55B4E}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129-4CA0-9759-7ADC664B9E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129-4CA0-9759-7ADC664B9EE5}"/>
            </c:ext>
          </c:extLst>
        </c:ser>
        <c:dLbls>
          <c:showLegendKey val="0"/>
          <c:showVal val="1"/>
          <c:showCatName val="0"/>
          <c:showSerName val="0"/>
          <c:showPercent val="0"/>
          <c:showBubbleSize val="0"/>
        </c:dLbls>
        <c:axId val="378879872"/>
        <c:axId val="378876344"/>
      </c:scatterChart>
      <c:valAx>
        <c:axId val="378879872"/>
        <c:scaling>
          <c:orientation val="minMax"/>
          <c:max val="7"/>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8876344"/>
        <c:crosses val="autoZero"/>
        <c:crossBetween val="midCat"/>
      </c:valAx>
      <c:valAx>
        <c:axId val="378876344"/>
        <c:scaling>
          <c:orientation val="minMax"/>
          <c:max val="55"/>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8879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債務負担行為に基づく支出額が増加したものの、平成</a:t>
          </a:r>
          <a:r>
            <a:rPr kumimoji="1" lang="en-US" altLang="ja-JP" sz="1400">
              <a:latin typeface="ＭＳ Ｐゴシック" panose="020B0600070205080204" pitchFamily="50" charset="-128"/>
              <a:ea typeface="ＭＳ Ｐゴシック" panose="020B0600070205080204" pitchFamily="50" charset="-128"/>
            </a:rPr>
            <a:t>5</a:t>
          </a:r>
          <a:r>
            <a:rPr kumimoji="1" lang="ja-JP" altLang="en-US" sz="1400">
              <a:latin typeface="ＭＳ Ｐゴシック" panose="020B0600070205080204" pitchFamily="50" charset="-128"/>
              <a:ea typeface="ＭＳ Ｐゴシック" panose="020B0600070205080204" pitchFamily="50" charset="-128"/>
            </a:rPr>
            <a:t>年度に発行した庁舎増築事業に係る一般事業債及び平成</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年度に発行した減税補てん債の償還が終了したことによる元利償還金の減</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275,749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400">
              <a:latin typeface="ＭＳ Ｐゴシック" panose="020B0600070205080204" pitchFamily="50" charset="-128"/>
              <a:ea typeface="ＭＳ Ｐゴシック" panose="020B0600070205080204" pitchFamily="50" charset="-128"/>
            </a:rPr>
            <a:t>及び下水道事業の公営企業債の元利償還金に対する繰入金の減（△</a:t>
          </a:r>
          <a:r>
            <a:rPr kumimoji="1" lang="en-US" altLang="ja-JP" sz="1400">
              <a:latin typeface="ＭＳ Ｐゴシック" panose="020B0600070205080204" pitchFamily="50" charset="-128"/>
              <a:ea typeface="ＭＳ Ｐゴシック" panose="020B0600070205080204" pitchFamily="50" charset="-128"/>
            </a:rPr>
            <a:t>333,630</a:t>
          </a:r>
          <a:r>
            <a:rPr kumimoji="1" lang="ja-JP" altLang="en-US" sz="1400">
              <a:latin typeface="ＭＳ Ｐゴシック" panose="020B0600070205080204" pitchFamily="50" charset="-128"/>
              <a:ea typeface="ＭＳ Ｐゴシック" panose="020B0600070205080204" pitchFamily="50" charset="-128"/>
            </a:rPr>
            <a:t>千円）により、単年度実質公債費比率は改善した。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また、平成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年度の単年度実質公債費比率が令和元年度より高かったため、</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か年平均実質公債費比率は改善した。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令和元年度の将来負担比率は</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％で、前年度の</a:t>
          </a:r>
          <a:r>
            <a:rPr kumimoji="1" lang="en-US" altLang="ja-JP" sz="1100">
              <a:latin typeface="ＭＳ Ｐゴシック" panose="020B0600070205080204" pitchFamily="50" charset="-128"/>
              <a:ea typeface="ＭＳ Ｐゴシック" panose="020B0600070205080204" pitchFamily="50" charset="-128"/>
            </a:rPr>
            <a:t>49.9</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これは、将来負担額は</a:t>
          </a:r>
          <a:r>
            <a:rPr kumimoji="1" lang="en-US" altLang="ja-JP" sz="1100">
              <a:latin typeface="ＭＳ Ｐゴシック" panose="020B0600070205080204" pitchFamily="50" charset="-128"/>
              <a:ea typeface="ＭＳ Ｐゴシック" panose="020B0600070205080204" pitchFamily="50" charset="-128"/>
            </a:rPr>
            <a:t>1,068</a:t>
          </a:r>
          <a:r>
            <a:rPr kumimoji="1" lang="ja-JP" altLang="en-US" sz="1100">
              <a:latin typeface="ＭＳ Ｐゴシック" panose="020B0600070205080204" pitchFamily="50" charset="-128"/>
              <a:ea typeface="ＭＳ Ｐゴシック" panose="020B0600070205080204" pitchFamily="50" charset="-128"/>
            </a:rPr>
            <a:t>百万円の減少であったが、充当可能財源等が</a:t>
          </a:r>
          <a:r>
            <a:rPr kumimoji="1" lang="en-US" altLang="ja-JP" sz="1100">
              <a:latin typeface="ＭＳ Ｐゴシック" panose="020B0600070205080204" pitchFamily="50" charset="-128"/>
              <a:ea typeface="ＭＳ Ｐゴシック" panose="020B0600070205080204" pitchFamily="50" charset="-128"/>
            </a:rPr>
            <a:t>2,319</a:t>
          </a:r>
          <a:r>
            <a:rPr kumimoji="1" lang="ja-JP" altLang="en-US" sz="1100">
              <a:latin typeface="ＭＳ Ｐゴシック" panose="020B0600070205080204" pitchFamily="50" charset="-128"/>
              <a:ea typeface="ＭＳ Ｐゴシック" panose="020B0600070205080204" pitchFamily="50" charset="-128"/>
            </a:rPr>
            <a:t>百万円減少したことに伴い、将来負担比率の分子が増加したためである。</a:t>
          </a:r>
        </a:p>
        <a:p>
          <a:r>
            <a:rPr kumimoji="1" lang="ja-JP" altLang="en-US" sz="1100">
              <a:latin typeface="ＭＳ Ｐゴシック" panose="020B0600070205080204" pitchFamily="50" charset="-128"/>
              <a:ea typeface="ＭＳ Ｐゴシック" panose="020B0600070205080204" pitchFamily="50" charset="-128"/>
            </a:rPr>
            <a:t>将来負担額は、小中学校の空調設備設置工事に伴う新発債の増加等に伴い一般会計等に係る地方債の現在高が</a:t>
          </a:r>
          <a:r>
            <a:rPr kumimoji="1" lang="en-US" altLang="ja-JP" sz="1100">
              <a:latin typeface="ＭＳ Ｐゴシック" panose="020B0600070205080204" pitchFamily="50" charset="-128"/>
              <a:ea typeface="ＭＳ Ｐゴシック" panose="020B0600070205080204" pitchFamily="50" charset="-128"/>
            </a:rPr>
            <a:t>2,141</a:t>
          </a:r>
          <a:r>
            <a:rPr kumimoji="1" lang="ja-JP" altLang="en-US" sz="1100">
              <a:latin typeface="ＭＳ Ｐゴシック" panose="020B0600070205080204" pitchFamily="50" charset="-128"/>
              <a:ea typeface="ＭＳ Ｐゴシック" panose="020B0600070205080204" pitchFamily="50" charset="-128"/>
            </a:rPr>
            <a:t>百万円増加した一方で、病院事業会計の元金残高の減少等により公営企業債等繰入見込額が</a:t>
          </a:r>
          <a:r>
            <a:rPr kumimoji="1" lang="en-US" altLang="ja-JP" sz="1100">
              <a:latin typeface="ＭＳ Ｐゴシック" panose="020B0600070205080204" pitchFamily="50" charset="-128"/>
              <a:ea typeface="ＭＳ Ｐゴシック" panose="020B0600070205080204" pitchFamily="50" charset="-128"/>
            </a:rPr>
            <a:t>2,161</a:t>
          </a:r>
          <a:r>
            <a:rPr kumimoji="1" lang="ja-JP" altLang="en-US" sz="1100">
              <a:latin typeface="ＭＳ Ｐゴシック" panose="020B0600070205080204" pitchFamily="50" charset="-128"/>
              <a:ea typeface="ＭＳ Ｐゴシック" panose="020B0600070205080204" pitchFamily="50" charset="-128"/>
            </a:rPr>
            <a:t>百万円減少したことや勤続</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年以上の職員の減少等により退職手当見込額が</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百万円減少したため、全体として</a:t>
          </a:r>
          <a:r>
            <a:rPr kumimoji="1" lang="en-US" altLang="ja-JP" sz="1100">
              <a:latin typeface="ＭＳ Ｐゴシック" panose="020B0600070205080204" pitchFamily="50" charset="-128"/>
              <a:ea typeface="ＭＳ Ｐゴシック" panose="020B0600070205080204" pitchFamily="50" charset="-128"/>
            </a:rPr>
            <a:t>1,068</a:t>
          </a:r>
          <a:r>
            <a:rPr kumimoji="1" lang="ja-JP" altLang="en-US" sz="1100">
              <a:latin typeface="ＭＳ Ｐゴシック" panose="020B0600070205080204" pitchFamily="50" charset="-128"/>
              <a:ea typeface="ＭＳ Ｐゴシック" panose="020B0600070205080204" pitchFamily="50" charset="-128"/>
            </a:rPr>
            <a:t>百万円減少した。</a:t>
          </a:r>
        </a:p>
        <a:p>
          <a:r>
            <a:rPr kumimoji="1" lang="ja-JP" altLang="en-US" sz="1100">
              <a:latin typeface="ＭＳ Ｐゴシック" panose="020B0600070205080204" pitchFamily="50" charset="-128"/>
              <a:ea typeface="ＭＳ Ｐゴシック" panose="020B0600070205080204" pitchFamily="50" charset="-128"/>
            </a:rPr>
            <a:t>充当可能財源等は、転貸債に係る償還金（地域総合整備資金貸付金）や都市計画税収の増加等に伴い、充当可能特定歳入が</a:t>
          </a:r>
          <a:r>
            <a:rPr kumimoji="1" lang="en-US" altLang="ja-JP" sz="1100">
              <a:latin typeface="ＭＳ Ｐゴシック" panose="020B0600070205080204" pitchFamily="50" charset="-128"/>
              <a:ea typeface="ＭＳ Ｐゴシック" panose="020B0600070205080204" pitchFamily="50" charset="-128"/>
            </a:rPr>
            <a:t>1,324</a:t>
          </a:r>
          <a:r>
            <a:rPr kumimoji="1" lang="ja-JP" altLang="en-US" sz="1100">
              <a:latin typeface="ＭＳ Ｐゴシック" panose="020B0600070205080204" pitchFamily="50" charset="-128"/>
              <a:ea typeface="ＭＳ Ｐゴシック" panose="020B0600070205080204" pitchFamily="50" charset="-128"/>
            </a:rPr>
            <a:t>百万円増加した一方で、財政調整基金の減少等により充当可能基金が</a:t>
          </a:r>
          <a:r>
            <a:rPr kumimoji="1" lang="en-US" altLang="ja-JP" sz="1100">
              <a:latin typeface="ＭＳ Ｐゴシック" panose="020B0600070205080204" pitchFamily="50" charset="-128"/>
              <a:ea typeface="ＭＳ Ｐゴシック" panose="020B0600070205080204" pitchFamily="50" charset="-128"/>
            </a:rPr>
            <a:t>260</a:t>
          </a:r>
          <a:r>
            <a:rPr kumimoji="1" lang="ja-JP" altLang="en-US" sz="1100">
              <a:latin typeface="ＭＳ Ｐゴシック" panose="020B0600070205080204" pitchFamily="50" charset="-128"/>
              <a:ea typeface="ＭＳ Ｐゴシック" panose="020B0600070205080204" pitchFamily="50" charset="-128"/>
            </a:rPr>
            <a:t>百万円減少したことや基準財政需要額算入見込額が</a:t>
          </a:r>
          <a:r>
            <a:rPr kumimoji="1" lang="en-US" altLang="ja-JP" sz="1100">
              <a:latin typeface="ＭＳ Ｐゴシック" panose="020B0600070205080204" pitchFamily="50" charset="-128"/>
              <a:ea typeface="ＭＳ Ｐゴシック" panose="020B0600070205080204" pitchFamily="50" charset="-128"/>
            </a:rPr>
            <a:t>3,383</a:t>
          </a:r>
          <a:r>
            <a:rPr kumimoji="1" lang="ja-JP" altLang="en-US" sz="1100">
              <a:latin typeface="ＭＳ Ｐゴシック" panose="020B0600070205080204" pitchFamily="50" charset="-128"/>
              <a:ea typeface="ＭＳ Ｐゴシック" panose="020B0600070205080204" pitchFamily="50" charset="-128"/>
            </a:rPr>
            <a:t>百万円減少したため、全体として</a:t>
          </a:r>
          <a:r>
            <a:rPr kumimoji="1" lang="en-US" altLang="ja-JP" sz="1100">
              <a:latin typeface="ＭＳ Ｐゴシック" panose="020B0600070205080204" pitchFamily="50" charset="-128"/>
              <a:ea typeface="ＭＳ Ｐゴシック" panose="020B0600070205080204" pitchFamily="50" charset="-128"/>
            </a:rPr>
            <a:t>2,319</a:t>
          </a:r>
          <a:r>
            <a:rPr kumimoji="1" lang="ja-JP" altLang="en-US" sz="1100">
              <a:latin typeface="ＭＳ Ｐゴシック" panose="020B0600070205080204" pitchFamily="50" charset="-128"/>
              <a:ea typeface="ＭＳ Ｐゴシック" panose="020B0600070205080204" pitchFamily="50" charset="-128"/>
            </a:rPr>
            <a:t>百万円減少した。</a:t>
          </a:r>
        </a:p>
        <a:p>
          <a:r>
            <a:rPr kumimoji="1" lang="ja-JP" altLang="en-US" sz="1100">
              <a:latin typeface="ＭＳ Ｐゴシック" panose="020B0600070205080204" pitchFamily="50" charset="-128"/>
              <a:ea typeface="ＭＳ Ｐゴシック" panose="020B0600070205080204" pitchFamily="50" charset="-128"/>
            </a:rPr>
            <a:t>今後は、新学校給食共同調理場（仮称）の整備やごみ焼却処理施設の整備が予定されており、地方債現在高や債務負担行為に基づく支出予定額の増加により、将来負担比率が上昇することが見込まれるため、計画的な地方債の借入れや財政調整基金をはじめとする財源確保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百万円積み立てたことに加え、土地売却益等を原資とした公共施設等整備基金に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百万円、寄附金を原資とした丸山薫現代詩振興基金に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百万円及び森林環境譲与税を原資とした森林環境譲与税基金に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百万円新たに積み立てた。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・主に公共施設等の老朽化対策等に係る経費の増大により、財政調整基金を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百万円、寄附者が指定した事業に充当するため、ふるさと基金を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型コロナウイルス感染症対策基金を新たに設置し、新型コロナウイルス感染症対策に係る経費に充てるため基金を活用していく予定。また、不測の事態に備えるため、基金の大部分を占める財政調整基金の残高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・豊橋市公共施設等整備基金：公共施設等の円滑かつ効率的な更新、保全等の整備に要する経費の財源に充てる。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・星野眞吾・高畑郁子美術振興基金：絵画の創作活動の奨励、顕彰等美術の振興を図る。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・豊橋市福祉振興基金：社会福祉活動の推進を図る。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・豊橋市公共施設等整備基金：土地売却益等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・ふるさと基金：寄付者指定の事業充当のため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百万円を取り崩し、寄付金等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・丸山薫現代詩振興基金：寄付金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・公共施設等整備基金は土地売却益等、森林環境譲与税基金は森林環境譲与税の積み立てにより増加する見込み。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・その他、現時点では、寄附の受領等の不確実な要因以外に増減が大きくなると見込まれる基金はない。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百万円を取り崩す予定であったが、市税をはじめとする歳入の増加により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次総合計画の開始時である平成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億円を確保していたこと、標準財政規模の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％程度を確保することを目安としていることから、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億円程度の基金残高を確保していきたいと考えている。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・引き続き、財源対策債等の地方債償還に活用していく予定。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377,429
358,277
261.86
132,246,178
128,320,336
3,647,369
72,533,265
99,498,077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有形固定資産減価償却率は、令和元年度末時点で</a:t>
          </a:r>
          <a:r>
            <a:rPr kumimoji="1" lang="en-US" altLang="ja-JP" sz="1200" baseline="0">
              <a:latin typeface="ＭＳ Ｐゴシック" panose="020B0600070205080204" pitchFamily="50" charset="-128"/>
              <a:ea typeface="ＭＳ Ｐゴシック" panose="020B0600070205080204" pitchFamily="50" charset="-128"/>
            </a:rPr>
            <a:t>68.5</a:t>
          </a:r>
          <a:r>
            <a:rPr kumimoji="1" lang="ja-JP" altLang="en-US" sz="1200" baseline="0">
              <a:latin typeface="ＭＳ Ｐゴシック" panose="020B0600070205080204" pitchFamily="50" charset="-128"/>
              <a:ea typeface="ＭＳ Ｐゴシック" panose="020B0600070205080204" pitchFamily="50" charset="-128"/>
            </a:rPr>
            <a:t>％と</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前年度末と比較すると</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baseline="0">
              <a:latin typeface="ＭＳ Ｐゴシック" panose="020B0600070205080204" pitchFamily="50" charset="-128"/>
              <a:ea typeface="ＭＳ Ｐゴシック" panose="020B0600070205080204" pitchFamily="50" charset="-128"/>
            </a:rPr>
            <a:t>全国平均及び愛知県平均を上回っており、類似団体と比較し</a:t>
          </a:r>
          <a:r>
            <a:rPr kumimoji="1" lang="en-US" altLang="ja-JP" sz="1200" baseline="0">
              <a:latin typeface="ＭＳ Ｐゴシック" panose="020B0600070205080204" pitchFamily="50" charset="-128"/>
              <a:ea typeface="ＭＳ Ｐゴシック" panose="020B0600070205080204" pitchFamily="50" charset="-128"/>
            </a:rPr>
            <a:t>6.8</a:t>
          </a:r>
          <a:r>
            <a:rPr kumimoji="1" lang="ja-JP" altLang="en-US" sz="1200" baseline="0">
              <a:latin typeface="ＭＳ Ｐゴシック" panose="020B0600070205080204" pitchFamily="50" charset="-128"/>
              <a:ea typeface="ＭＳ Ｐゴシック" panose="020B0600070205080204" pitchFamily="50" charset="-128"/>
            </a:rPr>
            <a:t>％上回っている。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学校施設、公民館及び図書館等の教育目的の有形固定資産減価償却率が主たる要因である。小中学校等の学校施設については、計画的な長寿命化に取り組んでいるため昨年に比べ</a:t>
          </a:r>
          <a:r>
            <a:rPr kumimoji="1" lang="en-US" altLang="ja-JP" sz="1200" baseline="0">
              <a:latin typeface="ＭＳ Ｐゴシック" panose="020B0600070205080204" pitchFamily="50" charset="-128"/>
              <a:ea typeface="ＭＳ Ｐゴシック" panose="020B0600070205080204" pitchFamily="50" charset="-128"/>
            </a:rPr>
            <a:t>1.4</a:t>
          </a:r>
          <a:r>
            <a:rPr kumimoji="1" lang="ja-JP" altLang="en-US" sz="1200" baseline="0">
              <a:latin typeface="ＭＳ Ｐゴシック" panose="020B0600070205080204" pitchFamily="50" charset="-128"/>
              <a:ea typeface="ＭＳ Ｐゴシック" panose="020B0600070205080204" pitchFamily="50" charset="-128"/>
            </a:rPr>
            <a:t>％の改善がみられる。今後も、施設の長寿命化対策を進めていく。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81" name="楕円 80"/>
        <xdr:cNvSpPr/>
      </xdr:nvSpPr>
      <xdr:spPr>
        <a:xfrm>
          <a:off x="47117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82" name="有形固定資産減価償却率該当値テキスト"/>
        <xdr:cNvSpPr txBox="1"/>
      </xdr:nvSpPr>
      <xdr:spPr>
        <a:xfrm>
          <a:off x="4813300" y="626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83" name="楕円 82"/>
        <xdr:cNvSpPr/>
      </xdr:nvSpPr>
      <xdr:spPr>
        <a:xfrm>
          <a:off x="4000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40852</xdr:rowOff>
    </xdr:from>
    <xdr:to>
      <xdr:col>23</xdr:col>
      <xdr:colOff>85725</xdr:colOff>
      <xdr:row>32</xdr:row>
      <xdr:rowOff>80433</xdr:rowOff>
    </xdr:to>
    <xdr:cxnSp macro="">
      <xdr:nvCxnSpPr>
        <xdr:cNvPr id="84" name="直線コネクタ 83"/>
        <xdr:cNvCxnSpPr/>
      </xdr:nvCxnSpPr>
      <xdr:spPr>
        <a:xfrm>
          <a:off x="4051300" y="629877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5" name="楕円 84"/>
        <xdr:cNvSpPr/>
      </xdr:nvSpPr>
      <xdr:spPr>
        <a:xfrm>
          <a:off x="3238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32</xdr:row>
      <xdr:rowOff>40852</xdr:rowOff>
    </xdr:to>
    <xdr:cxnSp macro="">
      <xdr:nvCxnSpPr>
        <xdr:cNvPr id="86" name="直線コネクタ 85"/>
        <xdr:cNvCxnSpPr/>
      </xdr:nvCxnSpPr>
      <xdr:spPr>
        <a:xfrm>
          <a:off x="3289300" y="625559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129117</xdr:rowOff>
    </xdr:from>
    <xdr:to>
      <xdr:col>11</xdr:col>
      <xdr:colOff>187325</xdr:colOff>
      <xdr:row>32</xdr:row>
      <xdr:rowOff>59267</xdr:rowOff>
    </xdr:to>
    <xdr:sp macro="" textlink="">
      <xdr:nvSpPr>
        <xdr:cNvPr id="87" name="楕円 86"/>
        <xdr:cNvSpPr/>
      </xdr:nvSpPr>
      <xdr:spPr>
        <a:xfrm>
          <a:off x="2476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169122</xdr:rowOff>
    </xdr:from>
    <xdr:to>
      <xdr:col>15</xdr:col>
      <xdr:colOff>136525</xdr:colOff>
      <xdr:row>32</xdr:row>
      <xdr:rowOff>8467</xdr:rowOff>
    </xdr:to>
    <xdr:cxnSp macro="">
      <xdr:nvCxnSpPr>
        <xdr:cNvPr id="88" name="直線コネクタ 87"/>
        <xdr:cNvCxnSpPr/>
      </xdr:nvCxnSpPr>
      <xdr:spPr>
        <a:xfrm flipV="1">
          <a:off x="2527300" y="625559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75142</xdr:rowOff>
    </xdr:from>
    <xdr:to>
      <xdr:col>7</xdr:col>
      <xdr:colOff>187325</xdr:colOff>
      <xdr:row>32</xdr:row>
      <xdr:rowOff>5292</xdr:rowOff>
    </xdr:to>
    <xdr:sp macro="" textlink="">
      <xdr:nvSpPr>
        <xdr:cNvPr id="89" name="楕円 88"/>
        <xdr:cNvSpPr/>
      </xdr:nvSpPr>
      <xdr:spPr>
        <a:xfrm>
          <a:off x="1714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125942</xdr:rowOff>
    </xdr:from>
    <xdr:to>
      <xdr:col>11</xdr:col>
      <xdr:colOff>136525</xdr:colOff>
      <xdr:row>32</xdr:row>
      <xdr:rowOff>8467</xdr:rowOff>
    </xdr:to>
    <xdr:cxnSp macro="">
      <xdr:nvCxnSpPr>
        <xdr:cNvPr id="90" name="直線コネクタ 89"/>
        <xdr:cNvCxnSpPr/>
      </xdr:nvCxnSpPr>
      <xdr:spPr>
        <a:xfrm>
          <a:off x="1765300" y="621241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95" name="n_1mainValue有形固定資産減価償却率"/>
        <xdr:cNvSpPr txBox="1"/>
      </xdr:nvSpPr>
      <xdr:spPr>
        <a:xfrm>
          <a:off x="38360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6" name="n_2mainValue有形固定資産減価償却率"/>
        <xdr:cNvSpPr txBox="1"/>
      </xdr:nvSpPr>
      <xdr:spPr>
        <a:xfrm>
          <a:off x="3086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50394</xdr:rowOff>
    </xdr:from>
    <xdr:ext cx="405111" cy="259045"/>
    <xdr:sp macro="" textlink="">
      <xdr:nvSpPr>
        <xdr:cNvPr id="97" name="n_3mainValue有形固定資産減価償却率"/>
        <xdr:cNvSpPr txBox="1"/>
      </xdr:nvSpPr>
      <xdr:spPr>
        <a:xfrm>
          <a:off x="23247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167869</xdr:rowOff>
    </xdr:from>
    <xdr:ext cx="405111" cy="259045"/>
    <xdr:sp macro="" textlink="">
      <xdr:nvSpPr>
        <xdr:cNvPr id="98" name="n_4mainValue有形固定資産減価償却率"/>
        <xdr:cNvSpPr txBox="1"/>
      </xdr:nvSpPr>
      <xdr:spPr>
        <a:xfrm>
          <a:off x="1562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債務償還費率は、令和元年度末時点で</a:t>
          </a:r>
          <a:r>
            <a:rPr kumimoji="1" lang="en-US" altLang="ja-JP" sz="1150">
              <a:latin typeface="ＭＳ Ｐゴシック" panose="020B0600070205080204" pitchFamily="50" charset="-128"/>
              <a:ea typeface="ＭＳ Ｐゴシック" panose="020B0600070205080204" pitchFamily="50" charset="-128"/>
            </a:rPr>
            <a:t>517.8</a:t>
          </a:r>
          <a:r>
            <a:rPr kumimoji="1" lang="ja-JP" altLang="en-US" sz="1150">
              <a:latin typeface="ＭＳ Ｐゴシック" panose="020B0600070205080204" pitchFamily="50" charset="-128"/>
              <a:ea typeface="ＭＳ Ｐゴシック" panose="020B0600070205080204" pitchFamily="50" charset="-128"/>
            </a:rPr>
            <a:t>％で全国平均及び愛知県平均を下回っており、類似団体と比較して、</a:t>
          </a:r>
          <a:r>
            <a:rPr kumimoji="1" lang="en-US" altLang="ja-JP" sz="1150">
              <a:latin typeface="ＭＳ Ｐゴシック" panose="020B0600070205080204" pitchFamily="50" charset="-128"/>
              <a:ea typeface="ＭＳ Ｐゴシック" panose="020B0600070205080204" pitchFamily="50" charset="-128"/>
            </a:rPr>
            <a:t>145.7</a:t>
          </a:r>
          <a:r>
            <a:rPr kumimoji="1" lang="ja-JP" altLang="en-US" sz="1150">
              <a:latin typeface="ＭＳ Ｐゴシック" panose="020B0600070205080204" pitchFamily="50" charset="-128"/>
              <a:ea typeface="ＭＳ Ｐゴシック" panose="020B0600070205080204" pitchFamily="50" charset="-128"/>
            </a:rPr>
            <a:t>％低い水準となっている。小中学校のエアコン設置による借入などにより地方債残高が増加したものの、市況回復を反映し個人市民税等の税収が増加したことなどが要因と考えられる。しかし、充当可能財源である財政調整基金は</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減少しており、引き続き円滑な財政運営をしていくためにも、今後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及び歳入確保を図り、財政調整基金の残高確保に努めていく。</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2"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139531</xdr:rowOff>
    </xdr:from>
    <xdr:to>
      <xdr:col>76</xdr:col>
      <xdr:colOff>73025</xdr:colOff>
      <xdr:row>30</xdr:row>
      <xdr:rowOff>69681</xdr:rowOff>
    </xdr:to>
    <xdr:sp macro="" textlink="">
      <xdr:nvSpPr>
        <xdr:cNvPr id="143" name="楕円 142"/>
        <xdr:cNvSpPr/>
      </xdr:nvSpPr>
      <xdr:spPr>
        <a:xfrm>
          <a:off x="14744700" y="58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162408</xdr:rowOff>
    </xdr:from>
    <xdr:ext cx="469744" cy="259045"/>
    <xdr:sp macro="" textlink="">
      <xdr:nvSpPr>
        <xdr:cNvPr id="144" name="債務償還比率該当値テキスト"/>
        <xdr:cNvSpPr txBox="1"/>
      </xdr:nvSpPr>
      <xdr:spPr>
        <a:xfrm>
          <a:off x="14846300" y="573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110024</xdr:rowOff>
    </xdr:from>
    <xdr:to>
      <xdr:col>72</xdr:col>
      <xdr:colOff>123825</xdr:colOff>
      <xdr:row>30</xdr:row>
      <xdr:rowOff>40174</xdr:rowOff>
    </xdr:to>
    <xdr:sp macro="" textlink="">
      <xdr:nvSpPr>
        <xdr:cNvPr id="145" name="楕円 144"/>
        <xdr:cNvSpPr/>
      </xdr:nvSpPr>
      <xdr:spPr>
        <a:xfrm>
          <a:off x="14033500" y="5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160824</xdr:rowOff>
    </xdr:from>
    <xdr:to>
      <xdr:col>76</xdr:col>
      <xdr:colOff>22225</xdr:colOff>
      <xdr:row>30</xdr:row>
      <xdr:rowOff>18881</xdr:rowOff>
    </xdr:to>
    <xdr:cxnSp macro="">
      <xdr:nvCxnSpPr>
        <xdr:cNvPr id="146" name="直線コネクタ 145"/>
        <xdr:cNvCxnSpPr/>
      </xdr:nvCxnSpPr>
      <xdr:spPr>
        <a:xfrm>
          <a:off x="14084300" y="5904399"/>
          <a:ext cx="7112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144449</xdr:rowOff>
    </xdr:from>
    <xdr:to>
      <xdr:col>68</xdr:col>
      <xdr:colOff>123825</xdr:colOff>
      <xdr:row>30</xdr:row>
      <xdr:rowOff>74599</xdr:rowOff>
    </xdr:to>
    <xdr:sp macro="" textlink="">
      <xdr:nvSpPr>
        <xdr:cNvPr id="147" name="楕円 146"/>
        <xdr:cNvSpPr/>
      </xdr:nvSpPr>
      <xdr:spPr>
        <a:xfrm>
          <a:off x="13271500" y="58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160824</xdr:rowOff>
    </xdr:from>
    <xdr:to>
      <xdr:col>72</xdr:col>
      <xdr:colOff>73025</xdr:colOff>
      <xdr:row>30</xdr:row>
      <xdr:rowOff>23799</xdr:rowOff>
    </xdr:to>
    <xdr:cxnSp macro="">
      <xdr:nvCxnSpPr>
        <xdr:cNvPr id="148" name="直線コネクタ 147"/>
        <xdr:cNvCxnSpPr/>
      </xdr:nvCxnSpPr>
      <xdr:spPr>
        <a:xfrm flipV="1">
          <a:off x="13322300" y="5904399"/>
          <a:ext cx="762000" cy="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27933</xdr:rowOff>
    </xdr:from>
    <xdr:to>
      <xdr:col>64</xdr:col>
      <xdr:colOff>123825</xdr:colOff>
      <xdr:row>30</xdr:row>
      <xdr:rowOff>129533</xdr:rowOff>
    </xdr:to>
    <xdr:sp macro="" textlink="">
      <xdr:nvSpPr>
        <xdr:cNvPr id="149" name="楕円 148"/>
        <xdr:cNvSpPr/>
      </xdr:nvSpPr>
      <xdr:spPr>
        <a:xfrm>
          <a:off x="12509500" y="59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23799</xdr:rowOff>
    </xdr:from>
    <xdr:to>
      <xdr:col>68</xdr:col>
      <xdr:colOff>73025</xdr:colOff>
      <xdr:row>30</xdr:row>
      <xdr:rowOff>78733</xdr:rowOff>
    </xdr:to>
    <xdr:cxnSp macro="">
      <xdr:nvCxnSpPr>
        <xdr:cNvPr id="150" name="直線コネクタ 149"/>
        <xdr:cNvCxnSpPr/>
      </xdr:nvCxnSpPr>
      <xdr:spPr>
        <a:xfrm flipV="1">
          <a:off x="12560300" y="5938824"/>
          <a:ext cx="762000" cy="5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83517</xdr:rowOff>
    </xdr:from>
    <xdr:to>
      <xdr:col>60</xdr:col>
      <xdr:colOff>123825</xdr:colOff>
      <xdr:row>30</xdr:row>
      <xdr:rowOff>13667</xdr:rowOff>
    </xdr:to>
    <xdr:sp macro="" textlink="">
      <xdr:nvSpPr>
        <xdr:cNvPr id="151" name="楕円 150"/>
        <xdr:cNvSpPr/>
      </xdr:nvSpPr>
      <xdr:spPr>
        <a:xfrm>
          <a:off x="11747500" y="58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134317</xdr:rowOff>
    </xdr:from>
    <xdr:to>
      <xdr:col>64</xdr:col>
      <xdr:colOff>73025</xdr:colOff>
      <xdr:row>30</xdr:row>
      <xdr:rowOff>78733</xdr:rowOff>
    </xdr:to>
    <xdr:cxnSp macro="">
      <xdr:nvCxnSpPr>
        <xdr:cNvPr id="152" name="直線コネクタ 151"/>
        <xdr:cNvCxnSpPr/>
      </xdr:nvCxnSpPr>
      <xdr:spPr>
        <a:xfrm>
          <a:off x="11798300" y="5877892"/>
          <a:ext cx="762000" cy="1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3"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4"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5"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6"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56701</xdr:rowOff>
    </xdr:from>
    <xdr:ext cx="469744" cy="259045"/>
    <xdr:sp macro="" textlink="">
      <xdr:nvSpPr>
        <xdr:cNvPr id="157" name="n_1mainValue債務償還比率"/>
        <xdr:cNvSpPr txBox="1"/>
      </xdr:nvSpPr>
      <xdr:spPr>
        <a:xfrm>
          <a:off x="13836727" y="56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91126</xdr:rowOff>
    </xdr:from>
    <xdr:ext cx="469744" cy="259045"/>
    <xdr:sp macro="" textlink="">
      <xdr:nvSpPr>
        <xdr:cNvPr id="158" name="n_2mainValue債務償還比率"/>
        <xdr:cNvSpPr txBox="1"/>
      </xdr:nvSpPr>
      <xdr:spPr>
        <a:xfrm>
          <a:off x="13087427" y="56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146060</xdr:rowOff>
    </xdr:from>
    <xdr:ext cx="469744" cy="259045"/>
    <xdr:sp macro="" textlink="">
      <xdr:nvSpPr>
        <xdr:cNvPr id="159" name="n_3mainValue債務償還比率"/>
        <xdr:cNvSpPr txBox="1"/>
      </xdr:nvSpPr>
      <xdr:spPr>
        <a:xfrm>
          <a:off x="12325427" y="571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30194</xdr:rowOff>
    </xdr:from>
    <xdr:ext cx="469744" cy="259045"/>
    <xdr:sp macro="" textlink="">
      <xdr:nvSpPr>
        <xdr:cNvPr id="160" name="n_4mainValue債務償還比率"/>
        <xdr:cNvSpPr txBox="1"/>
      </xdr:nvSpPr>
      <xdr:spPr>
        <a:xfrm>
          <a:off x="11563427" y="560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377,429
358,277
261.86
132,246,178
128,320,336
3,647,369
72,533,265
99,498,077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3" name="楕円 72"/>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62882</xdr:rowOff>
    </xdr:from>
    <xdr:ext cx="405111" cy="259045"/>
    <xdr:sp macro="" textlink="">
      <xdr:nvSpPr>
        <xdr:cNvPr id="74" name="【道路】&#10;有形固定資産減価償却率該当値テキスト"/>
        <xdr:cNvSpPr txBox="1"/>
      </xdr:nvSpPr>
      <xdr:spPr>
        <a:xfrm>
          <a:off x="4673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135255</xdr:rowOff>
    </xdr:to>
    <xdr:cxnSp macro="">
      <xdr:nvCxnSpPr>
        <xdr:cNvPr id="76" name="直線コネクタ 75"/>
        <xdr:cNvCxnSpPr/>
      </xdr:nvCxnSpPr>
      <xdr:spPr>
        <a:xfrm>
          <a:off x="3797300" y="66141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7" name="楕円 76"/>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99060</xdr:rowOff>
    </xdr:to>
    <xdr:cxnSp macro="">
      <xdr:nvCxnSpPr>
        <xdr:cNvPr id="78" name="直線コネクタ 77"/>
        <xdr:cNvCxnSpPr/>
      </xdr:nvCxnSpPr>
      <xdr:spPr>
        <a:xfrm>
          <a:off x="2908300" y="65779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62865</xdr:rowOff>
    </xdr:to>
    <xdr:cxnSp macro="">
      <xdr:nvCxnSpPr>
        <xdr:cNvPr id="80" name="直線コネクタ 79"/>
        <xdr:cNvCxnSpPr/>
      </xdr:nvCxnSpPr>
      <xdr:spPr>
        <a:xfrm>
          <a:off x="2019300" y="65360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20955</xdr:rowOff>
    </xdr:to>
    <xdr:cxnSp macro="">
      <xdr:nvCxnSpPr>
        <xdr:cNvPr id="82" name="直線コネクタ 81"/>
        <xdr:cNvCxnSpPr/>
      </xdr:nvCxnSpPr>
      <xdr:spPr>
        <a:xfrm>
          <a:off x="1130300" y="6499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7"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104792</xdr:rowOff>
    </xdr:from>
    <xdr:ext cx="405111" cy="259045"/>
    <xdr:sp macro="" textlink="">
      <xdr:nvSpPr>
        <xdr:cNvPr id="88" name="n_2mainValue【道路】&#10;有形固定資産減価償却率"/>
        <xdr:cNvSpPr txBox="1"/>
      </xdr:nvSpPr>
      <xdr:spPr>
        <a:xfrm>
          <a:off x="2705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52087</xdr:rowOff>
    </xdr:from>
    <xdr:ext cx="405111" cy="259045"/>
    <xdr:sp macro="" textlink="">
      <xdr:nvSpPr>
        <xdr:cNvPr id="90" name="n_4mainValue【道路】&#10;有形固定資産減価償却率"/>
        <xdr:cNvSpPr txBox="1"/>
      </xdr:nvSpPr>
      <xdr:spPr>
        <a:xfrm>
          <a:off x="927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7"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45220</xdr:rowOff>
    </xdr:from>
    <xdr:to>
      <xdr:col>55</xdr:col>
      <xdr:colOff>50800</xdr:colOff>
      <xdr:row>40</xdr:row>
      <xdr:rowOff>146820</xdr:rowOff>
    </xdr:to>
    <xdr:sp macro="" textlink="">
      <xdr:nvSpPr>
        <xdr:cNvPr id="128" name="楕円 127"/>
        <xdr:cNvSpPr/>
      </xdr:nvSpPr>
      <xdr:spPr>
        <a:xfrm>
          <a:off x="10426700" y="6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68097</xdr:rowOff>
    </xdr:from>
    <xdr:ext cx="469744" cy="259045"/>
    <xdr:sp macro="" textlink="">
      <xdr:nvSpPr>
        <xdr:cNvPr id="129" name="【道路】&#10;一人当たり延長該当値テキスト"/>
        <xdr:cNvSpPr txBox="1"/>
      </xdr:nvSpPr>
      <xdr:spPr>
        <a:xfrm>
          <a:off x="10515600" y="675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44808</xdr:rowOff>
    </xdr:from>
    <xdr:to>
      <xdr:col>50</xdr:col>
      <xdr:colOff>165100</xdr:colOff>
      <xdr:row>40</xdr:row>
      <xdr:rowOff>146408</xdr:rowOff>
    </xdr:to>
    <xdr:sp macro="" textlink="">
      <xdr:nvSpPr>
        <xdr:cNvPr id="130" name="楕円 129"/>
        <xdr:cNvSpPr/>
      </xdr:nvSpPr>
      <xdr:spPr>
        <a:xfrm>
          <a:off x="9588500" y="69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95608</xdr:rowOff>
    </xdr:from>
    <xdr:to>
      <xdr:col>55</xdr:col>
      <xdr:colOff>0</xdr:colOff>
      <xdr:row>40</xdr:row>
      <xdr:rowOff>96020</xdr:rowOff>
    </xdr:to>
    <xdr:cxnSp macro="">
      <xdr:nvCxnSpPr>
        <xdr:cNvPr id="131" name="直線コネクタ 130"/>
        <xdr:cNvCxnSpPr/>
      </xdr:nvCxnSpPr>
      <xdr:spPr>
        <a:xfrm>
          <a:off x="9639300" y="695360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44534</xdr:rowOff>
    </xdr:from>
    <xdr:to>
      <xdr:col>46</xdr:col>
      <xdr:colOff>38100</xdr:colOff>
      <xdr:row>40</xdr:row>
      <xdr:rowOff>146134</xdr:rowOff>
    </xdr:to>
    <xdr:sp macro="" textlink="">
      <xdr:nvSpPr>
        <xdr:cNvPr id="132" name="楕円 131"/>
        <xdr:cNvSpPr/>
      </xdr:nvSpPr>
      <xdr:spPr>
        <a:xfrm>
          <a:off x="8699500" y="69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95334</xdr:rowOff>
    </xdr:from>
    <xdr:to>
      <xdr:col>50</xdr:col>
      <xdr:colOff>114300</xdr:colOff>
      <xdr:row>40</xdr:row>
      <xdr:rowOff>95608</xdr:rowOff>
    </xdr:to>
    <xdr:cxnSp macro="">
      <xdr:nvCxnSpPr>
        <xdr:cNvPr id="133" name="直線コネクタ 132"/>
        <xdr:cNvCxnSpPr/>
      </xdr:nvCxnSpPr>
      <xdr:spPr>
        <a:xfrm>
          <a:off x="8750300" y="695333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44877</xdr:rowOff>
    </xdr:from>
    <xdr:to>
      <xdr:col>41</xdr:col>
      <xdr:colOff>101600</xdr:colOff>
      <xdr:row>40</xdr:row>
      <xdr:rowOff>146477</xdr:rowOff>
    </xdr:to>
    <xdr:sp macro="" textlink="">
      <xdr:nvSpPr>
        <xdr:cNvPr id="134" name="楕円 133"/>
        <xdr:cNvSpPr/>
      </xdr:nvSpPr>
      <xdr:spPr>
        <a:xfrm>
          <a:off x="7810500" y="690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95334</xdr:rowOff>
    </xdr:from>
    <xdr:to>
      <xdr:col>45</xdr:col>
      <xdr:colOff>177800</xdr:colOff>
      <xdr:row>40</xdr:row>
      <xdr:rowOff>95677</xdr:rowOff>
    </xdr:to>
    <xdr:cxnSp macro="">
      <xdr:nvCxnSpPr>
        <xdr:cNvPr id="135" name="直線コネクタ 134"/>
        <xdr:cNvCxnSpPr/>
      </xdr:nvCxnSpPr>
      <xdr:spPr>
        <a:xfrm flipV="1">
          <a:off x="7861300" y="695333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45196</xdr:rowOff>
    </xdr:from>
    <xdr:to>
      <xdr:col>36</xdr:col>
      <xdr:colOff>165100</xdr:colOff>
      <xdr:row>40</xdr:row>
      <xdr:rowOff>146796</xdr:rowOff>
    </xdr:to>
    <xdr:sp macro="" textlink="">
      <xdr:nvSpPr>
        <xdr:cNvPr id="136" name="楕円 135"/>
        <xdr:cNvSpPr/>
      </xdr:nvSpPr>
      <xdr:spPr>
        <a:xfrm>
          <a:off x="6921500" y="69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95677</xdr:rowOff>
    </xdr:from>
    <xdr:to>
      <xdr:col>41</xdr:col>
      <xdr:colOff>50800</xdr:colOff>
      <xdr:row>40</xdr:row>
      <xdr:rowOff>95996</xdr:rowOff>
    </xdr:to>
    <xdr:cxnSp macro="">
      <xdr:nvCxnSpPr>
        <xdr:cNvPr id="137" name="直線コネクタ 136"/>
        <xdr:cNvCxnSpPr/>
      </xdr:nvCxnSpPr>
      <xdr:spPr>
        <a:xfrm flipV="1">
          <a:off x="6972300" y="6953677"/>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8"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9"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40"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43718</xdr:rowOff>
    </xdr:from>
    <xdr:ext cx="469744" cy="259045"/>
    <xdr:sp macro="" textlink="">
      <xdr:nvSpPr>
        <xdr:cNvPr id="141" name="n_4aveValue【道路】&#10;一人当たり延長"/>
        <xdr:cNvSpPr txBox="1"/>
      </xdr:nvSpPr>
      <xdr:spPr>
        <a:xfrm>
          <a:off x="6737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162935</xdr:rowOff>
    </xdr:from>
    <xdr:ext cx="469744" cy="259045"/>
    <xdr:sp macro="" textlink="">
      <xdr:nvSpPr>
        <xdr:cNvPr id="142" name="n_1mainValue【道路】&#10;一人当たり延長"/>
        <xdr:cNvSpPr txBox="1"/>
      </xdr:nvSpPr>
      <xdr:spPr>
        <a:xfrm>
          <a:off x="9391727" y="66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162661</xdr:rowOff>
    </xdr:from>
    <xdr:ext cx="469744" cy="259045"/>
    <xdr:sp macro="" textlink="">
      <xdr:nvSpPr>
        <xdr:cNvPr id="143" name="n_2mainValue【道路】&#10;一人当たり延長"/>
        <xdr:cNvSpPr txBox="1"/>
      </xdr:nvSpPr>
      <xdr:spPr>
        <a:xfrm>
          <a:off x="8515427" y="667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163004</xdr:rowOff>
    </xdr:from>
    <xdr:ext cx="469744" cy="259045"/>
    <xdr:sp macro="" textlink="">
      <xdr:nvSpPr>
        <xdr:cNvPr id="144" name="n_3mainValue【道路】&#10;一人当たり延長"/>
        <xdr:cNvSpPr txBox="1"/>
      </xdr:nvSpPr>
      <xdr:spPr>
        <a:xfrm>
          <a:off x="7626427" y="667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163323</xdr:rowOff>
    </xdr:from>
    <xdr:ext cx="469744" cy="259045"/>
    <xdr:sp macro="" textlink="">
      <xdr:nvSpPr>
        <xdr:cNvPr id="145" name="n_4mainValue【道路】&#10;一人当たり延長"/>
        <xdr:cNvSpPr txBox="1"/>
      </xdr:nvSpPr>
      <xdr:spPr>
        <a:xfrm>
          <a:off x="6737427" y="6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7" name="楕円 186"/>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88" name="【橋りょう・トンネル】&#10;有形固定資産減価償却率該当値テキスト"/>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89" name="楕円 188"/>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34290</xdr:rowOff>
    </xdr:to>
    <xdr:cxnSp macro="">
      <xdr:nvCxnSpPr>
        <xdr:cNvPr id="190" name="直線コネクタ 189"/>
        <xdr:cNvCxnSpPr/>
      </xdr:nvCxnSpPr>
      <xdr:spPr>
        <a:xfrm>
          <a:off x="3797300" y="104666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1" name="楕円 190"/>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8165</xdr:rowOff>
    </xdr:to>
    <xdr:cxnSp macro="">
      <xdr:nvCxnSpPr>
        <xdr:cNvPr id="192" name="直線コネクタ 191"/>
        <xdr:cNvCxnSpPr/>
      </xdr:nvCxnSpPr>
      <xdr:spPr>
        <a:xfrm>
          <a:off x="2908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93" name="楕円 192"/>
        <xdr:cNvSpPr/>
      </xdr:nvSpPr>
      <xdr:spPr>
        <a:xfrm>
          <a:off x="196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60</xdr:row>
      <xdr:rowOff>151856</xdr:rowOff>
    </xdr:to>
    <xdr:cxnSp macro="">
      <xdr:nvCxnSpPr>
        <xdr:cNvPr id="194" name="直線コネクタ 193"/>
        <xdr:cNvCxnSpPr/>
      </xdr:nvCxnSpPr>
      <xdr:spPr>
        <a:xfrm>
          <a:off x="2019300" y="104372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71665</xdr:rowOff>
    </xdr:from>
    <xdr:to>
      <xdr:col>6</xdr:col>
      <xdr:colOff>38100</xdr:colOff>
      <xdr:row>61</xdr:row>
      <xdr:rowOff>1815</xdr:rowOff>
    </xdr:to>
    <xdr:sp macro="" textlink="">
      <xdr:nvSpPr>
        <xdr:cNvPr id="195" name="楕円 194"/>
        <xdr:cNvSpPr/>
      </xdr:nvSpPr>
      <xdr:spPr>
        <a:xfrm>
          <a:off x="1079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122465</xdr:rowOff>
    </xdr:from>
    <xdr:to>
      <xdr:col>10</xdr:col>
      <xdr:colOff>114300</xdr:colOff>
      <xdr:row>60</xdr:row>
      <xdr:rowOff>150223</xdr:rowOff>
    </xdr:to>
    <xdr:cxnSp macro="">
      <xdr:nvCxnSpPr>
        <xdr:cNvPr id="196" name="直線コネクタ 195"/>
        <xdr:cNvCxnSpPr/>
      </xdr:nvCxnSpPr>
      <xdr:spPr>
        <a:xfrm>
          <a:off x="1130300" y="104094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01" name="n_1main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202" name="n_2mainValue【橋りょう・トンネル】&#10;有形固定資産減価償却率"/>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203" name="n_3main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4" name="n_4main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110431</xdr:rowOff>
    </xdr:from>
    <xdr:to>
      <xdr:col>55</xdr:col>
      <xdr:colOff>50800</xdr:colOff>
      <xdr:row>61</xdr:row>
      <xdr:rowOff>40581</xdr:rowOff>
    </xdr:to>
    <xdr:sp macro="" textlink="">
      <xdr:nvSpPr>
        <xdr:cNvPr id="244" name="楕円 243"/>
        <xdr:cNvSpPr/>
      </xdr:nvSpPr>
      <xdr:spPr>
        <a:xfrm>
          <a:off x="10426700" y="103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133308</xdr:rowOff>
    </xdr:from>
    <xdr:ext cx="599010" cy="259045"/>
    <xdr:sp macro="" textlink="">
      <xdr:nvSpPr>
        <xdr:cNvPr id="245" name="【橋りょう・トンネル】&#10;一人当たり有形固定資産（償却資産）額該当値テキスト"/>
        <xdr:cNvSpPr txBox="1"/>
      </xdr:nvSpPr>
      <xdr:spPr>
        <a:xfrm>
          <a:off x="10515600" y="1024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110230</xdr:rowOff>
    </xdr:from>
    <xdr:to>
      <xdr:col>50</xdr:col>
      <xdr:colOff>165100</xdr:colOff>
      <xdr:row>61</xdr:row>
      <xdr:rowOff>40380</xdr:rowOff>
    </xdr:to>
    <xdr:sp macro="" textlink="">
      <xdr:nvSpPr>
        <xdr:cNvPr id="246" name="楕円 245"/>
        <xdr:cNvSpPr/>
      </xdr:nvSpPr>
      <xdr:spPr>
        <a:xfrm>
          <a:off x="9588500" y="10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161030</xdr:rowOff>
    </xdr:from>
    <xdr:to>
      <xdr:col>55</xdr:col>
      <xdr:colOff>0</xdr:colOff>
      <xdr:row>60</xdr:row>
      <xdr:rowOff>161231</xdr:rowOff>
    </xdr:to>
    <xdr:cxnSp macro="">
      <xdr:nvCxnSpPr>
        <xdr:cNvPr id="247" name="直線コネクタ 246"/>
        <xdr:cNvCxnSpPr/>
      </xdr:nvCxnSpPr>
      <xdr:spPr>
        <a:xfrm>
          <a:off x="9639300" y="10448030"/>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110641</xdr:rowOff>
    </xdr:from>
    <xdr:to>
      <xdr:col>46</xdr:col>
      <xdr:colOff>38100</xdr:colOff>
      <xdr:row>61</xdr:row>
      <xdr:rowOff>40791</xdr:rowOff>
    </xdr:to>
    <xdr:sp macro="" textlink="">
      <xdr:nvSpPr>
        <xdr:cNvPr id="248" name="楕円 247"/>
        <xdr:cNvSpPr/>
      </xdr:nvSpPr>
      <xdr:spPr>
        <a:xfrm>
          <a:off x="8699500" y="103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161030</xdr:rowOff>
    </xdr:from>
    <xdr:to>
      <xdr:col>50</xdr:col>
      <xdr:colOff>114300</xdr:colOff>
      <xdr:row>60</xdr:row>
      <xdr:rowOff>161441</xdr:rowOff>
    </xdr:to>
    <xdr:cxnSp macro="">
      <xdr:nvCxnSpPr>
        <xdr:cNvPr id="249" name="直線コネクタ 248"/>
        <xdr:cNvCxnSpPr/>
      </xdr:nvCxnSpPr>
      <xdr:spPr>
        <a:xfrm flipV="1">
          <a:off x="8750300" y="1044803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127127</xdr:rowOff>
    </xdr:from>
    <xdr:to>
      <xdr:col>41</xdr:col>
      <xdr:colOff>101600</xdr:colOff>
      <xdr:row>61</xdr:row>
      <xdr:rowOff>57277</xdr:rowOff>
    </xdr:to>
    <xdr:sp macro="" textlink="">
      <xdr:nvSpPr>
        <xdr:cNvPr id="250" name="楕円 249"/>
        <xdr:cNvSpPr/>
      </xdr:nvSpPr>
      <xdr:spPr>
        <a:xfrm>
          <a:off x="7810500" y="104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161441</xdr:rowOff>
    </xdr:from>
    <xdr:to>
      <xdr:col>45</xdr:col>
      <xdr:colOff>177800</xdr:colOff>
      <xdr:row>61</xdr:row>
      <xdr:rowOff>6477</xdr:rowOff>
    </xdr:to>
    <xdr:cxnSp macro="">
      <xdr:nvCxnSpPr>
        <xdr:cNvPr id="251" name="直線コネクタ 250"/>
        <xdr:cNvCxnSpPr/>
      </xdr:nvCxnSpPr>
      <xdr:spPr>
        <a:xfrm flipV="1">
          <a:off x="7861300" y="10448441"/>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127847</xdr:rowOff>
    </xdr:from>
    <xdr:to>
      <xdr:col>36</xdr:col>
      <xdr:colOff>165100</xdr:colOff>
      <xdr:row>61</xdr:row>
      <xdr:rowOff>57997</xdr:rowOff>
    </xdr:to>
    <xdr:sp macro="" textlink="">
      <xdr:nvSpPr>
        <xdr:cNvPr id="252" name="楕円 251"/>
        <xdr:cNvSpPr/>
      </xdr:nvSpPr>
      <xdr:spPr>
        <a:xfrm>
          <a:off x="6921500" y="1041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6477</xdr:rowOff>
    </xdr:from>
    <xdr:to>
      <xdr:col>41</xdr:col>
      <xdr:colOff>50800</xdr:colOff>
      <xdr:row>61</xdr:row>
      <xdr:rowOff>7197</xdr:rowOff>
    </xdr:to>
    <xdr:cxnSp macro="">
      <xdr:nvCxnSpPr>
        <xdr:cNvPr id="253" name="直線コネクタ 252"/>
        <xdr:cNvCxnSpPr/>
      </xdr:nvCxnSpPr>
      <xdr:spPr>
        <a:xfrm flipV="1">
          <a:off x="6972300" y="10464927"/>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55"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56"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92105</xdr:rowOff>
    </xdr:from>
    <xdr:ext cx="534377" cy="259045"/>
    <xdr:sp macro="" textlink="">
      <xdr:nvSpPr>
        <xdr:cNvPr id="257" name="n_4aveValue【橋りょう・トンネル】&#10;一人当たり有形固定資産（償却資産）額"/>
        <xdr:cNvSpPr txBox="1"/>
      </xdr:nvSpPr>
      <xdr:spPr>
        <a:xfrm>
          <a:off x="6705111" y="107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56907</xdr:rowOff>
    </xdr:from>
    <xdr:ext cx="599010" cy="259045"/>
    <xdr:sp macro="" textlink="">
      <xdr:nvSpPr>
        <xdr:cNvPr id="258" name="n_1mainValue【橋りょう・トンネル】&#10;一人当たり有形固定資産（償却資産）額"/>
        <xdr:cNvSpPr txBox="1"/>
      </xdr:nvSpPr>
      <xdr:spPr>
        <a:xfrm>
          <a:off x="9327095" y="1017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57318</xdr:rowOff>
    </xdr:from>
    <xdr:ext cx="599010" cy="259045"/>
    <xdr:sp macro="" textlink="">
      <xdr:nvSpPr>
        <xdr:cNvPr id="259" name="n_2mainValue【橋りょう・トンネル】&#10;一人当たり有形固定資産（償却資産）額"/>
        <xdr:cNvSpPr txBox="1"/>
      </xdr:nvSpPr>
      <xdr:spPr>
        <a:xfrm>
          <a:off x="8450795" y="101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73804</xdr:rowOff>
    </xdr:from>
    <xdr:ext cx="599010" cy="259045"/>
    <xdr:sp macro="" textlink="">
      <xdr:nvSpPr>
        <xdr:cNvPr id="260" name="n_3mainValue【橋りょう・トンネル】&#10;一人当たり有形固定資産（償却資産）額"/>
        <xdr:cNvSpPr txBox="1"/>
      </xdr:nvSpPr>
      <xdr:spPr>
        <a:xfrm>
          <a:off x="7561795" y="1018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74524</xdr:rowOff>
    </xdr:from>
    <xdr:ext cx="599010" cy="259045"/>
    <xdr:sp macro="" textlink="">
      <xdr:nvSpPr>
        <xdr:cNvPr id="261" name="n_4mainValue【橋りょう・トンネル】&#10;一人当たり有形固定資産（償却資産）額"/>
        <xdr:cNvSpPr txBox="1"/>
      </xdr:nvSpPr>
      <xdr:spPr>
        <a:xfrm>
          <a:off x="6672795" y="1019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74930</xdr:rowOff>
    </xdr:from>
    <xdr:to>
      <xdr:col>24</xdr:col>
      <xdr:colOff>114300</xdr:colOff>
      <xdr:row>85</xdr:row>
      <xdr:rowOff>5080</xdr:rowOff>
    </xdr:to>
    <xdr:sp macro="" textlink="">
      <xdr:nvSpPr>
        <xdr:cNvPr id="302" name="楕円 301"/>
        <xdr:cNvSpPr/>
      </xdr:nvSpPr>
      <xdr:spPr>
        <a:xfrm>
          <a:off x="4584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53357</xdr:rowOff>
    </xdr:from>
    <xdr:ext cx="405111" cy="259045"/>
    <xdr:sp macro="" textlink="">
      <xdr:nvSpPr>
        <xdr:cNvPr id="303" name="【公営住宅】&#10;有形固定資産減価償却率該当値テキスト"/>
        <xdr:cNvSpPr txBox="1"/>
      </xdr:nvSpPr>
      <xdr:spPr>
        <a:xfrm>
          <a:off x="4673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304" name="楕円 303"/>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99061</xdr:rowOff>
    </xdr:from>
    <xdr:to>
      <xdr:col>24</xdr:col>
      <xdr:colOff>63500</xdr:colOff>
      <xdr:row>84</xdr:row>
      <xdr:rowOff>125730</xdr:rowOff>
    </xdr:to>
    <xdr:cxnSp macro="">
      <xdr:nvCxnSpPr>
        <xdr:cNvPr id="305" name="直線コネクタ 304"/>
        <xdr:cNvCxnSpPr/>
      </xdr:nvCxnSpPr>
      <xdr:spPr>
        <a:xfrm>
          <a:off x="3797300" y="14500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06" name="楕円 305"/>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99061</xdr:rowOff>
    </xdr:to>
    <xdr:cxnSp macro="">
      <xdr:nvCxnSpPr>
        <xdr:cNvPr id="307" name="直線コネクタ 306"/>
        <xdr:cNvCxnSpPr/>
      </xdr:nvCxnSpPr>
      <xdr:spPr>
        <a:xfrm>
          <a:off x="2908300" y="14485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8" name="楕円 307"/>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83820</xdr:rowOff>
    </xdr:to>
    <xdr:cxnSp macro="">
      <xdr:nvCxnSpPr>
        <xdr:cNvPr id="309" name="直線コネクタ 308"/>
        <xdr:cNvCxnSpPr/>
      </xdr:nvCxnSpPr>
      <xdr:spPr>
        <a:xfrm>
          <a:off x="2019300" y="14417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93980</xdr:rowOff>
    </xdr:from>
    <xdr:to>
      <xdr:col>6</xdr:col>
      <xdr:colOff>38100</xdr:colOff>
      <xdr:row>84</xdr:row>
      <xdr:rowOff>24130</xdr:rowOff>
    </xdr:to>
    <xdr:sp macro="" textlink="">
      <xdr:nvSpPr>
        <xdr:cNvPr id="310" name="楕円 309"/>
        <xdr:cNvSpPr/>
      </xdr:nvSpPr>
      <xdr:spPr>
        <a:xfrm>
          <a:off x="1079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144780</xdr:rowOff>
    </xdr:from>
    <xdr:to>
      <xdr:col>10</xdr:col>
      <xdr:colOff>114300</xdr:colOff>
      <xdr:row>84</xdr:row>
      <xdr:rowOff>15239</xdr:rowOff>
    </xdr:to>
    <xdr:cxnSp macro="">
      <xdr:nvCxnSpPr>
        <xdr:cNvPr id="311" name="直線コネクタ 310"/>
        <xdr:cNvCxnSpPr/>
      </xdr:nvCxnSpPr>
      <xdr:spPr>
        <a:xfrm>
          <a:off x="1130300" y="14375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316" name="n_1mainValue【公営住宅】&#10;有形固定資産減価償却率"/>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17" name="n_2mainValue【公営住宅】&#10;有形固定資産減価償却率"/>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18" name="n_3mainValue【公営住宅】&#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15257</xdr:rowOff>
    </xdr:from>
    <xdr:ext cx="405111" cy="259045"/>
    <xdr:sp macro="" textlink="">
      <xdr:nvSpPr>
        <xdr:cNvPr id="319" name="n_4mainValue【公営住宅】&#10;有形固定資産減価償却率"/>
        <xdr:cNvSpPr txBox="1"/>
      </xdr:nvSpPr>
      <xdr:spPr>
        <a:xfrm>
          <a:off x="927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47498</xdr:rowOff>
    </xdr:from>
    <xdr:to>
      <xdr:col>55</xdr:col>
      <xdr:colOff>50800</xdr:colOff>
      <xdr:row>83</xdr:row>
      <xdr:rowOff>149098</xdr:rowOff>
    </xdr:to>
    <xdr:sp macro="" textlink="">
      <xdr:nvSpPr>
        <xdr:cNvPr id="359" name="楕円 358"/>
        <xdr:cNvSpPr/>
      </xdr:nvSpPr>
      <xdr:spPr>
        <a:xfrm>
          <a:off x="10426700" y="142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25925</xdr:rowOff>
    </xdr:from>
    <xdr:ext cx="469744" cy="259045"/>
    <xdr:sp macro="" textlink="">
      <xdr:nvSpPr>
        <xdr:cNvPr id="360" name="【公営住宅】&#10;一人当たり面積該当値テキスト"/>
        <xdr:cNvSpPr txBox="1"/>
      </xdr:nvSpPr>
      <xdr:spPr>
        <a:xfrm>
          <a:off x="10515600" y="142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23113</xdr:rowOff>
    </xdr:from>
    <xdr:to>
      <xdr:col>50</xdr:col>
      <xdr:colOff>165100</xdr:colOff>
      <xdr:row>83</xdr:row>
      <xdr:rowOff>124713</xdr:rowOff>
    </xdr:to>
    <xdr:sp macro="" textlink="">
      <xdr:nvSpPr>
        <xdr:cNvPr id="361" name="楕円 360"/>
        <xdr:cNvSpPr/>
      </xdr:nvSpPr>
      <xdr:spPr>
        <a:xfrm>
          <a:off x="9588500" y="142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73913</xdr:rowOff>
    </xdr:from>
    <xdr:to>
      <xdr:col>55</xdr:col>
      <xdr:colOff>0</xdr:colOff>
      <xdr:row>83</xdr:row>
      <xdr:rowOff>98298</xdr:rowOff>
    </xdr:to>
    <xdr:cxnSp macro="">
      <xdr:nvCxnSpPr>
        <xdr:cNvPr id="362" name="直線コネクタ 361"/>
        <xdr:cNvCxnSpPr/>
      </xdr:nvCxnSpPr>
      <xdr:spPr>
        <a:xfrm>
          <a:off x="9639300" y="14304263"/>
          <a:ext cx="8382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xdr:rowOff>
    </xdr:from>
    <xdr:to>
      <xdr:col>46</xdr:col>
      <xdr:colOff>38100</xdr:colOff>
      <xdr:row>83</xdr:row>
      <xdr:rowOff>118618</xdr:rowOff>
    </xdr:to>
    <xdr:sp macro="" textlink="">
      <xdr:nvSpPr>
        <xdr:cNvPr id="363" name="楕円 362"/>
        <xdr:cNvSpPr/>
      </xdr:nvSpPr>
      <xdr:spPr>
        <a:xfrm>
          <a:off x="8699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67818</xdr:rowOff>
    </xdr:from>
    <xdr:to>
      <xdr:col>50</xdr:col>
      <xdr:colOff>114300</xdr:colOff>
      <xdr:row>83</xdr:row>
      <xdr:rowOff>73913</xdr:rowOff>
    </xdr:to>
    <xdr:cxnSp macro="">
      <xdr:nvCxnSpPr>
        <xdr:cNvPr id="364" name="直線コネクタ 363"/>
        <xdr:cNvCxnSpPr/>
      </xdr:nvCxnSpPr>
      <xdr:spPr>
        <a:xfrm>
          <a:off x="8750300" y="1429816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170180</xdr:rowOff>
    </xdr:from>
    <xdr:to>
      <xdr:col>41</xdr:col>
      <xdr:colOff>101600</xdr:colOff>
      <xdr:row>83</xdr:row>
      <xdr:rowOff>100330</xdr:rowOff>
    </xdr:to>
    <xdr:sp macro="" textlink="">
      <xdr:nvSpPr>
        <xdr:cNvPr id="365" name="楕円 364"/>
        <xdr:cNvSpPr/>
      </xdr:nvSpPr>
      <xdr:spPr>
        <a:xfrm>
          <a:off x="781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49530</xdr:rowOff>
    </xdr:from>
    <xdr:to>
      <xdr:col>45</xdr:col>
      <xdr:colOff>177800</xdr:colOff>
      <xdr:row>83</xdr:row>
      <xdr:rowOff>67818</xdr:rowOff>
    </xdr:to>
    <xdr:cxnSp macro="">
      <xdr:nvCxnSpPr>
        <xdr:cNvPr id="366" name="直線コネクタ 365"/>
        <xdr:cNvCxnSpPr/>
      </xdr:nvCxnSpPr>
      <xdr:spPr>
        <a:xfrm>
          <a:off x="7861300" y="14279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170942</xdr:rowOff>
    </xdr:from>
    <xdr:to>
      <xdr:col>36</xdr:col>
      <xdr:colOff>165100</xdr:colOff>
      <xdr:row>83</xdr:row>
      <xdr:rowOff>101092</xdr:rowOff>
    </xdr:to>
    <xdr:sp macro="" textlink="">
      <xdr:nvSpPr>
        <xdr:cNvPr id="367" name="楕円 366"/>
        <xdr:cNvSpPr/>
      </xdr:nvSpPr>
      <xdr:spPr>
        <a:xfrm>
          <a:off x="6921500" y="142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49530</xdr:rowOff>
    </xdr:from>
    <xdr:to>
      <xdr:col>41</xdr:col>
      <xdr:colOff>50800</xdr:colOff>
      <xdr:row>83</xdr:row>
      <xdr:rowOff>50292</xdr:rowOff>
    </xdr:to>
    <xdr:cxnSp macro="">
      <xdr:nvCxnSpPr>
        <xdr:cNvPr id="368" name="直線コネクタ 367"/>
        <xdr:cNvCxnSpPr/>
      </xdr:nvCxnSpPr>
      <xdr:spPr>
        <a:xfrm flipV="1">
          <a:off x="6972300" y="142798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6737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141240</xdr:rowOff>
    </xdr:from>
    <xdr:ext cx="469744" cy="259045"/>
    <xdr:sp macro="" textlink="">
      <xdr:nvSpPr>
        <xdr:cNvPr id="373" name="n_1mainValue【公営住宅】&#10;一人当たり面積"/>
        <xdr:cNvSpPr txBox="1"/>
      </xdr:nvSpPr>
      <xdr:spPr>
        <a:xfrm>
          <a:off x="9391727" y="140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109745</xdr:rowOff>
    </xdr:from>
    <xdr:ext cx="469744" cy="259045"/>
    <xdr:sp macro="" textlink="">
      <xdr:nvSpPr>
        <xdr:cNvPr id="374" name="n_2mainValue【公営住宅】&#10;一人当たり面積"/>
        <xdr:cNvSpPr txBox="1"/>
      </xdr:nvSpPr>
      <xdr:spPr>
        <a:xfrm>
          <a:off x="85154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375" name="n_3mainValue【公営住宅】&#10;一人当たり面積"/>
        <xdr:cNvSpPr txBox="1"/>
      </xdr:nvSpPr>
      <xdr:spPr>
        <a:xfrm>
          <a:off x="7626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117619</xdr:rowOff>
    </xdr:from>
    <xdr:ext cx="469744" cy="259045"/>
    <xdr:sp macro="" textlink="">
      <xdr:nvSpPr>
        <xdr:cNvPr id="376" name="n_4mainValue【公営住宅】&#10;一人当たり面積"/>
        <xdr:cNvSpPr txBox="1"/>
      </xdr:nvSpPr>
      <xdr:spPr>
        <a:xfrm>
          <a:off x="6737427"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0" name="フローチャート: 判断 409"/>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11" name="フローチャート: 判断 410"/>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12" name="フローチャート: 判断 411"/>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8" name="楕円 417"/>
        <xdr:cNvSpPr/>
      </xdr:nvSpPr>
      <xdr:spPr>
        <a:xfrm>
          <a:off x="4584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72770</xdr:rowOff>
    </xdr:from>
    <xdr:ext cx="405111" cy="259045"/>
    <xdr:sp macro="" textlink="">
      <xdr:nvSpPr>
        <xdr:cNvPr id="419" name="【港湾・漁港】&#10;有形固定資産減価償却率該当値テキスト"/>
        <xdr:cNvSpPr txBox="1"/>
      </xdr:nvSpPr>
      <xdr:spPr>
        <a:xfrm>
          <a:off x="4673600" y="177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17236</xdr:rowOff>
    </xdr:from>
    <xdr:to>
      <xdr:col>20</xdr:col>
      <xdr:colOff>38100</xdr:colOff>
      <xdr:row>104</xdr:row>
      <xdr:rowOff>118836</xdr:rowOff>
    </xdr:to>
    <xdr:sp macro="" textlink="">
      <xdr:nvSpPr>
        <xdr:cNvPr id="420" name="楕円 419"/>
        <xdr:cNvSpPr/>
      </xdr:nvSpPr>
      <xdr:spPr>
        <a:xfrm>
          <a:off x="3746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68036</xdr:rowOff>
    </xdr:from>
    <xdr:to>
      <xdr:col>24</xdr:col>
      <xdr:colOff>63500</xdr:colOff>
      <xdr:row>104</xdr:row>
      <xdr:rowOff>100693</xdr:rowOff>
    </xdr:to>
    <xdr:cxnSp macro="">
      <xdr:nvCxnSpPr>
        <xdr:cNvPr id="421" name="直線コネクタ 420"/>
        <xdr:cNvCxnSpPr/>
      </xdr:nvCxnSpPr>
      <xdr:spPr>
        <a:xfrm>
          <a:off x="3797300" y="178988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422" name="楕円 421"/>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68036</xdr:rowOff>
    </xdr:to>
    <xdr:cxnSp macro="">
      <xdr:nvCxnSpPr>
        <xdr:cNvPr id="423" name="直線コネクタ 422"/>
        <xdr:cNvCxnSpPr/>
      </xdr:nvCxnSpPr>
      <xdr:spPr>
        <a:xfrm>
          <a:off x="2908300" y="178678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123371</xdr:rowOff>
    </xdr:from>
    <xdr:to>
      <xdr:col>10</xdr:col>
      <xdr:colOff>165100</xdr:colOff>
      <xdr:row>104</xdr:row>
      <xdr:rowOff>53521</xdr:rowOff>
    </xdr:to>
    <xdr:sp macro="" textlink="">
      <xdr:nvSpPr>
        <xdr:cNvPr id="424" name="楕円 423"/>
        <xdr:cNvSpPr/>
      </xdr:nvSpPr>
      <xdr:spPr>
        <a:xfrm>
          <a:off x="1968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xdr:rowOff>
    </xdr:from>
    <xdr:to>
      <xdr:col>15</xdr:col>
      <xdr:colOff>50800</xdr:colOff>
      <xdr:row>104</xdr:row>
      <xdr:rowOff>37012</xdr:rowOff>
    </xdr:to>
    <xdr:cxnSp macro="">
      <xdr:nvCxnSpPr>
        <xdr:cNvPr id="425" name="直線コネクタ 424"/>
        <xdr:cNvCxnSpPr/>
      </xdr:nvCxnSpPr>
      <xdr:spPr>
        <a:xfrm>
          <a:off x="2019300" y="178335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6" name="楕円 425"/>
        <xdr:cNvSpPr/>
      </xdr:nvSpPr>
      <xdr:spPr>
        <a:xfrm>
          <a:off x="1079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104</xdr:row>
      <xdr:rowOff>2721</xdr:rowOff>
    </xdr:to>
    <xdr:cxnSp macro="">
      <xdr:nvCxnSpPr>
        <xdr:cNvPr id="427" name="直線コネクタ 426"/>
        <xdr:cNvCxnSpPr/>
      </xdr:nvCxnSpPr>
      <xdr:spPr>
        <a:xfrm>
          <a:off x="1130300" y="178008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28" name="n_1aveValue【港湾・漁港】&#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29"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0" name="n_3aveValue【港湾・漁港】&#10;有形固定資産減価償却率"/>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43015</xdr:rowOff>
    </xdr:from>
    <xdr:ext cx="405111" cy="259045"/>
    <xdr:sp macro="" textlink="">
      <xdr:nvSpPr>
        <xdr:cNvPr id="431" name="n_4aveValue【港湾・漁港】&#10;有形固定資産減価償却率"/>
        <xdr:cNvSpPr txBox="1"/>
      </xdr:nvSpPr>
      <xdr:spPr>
        <a:xfrm>
          <a:off x="927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135363</xdr:rowOff>
    </xdr:from>
    <xdr:ext cx="405111" cy="259045"/>
    <xdr:sp macro="" textlink="">
      <xdr:nvSpPr>
        <xdr:cNvPr id="432" name="n_1mainValue【港湾・漁港】&#10;有形固定資産減価償却率"/>
        <xdr:cNvSpPr txBox="1"/>
      </xdr:nvSpPr>
      <xdr:spPr>
        <a:xfrm>
          <a:off x="35820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433" name="n_2mainValue【港湾・漁港】&#10;有形固定資産減価償却率"/>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70048</xdr:rowOff>
    </xdr:from>
    <xdr:ext cx="405111" cy="259045"/>
    <xdr:sp macro="" textlink="">
      <xdr:nvSpPr>
        <xdr:cNvPr id="434" name="n_3mainValue【港湾・漁港】&#10;有形固定資産減価償却率"/>
        <xdr:cNvSpPr txBox="1"/>
      </xdr:nvSpPr>
      <xdr:spPr>
        <a:xfrm>
          <a:off x="1816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5" name="n_4mainValue【港湾・漁港】&#10;有形固定資産減価償却率"/>
        <xdr:cNvSpPr txBox="1"/>
      </xdr:nvSpPr>
      <xdr:spPr>
        <a:xfrm>
          <a:off x="927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61" name="直線コネクタ 460"/>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4"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5" name="直線コネクタ 464"/>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66"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7" name="フローチャート: 判断 466"/>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8" name="フローチャート: 判断 467"/>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69" name="フローチャート: 判断 468"/>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70" name="フローチャート: 判断 469"/>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71" name="フローチャート: 判断 470"/>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87223</xdr:rowOff>
    </xdr:from>
    <xdr:to>
      <xdr:col>55</xdr:col>
      <xdr:colOff>50800</xdr:colOff>
      <xdr:row>109</xdr:row>
      <xdr:rowOff>17373</xdr:rowOff>
    </xdr:to>
    <xdr:sp macro="" textlink="">
      <xdr:nvSpPr>
        <xdr:cNvPr id="477" name="楕円 476"/>
        <xdr:cNvSpPr/>
      </xdr:nvSpPr>
      <xdr:spPr>
        <a:xfrm>
          <a:off x="10426700" y="186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2150</xdr:rowOff>
    </xdr:from>
    <xdr:ext cx="534377" cy="259045"/>
    <xdr:sp macro="" textlink="">
      <xdr:nvSpPr>
        <xdr:cNvPr id="478" name="【港湾・漁港】&#10;一人当たり有形固定資産（償却資産）額該当値テキスト"/>
        <xdr:cNvSpPr txBox="1"/>
      </xdr:nvSpPr>
      <xdr:spPr>
        <a:xfrm>
          <a:off x="10515600" y="185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87201</xdr:rowOff>
    </xdr:from>
    <xdr:to>
      <xdr:col>50</xdr:col>
      <xdr:colOff>165100</xdr:colOff>
      <xdr:row>109</xdr:row>
      <xdr:rowOff>17351</xdr:rowOff>
    </xdr:to>
    <xdr:sp macro="" textlink="">
      <xdr:nvSpPr>
        <xdr:cNvPr id="479" name="楕円 478"/>
        <xdr:cNvSpPr/>
      </xdr:nvSpPr>
      <xdr:spPr>
        <a:xfrm>
          <a:off x="9588500" y="186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138001</xdr:rowOff>
    </xdr:from>
    <xdr:to>
      <xdr:col>55</xdr:col>
      <xdr:colOff>0</xdr:colOff>
      <xdr:row>108</xdr:row>
      <xdr:rowOff>138023</xdr:rowOff>
    </xdr:to>
    <xdr:cxnSp macro="">
      <xdr:nvCxnSpPr>
        <xdr:cNvPr id="480" name="直線コネクタ 479"/>
        <xdr:cNvCxnSpPr/>
      </xdr:nvCxnSpPr>
      <xdr:spPr>
        <a:xfrm>
          <a:off x="9639300" y="18654601"/>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87207</xdr:rowOff>
    </xdr:from>
    <xdr:to>
      <xdr:col>46</xdr:col>
      <xdr:colOff>38100</xdr:colOff>
      <xdr:row>109</xdr:row>
      <xdr:rowOff>17357</xdr:rowOff>
    </xdr:to>
    <xdr:sp macro="" textlink="">
      <xdr:nvSpPr>
        <xdr:cNvPr id="481" name="楕円 480"/>
        <xdr:cNvSpPr/>
      </xdr:nvSpPr>
      <xdr:spPr>
        <a:xfrm>
          <a:off x="8699500" y="186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138001</xdr:rowOff>
    </xdr:from>
    <xdr:to>
      <xdr:col>50</xdr:col>
      <xdr:colOff>114300</xdr:colOff>
      <xdr:row>108</xdr:row>
      <xdr:rowOff>138007</xdr:rowOff>
    </xdr:to>
    <xdr:cxnSp macro="">
      <xdr:nvCxnSpPr>
        <xdr:cNvPr id="482" name="直線コネクタ 481"/>
        <xdr:cNvCxnSpPr/>
      </xdr:nvCxnSpPr>
      <xdr:spPr>
        <a:xfrm flipV="1">
          <a:off x="8750300" y="18654601"/>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87328</xdr:rowOff>
    </xdr:from>
    <xdr:to>
      <xdr:col>41</xdr:col>
      <xdr:colOff>101600</xdr:colOff>
      <xdr:row>109</xdr:row>
      <xdr:rowOff>17478</xdr:rowOff>
    </xdr:to>
    <xdr:sp macro="" textlink="">
      <xdr:nvSpPr>
        <xdr:cNvPr id="483" name="楕円 482"/>
        <xdr:cNvSpPr/>
      </xdr:nvSpPr>
      <xdr:spPr>
        <a:xfrm>
          <a:off x="7810500" y="186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138007</xdr:rowOff>
    </xdr:from>
    <xdr:to>
      <xdr:col>45</xdr:col>
      <xdr:colOff>177800</xdr:colOff>
      <xdr:row>108</xdr:row>
      <xdr:rowOff>138128</xdr:rowOff>
    </xdr:to>
    <xdr:cxnSp macro="">
      <xdr:nvCxnSpPr>
        <xdr:cNvPr id="484" name="直線コネクタ 483"/>
        <xdr:cNvCxnSpPr/>
      </xdr:nvCxnSpPr>
      <xdr:spPr>
        <a:xfrm flipV="1">
          <a:off x="7861300" y="18654607"/>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87419</xdr:rowOff>
    </xdr:from>
    <xdr:to>
      <xdr:col>36</xdr:col>
      <xdr:colOff>165100</xdr:colOff>
      <xdr:row>109</xdr:row>
      <xdr:rowOff>17569</xdr:rowOff>
    </xdr:to>
    <xdr:sp macro="" textlink="">
      <xdr:nvSpPr>
        <xdr:cNvPr id="485" name="楕円 484"/>
        <xdr:cNvSpPr/>
      </xdr:nvSpPr>
      <xdr:spPr>
        <a:xfrm>
          <a:off x="6921500" y="186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138128</xdr:rowOff>
    </xdr:from>
    <xdr:to>
      <xdr:col>41</xdr:col>
      <xdr:colOff>50800</xdr:colOff>
      <xdr:row>108</xdr:row>
      <xdr:rowOff>138219</xdr:rowOff>
    </xdr:to>
    <xdr:cxnSp macro="">
      <xdr:nvCxnSpPr>
        <xdr:cNvPr id="486" name="直線コネクタ 485"/>
        <xdr:cNvCxnSpPr/>
      </xdr:nvCxnSpPr>
      <xdr:spPr>
        <a:xfrm flipV="1">
          <a:off x="6972300" y="186547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87"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88" name="n_2aveValue【港湾・漁港】&#10;一人当たり有形固定資産（償却資産）額"/>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89" name="n_3aveValue【港湾・漁港】&#10;一人当たり有形固定資産（償却資産）額"/>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47810</xdr:rowOff>
    </xdr:from>
    <xdr:ext cx="469744" cy="259045"/>
    <xdr:sp macro="" textlink="">
      <xdr:nvSpPr>
        <xdr:cNvPr id="490" name="n_4aveValue【港湾・漁港】&#10;一人当たり有形固定資産（償却資産）額"/>
        <xdr:cNvSpPr txBox="1"/>
      </xdr:nvSpPr>
      <xdr:spPr>
        <a:xfrm>
          <a:off x="6737428" y="187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8478</xdr:rowOff>
    </xdr:from>
    <xdr:ext cx="534377" cy="259045"/>
    <xdr:sp macro="" textlink="">
      <xdr:nvSpPr>
        <xdr:cNvPr id="491" name="n_1mainValue【港湾・漁港】&#10;一人当たり有形固定資産（償却資産）額"/>
        <xdr:cNvSpPr txBox="1"/>
      </xdr:nvSpPr>
      <xdr:spPr>
        <a:xfrm>
          <a:off x="9359411" y="1869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8484</xdr:rowOff>
    </xdr:from>
    <xdr:ext cx="534377" cy="259045"/>
    <xdr:sp macro="" textlink="">
      <xdr:nvSpPr>
        <xdr:cNvPr id="492" name="n_2mainValue【港湾・漁港】&#10;一人当たり有形固定資産（償却資産）額"/>
        <xdr:cNvSpPr txBox="1"/>
      </xdr:nvSpPr>
      <xdr:spPr>
        <a:xfrm>
          <a:off x="8483111" y="1869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8605</xdr:rowOff>
    </xdr:from>
    <xdr:ext cx="534377" cy="259045"/>
    <xdr:sp macro="" textlink="">
      <xdr:nvSpPr>
        <xdr:cNvPr id="493" name="n_3mainValue【港湾・漁港】&#10;一人当たり有形固定資産（償却資産）額"/>
        <xdr:cNvSpPr txBox="1"/>
      </xdr:nvSpPr>
      <xdr:spPr>
        <a:xfrm>
          <a:off x="7594111" y="186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34096</xdr:rowOff>
    </xdr:from>
    <xdr:ext cx="534377" cy="259045"/>
    <xdr:sp macro="" textlink="">
      <xdr:nvSpPr>
        <xdr:cNvPr id="494" name="n_4mainValue【港湾・漁港】&#10;一人当たり有形固定資産（償却資産）額"/>
        <xdr:cNvSpPr txBox="1"/>
      </xdr:nvSpPr>
      <xdr:spPr>
        <a:xfrm>
          <a:off x="6705111" y="183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9" name="直線コネクタ 51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2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2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24"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28" name="フローチャート: 判断 52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29" name="フローチャート: 判断 52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69215</xdr:rowOff>
    </xdr:from>
    <xdr:to>
      <xdr:col>85</xdr:col>
      <xdr:colOff>177800</xdr:colOff>
      <xdr:row>37</xdr:row>
      <xdr:rowOff>170815</xdr:rowOff>
    </xdr:to>
    <xdr:sp macro="" textlink="">
      <xdr:nvSpPr>
        <xdr:cNvPr id="535" name="楕円 534"/>
        <xdr:cNvSpPr/>
      </xdr:nvSpPr>
      <xdr:spPr>
        <a:xfrm>
          <a:off x="16268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47642</xdr:rowOff>
    </xdr:from>
    <xdr:ext cx="405111" cy="259045"/>
    <xdr:sp macro="" textlink="">
      <xdr:nvSpPr>
        <xdr:cNvPr id="536" name="【認定こども園・幼稚園・保育所】&#10;有形固定資産減価償却率該当値テキスト"/>
        <xdr:cNvSpPr txBox="1"/>
      </xdr:nvSpPr>
      <xdr:spPr>
        <a:xfrm>
          <a:off x="16357600"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537" name="楕円 536"/>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66675</xdr:rowOff>
    </xdr:from>
    <xdr:to>
      <xdr:col>85</xdr:col>
      <xdr:colOff>127000</xdr:colOff>
      <xdr:row>37</xdr:row>
      <xdr:rowOff>120015</xdr:rowOff>
    </xdr:to>
    <xdr:cxnSp macro="">
      <xdr:nvCxnSpPr>
        <xdr:cNvPr id="538" name="直線コネクタ 537"/>
        <xdr:cNvCxnSpPr/>
      </xdr:nvCxnSpPr>
      <xdr:spPr>
        <a:xfrm>
          <a:off x="15481300" y="64103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62230</xdr:rowOff>
    </xdr:to>
    <xdr:sp macro="" textlink="">
      <xdr:nvSpPr>
        <xdr:cNvPr id="539" name="楕円 538"/>
        <xdr:cNvSpPr/>
      </xdr:nvSpPr>
      <xdr:spPr>
        <a:xfrm>
          <a:off x="1454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xdr:rowOff>
    </xdr:from>
    <xdr:to>
      <xdr:col>81</xdr:col>
      <xdr:colOff>50800</xdr:colOff>
      <xdr:row>37</xdr:row>
      <xdr:rowOff>66675</xdr:rowOff>
    </xdr:to>
    <xdr:cxnSp macro="">
      <xdr:nvCxnSpPr>
        <xdr:cNvPr id="540" name="直線コネクタ 539"/>
        <xdr:cNvCxnSpPr/>
      </xdr:nvCxnSpPr>
      <xdr:spPr>
        <a:xfrm>
          <a:off x="14592300" y="6355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73025</xdr:rowOff>
    </xdr:from>
    <xdr:to>
      <xdr:col>72</xdr:col>
      <xdr:colOff>38100</xdr:colOff>
      <xdr:row>37</xdr:row>
      <xdr:rowOff>3175</xdr:rowOff>
    </xdr:to>
    <xdr:sp macro="" textlink="">
      <xdr:nvSpPr>
        <xdr:cNvPr id="541" name="楕円 540"/>
        <xdr:cNvSpPr/>
      </xdr:nvSpPr>
      <xdr:spPr>
        <a:xfrm>
          <a:off x="13652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123825</xdr:rowOff>
    </xdr:from>
    <xdr:to>
      <xdr:col>76</xdr:col>
      <xdr:colOff>114300</xdr:colOff>
      <xdr:row>37</xdr:row>
      <xdr:rowOff>11430</xdr:rowOff>
    </xdr:to>
    <xdr:cxnSp macro="">
      <xdr:nvCxnSpPr>
        <xdr:cNvPr id="542" name="直線コネクタ 541"/>
        <xdr:cNvCxnSpPr/>
      </xdr:nvCxnSpPr>
      <xdr:spPr>
        <a:xfrm>
          <a:off x="13703300" y="62960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xdr:rowOff>
    </xdr:from>
    <xdr:to>
      <xdr:col>67</xdr:col>
      <xdr:colOff>101600</xdr:colOff>
      <xdr:row>39</xdr:row>
      <xdr:rowOff>115570</xdr:rowOff>
    </xdr:to>
    <xdr:sp macro="" textlink="">
      <xdr:nvSpPr>
        <xdr:cNvPr id="543" name="楕円 542"/>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123825</xdr:rowOff>
    </xdr:from>
    <xdr:to>
      <xdr:col>71</xdr:col>
      <xdr:colOff>177800</xdr:colOff>
      <xdr:row>39</xdr:row>
      <xdr:rowOff>64770</xdr:rowOff>
    </xdr:to>
    <xdr:cxnSp macro="">
      <xdr:nvCxnSpPr>
        <xdr:cNvPr id="544" name="直線コネクタ 543"/>
        <xdr:cNvCxnSpPr/>
      </xdr:nvCxnSpPr>
      <xdr:spPr>
        <a:xfrm flipV="1">
          <a:off x="12814300" y="6296025"/>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45"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46"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47"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48"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134002</xdr:rowOff>
    </xdr:from>
    <xdr:ext cx="405111" cy="259045"/>
    <xdr:sp macro="" textlink="">
      <xdr:nvSpPr>
        <xdr:cNvPr id="549" name="n_1mainValue【認定こども園・幼稚園・保育所】&#10;有形固定資産減価償却率"/>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550" name="n_2mainValue【認定こども園・幼稚園・保育所】&#10;有形固定資産減価償却率"/>
        <xdr:cNvSpPr txBox="1"/>
      </xdr:nvSpPr>
      <xdr:spPr>
        <a:xfrm>
          <a:off x="14389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19702</xdr:rowOff>
    </xdr:from>
    <xdr:ext cx="405111" cy="259045"/>
    <xdr:sp macro="" textlink="">
      <xdr:nvSpPr>
        <xdr:cNvPr id="551" name="n_3mainValue【認定こども園・幼稚園・保育所】&#10;有形固定資産減価償却率"/>
        <xdr:cNvSpPr txBox="1"/>
      </xdr:nvSpPr>
      <xdr:spPr>
        <a:xfrm>
          <a:off x="13500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52" name="n_4mainValue【認定こども園・幼稚園・保育所】&#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76" name="直線コネクタ 575"/>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81"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84" name="フローチャート: 判断 583"/>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85" name="フローチャート: 判断 584"/>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6" name="フローチャート: 判断 585"/>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592" name="楕円 591"/>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593" name="【認定こども園・幼稚園・保育所】&#10;一人当たり面積該当値テキスト"/>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594" name="楕円 593"/>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595" name="直線コネクタ 594"/>
        <xdr:cNvCxnSpPr/>
      </xdr:nvCxnSpPr>
      <xdr:spPr>
        <a:xfrm>
          <a:off x="21323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596" name="楕円 595"/>
        <xdr:cNvSpPr/>
      </xdr:nvSpPr>
      <xdr:spPr>
        <a:xfrm>
          <a:off x="20383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110490</xdr:rowOff>
    </xdr:to>
    <xdr:cxnSp macro="">
      <xdr:nvCxnSpPr>
        <xdr:cNvPr id="597" name="直線コネクタ 596"/>
        <xdr:cNvCxnSpPr/>
      </xdr:nvCxnSpPr>
      <xdr:spPr>
        <a:xfrm>
          <a:off x="20434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598" name="楕円 597"/>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110490</xdr:rowOff>
    </xdr:to>
    <xdr:cxnSp macro="">
      <xdr:nvCxnSpPr>
        <xdr:cNvPr id="599" name="直線コネクタ 598"/>
        <xdr:cNvCxnSpPr/>
      </xdr:nvCxnSpPr>
      <xdr:spPr>
        <a:xfrm>
          <a:off x="19545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90170</xdr:rowOff>
    </xdr:from>
    <xdr:to>
      <xdr:col>98</xdr:col>
      <xdr:colOff>38100</xdr:colOff>
      <xdr:row>42</xdr:row>
      <xdr:rowOff>20320</xdr:rowOff>
    </xdr:to>
    <xdr:sp macro="" textlink="">
      <xdr:nvSpPr>
        <xdr:cNvPr id="600" name="楕円 599"/>
        <xdr:cNvSpPr/>
      </xdr:nvSpPr>
      <xdr:spPr>
        <a:xfrm>
          <a:off x="18605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140970</xdr:rowOff>
    </xdr:to>
    <xdr:cxnSp macro="">
      <xdr:nvCxnSpPr>
        <xdr:cNvPr id="601" name="直線コネクタ 600"/>
        <xdr:cNvCxnSpPr/>
      </xdr:nvCxnSpPr>
      <xdr:spPr>
        <a:xfrm flipV="1">
          <a:off x="18656300" y="7139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2"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603"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604"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605"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606"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607" name="n_2mainValue【認定こども園・幼稚園・保育所】&#10;一人当たり面積"/>
        <xdr:cNvSpPr txBox="1"/>
      </xdr:nvSpPr>
      <xdr:spPr>
        <a:xfrm>
          <a:off x="20199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608" name="n_3mainValue【認定こども園・幼稚園・保育所】&#10;一人当たり面積"/>
        <xdr:cNvSpPr txBox="1"/>
      </xdr:nvSpPr>
      <xdr:spPr>
        <a:xfrm>
          <a:off x="19310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11447</xdr:rowOff>
    </xdr:from>
    <xdr:ext cx="469744" cy="259045"/>
    <xdr:sp macro="" textlink="">
      <xdr:nvSpPr>
        <xdr:cNvPr id="609" name="n_4mainValue【認定こども園・幼稚園・保育所】&#10;一人当たり面積"/>
        <xdr:cNvSpPr txBox="1"/>
      </xdr:nvSpPr>
      <xdr:spPr>
        <a:xfrm>
          <a:off x="18421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34" name="直線コネクタ 63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3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39"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42" name="フローチャート: 判断 64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43" name="フローチャート: 判断 64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44" name="フローチャート: 判断 64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2540</xdr:rowOff>
    </xdr:from>
    <xdr:to>
      <xdr:col>85</xdr:col>
      <xdr:colOff>177800</xdr:colOff>
      <xdr:row>63</xdr:row>
      <xdr:rowOff>104140</xdr:rowOff>
    </xdr:to>
    <xdr:sp macro="" textlink="">
      <xdr:nvSpPr>
        <xdr:cNvPr id="650" name="楕円 649"/>
        <xdr:cNvSpPr/>
      </xdr:nvSpPr>
      <xdr:spPr>
        <a:xfrm>
          <a:off x="16268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152417</xdr:rowOff>
    </xdr:from>
    <xdr:ext cx="405111" cy="259045"/>
    <xdr:sp macro="" textlink="">
      <xdr:nvSpPr>
        <xdr:cNvPr id="651" name="【学校施設】&#10;有形固定資産減価償却率該当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55880</xdr:rowOff>
    </xdr:from>
    <xdr:to>
      <xdr:col>81</xdr:col>
      <xdr:colOff>101600</xdr:colOff>
      <xdr:row>63</xdr:row>
      <xdr:rowOff>157480</xdr:rowOff>
    </xdr:to>
    <xdr:sp macro="" textlink="">
      <xdr:nvSpPr>
        <xdr:cNvPr id="652" name="楕円 651"/>
        <xdr:cNvSpPr/>
      </xdr:nvSpPr>
      <xdr:spPr>
        <a:xfrm>
          <a:off x="15430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53340</xdr:rowOff>
    </xdr:from>
    <xdr:to>
      <xdr:col>85</xdr:col>
      <xdr:colOff>127000</xdr:colOff>
      <xdr:row>63</xdr:row>
      <xdr:rowOff>106680</xdr:rowOff>
    </xdr:to>
    <xdr:cxnSp macro="">
      <xdr:nvCxnSpPr>
        <xdr:cNvPr id="653" name="直線コネクタ 652"/>
        <xdr:cNvCxnSpPr/>
      </xdr:nvCxnSpPr>
      <xdr:spPr>
        <a:xfrm flipV="1">
          <a:off x="15481300" y="108546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105410</xdr:rowOff>
    </xdr:from>
    <xdr:to>
      <xdr:col>76</xdr:col>
      <xdr:colOff>165100</xdr:colOff>
      <xdr:row>64</xdr:row>
      <xdr:rowOff>35560</xdr:rowOff>
    </xdr:to>
    <xdr:sp macro="" textlink="">
      <xdr:nvSpPr>
        <xdr:cNvPr id="654" name="楕円 653"/>
        <xdr:cNvSpPr/>
      </xdr:nvSpPr>
      <xdr:spPr>
        <a:xfrm>
          <a:off x="14541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106680</xdr:rowOff>
    </xdr:from>
    <xdr:to>
      <xdr:col>81</xdr:col>
      <xdr:colOff>50800</xdr:colOff>
      <xdr:row>63</xdr:row>
      <xdr:rowOff>156210</xdr:rowOff>
    </xdr:to>
    <xdr:cxnSp macro="">
      <xdr:nvCxnSpPr>
        <xdr:cNvPr id="655" name="直線コネクタ 654"/>
        <xdr:cNvCxnSpPr/>
      </xdr:nvCxnSpPr>
      <xdr:spPr>
        <a:xfrm flipV="1">
          <a:off x="14592300" y="10908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93980</xdr:rowOff>
    </xdr:from>
    <xdr:to>
      <xdr:col>72</xdr:col>
      <xdr:colOff>38100</xdr:colOff>
      <xdr:row>64</xdr:row>
      <xdr:rowOff>24130</xdr:rowOff>
    </xdr:to>
    <xdr:sp macro="" textlink="">
      <xdr:nvSpPr>
        <xdr:cNvPr id="656" name="楕円 655"/>
        <xdr:cNvSpPr/>
      </xdr:nvSpPr>
      <xdr:spPr>
        <a:xfrm>
          <a:off x="1365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144780</xdr:rowOff>
    </xdr:from>
    <xdr:to>
      <xdr:col>76</xdr:col>
      <xdr:colOff>114300</xdr:colOff>
      <xdr:row>63</xdr:row>
      <xdr:rowOff>156210</xdr:rowOff>
    </xdr:to>
    <xdr:cxnSp macro="">
      <xdr:nvCxnSpPr>
        <xdr:cNvPr id="657" name="直線コネクタ 656"/>
        <xdr:cNvCxnSpPr/>
      </xdr:nvCxnSpPr>
      <xdr:spPr>
        <a:xfrm>
          <a:off x="13703300" y="10946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55880</xdr:rowOff>
    </xdr:from>
    <xdr:to>
      <xdr:col>67</xdr:col>
      <xdr:colOff>101600</xdr:colOff>
      <xdr:row>63</xdr:row>
      <xdr:rowOff>157480</xdr:rowOff>
    </xdr:to>
    <xdr:sp macro="" textlink="">
      <xdr:nvSpPr>
        <xdr:cNvPr id="658" name="楕円 657"/>
        <xdr:cNvSpPr/>
      </xdr:nvSpPr>
      <xdr:spPr>
        <a:xfrm>
          <a:off x="1276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106680</xdr:rowOff>
    </xdr:from>
    <xdr:to>
      <xdr:col>71</xdr:col>
      <xdr:colOff>177800</xdr:colOff>
      <xdr:row>63</xdr:row>
      <xdr:rowOff>144780</xdr:rowOff>
    </xdr:to>
    <xdr:cxnSp macro="">
      <xdr:nvCxnSpPr>
        <xdr:cNvPr id="659" name="直線コネクタ 658"/>
        <xdr:cNvCxnSpPr/>
      </xdr:nvCxnSpPr>
      <xdr:spPr>
        <a:xfrm>
          <a:off x="12814300" y="10908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60"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61"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62"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63"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148607</xdr:rowOff>
    </xdr:from>
    <xdr:ext cx="405111" cy="259045"/>
    <xdr:sp macro="" textlink="">
      <xdr:nvSpPr>
        <xdr:cNvPr id="664" name="n_1mainValue【学校施設】&#10;有形固定資産減価償却率"/>
        <xdr:cNvSpPr txBox="1"/>
      </xdr:nvSpPr>
      <xdr:spPr>
        <a:xfrm>
          <a:off x="152660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26687</xdr:rowOff>
    </xdr:from>
    <xdr:ext cx="405111" cy="259045"/>
    <xdr:sp macro="" textlink="">
      <xdr:nvSpPr>
        <xdr:cNvPr id="665" name="n_2mainValue【学校施設】&#10;有形固定資産減価償却率"/>
        <xdr:cNvSpPr txBox="1"/>
      </xdr:nvSpPr>
      <xdr:spPr>
        <a:xfrm>
          <a:off x="14389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15257</xdr:rowOff>
    </xdr:from>
    <xdr:ext cx="405111" cy="259045"/>
    <xdr:sp macro="" textlink="">
      <xdr:nvSpPr>
        <xdr:cNvPr id="666" name="n_3mainValue【学校施設】&#10;有形固定資産減価償却率"/>
        <xdr:cNvSpPr txBox="1"/>
      </xdr:nvSpPr>
      <xdr:spPr>
        <a:xfrm>
          <a:off x="13500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148607</xdr:rowOff>
    </xdr:from>
    <xdr:ext cx="405111" cy="259045"/>
    <xdr:sp macro="" textlink="">
      <xdr:nvSpPr>
        <xdr:cNvPr id="667" name="n_4mainValue【学校施設】&#10;有形固定資産減価償却率"/>
        <xdr:cNvSpPr txBox="1"/>
      </xdr:nvSpPr>
      <xdr:spPr>
        <a:xfrm>
          <a:off x="126117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94" name="直線コネクタ 693"/>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5"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6" name="直線コネクタ 695"/>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97"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8" name="直線コネクタ 697"/>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99"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700" name="フローチャート: 判断 699"/>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701" name="フローチャート: 判断 700"/>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702" name="フローチャート: 判断 701"/>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703" name="フローチャート: 判断 702"/>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704" name="フローチャート: 判断 703"/>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710" name="楕円 709"/>
        <xdr:cNvSpPr/>
      </xdr:nvSpPr>
      <xdr:spPr>
        <a:xfrm>
          <a:off x="22110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139899</xdr:rowOff>
    </xdr:from>
    <xdr:ext cx="469744" cy="259045"/>
    <xdr:sp macro="" textlink="">
      <xdr:nvSpPr>
        <xdr:cNvPr id="711" name="【学校施設】&#10;一人当たり面積該当値テキスト"/>
        <xdr:cNvSpPr txBox="1"/>
      </xdr:nvSpPr>
      <xdr:spPr>
        <a:xfrm>
          <a:off x="22199600" y="1025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712" name="楕円 711"/>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32657</xdr:rowOff>
    </xdr:from>
    <xdr:to>
      <xdr:col>116</xdr:col>
      <xdr:colOff>63500</xdr:colOff>
      <xdr:row>60</xdr:row>
      <xdr:rowOff>40822</xdr:rowOff>
    </xdr:to>
    <xdr:cxnSp macro="">
      <xdr:nvCxnSpPr>
        <xdr:cNvPr id="713" name="直線コネクタ 712"/>
        <xdr:cNvCxnSpPr/>
      </xdr:nvCxnSpPr>
      <xdr:spPr>
        <a:xfrm>
          <a:off x="21323300" y="1031965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164737</xdr:rowOff>
    </xdr:from>
    <xdr:to>
      <xdr:col>107</xdr:col>
      <xdr:colOff>101600</xdr:colOff>
      <xdr:row>60</xdr:row>
      <xdr:rowOff>94887</xdr:rowOff>
    </xdr:to>
    <xdr:sp macro="" textlink="">
      <xdr:nvSpPr>
        <xdr:cNvPr id="714" name="楕円 713"/>
        <xdr:cNvSpPr/>
      </xdr:nvSpPr>
      <xdr:spPr>
        <a:xfrm>
          <a:off x="20383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44087</xdr:rowOff>
    </xdr:to>
    <xdr:cxnSp macro="">
      <xdr:nvCxnSpPr>
        <xdr:cNvPr id="715" name="直線コネクタ 714"/>
        <xdr:cNvCxnSpPr/>
      </xdr:nvCxnSpPr>
      <xdr:spPr>
        <a:xfrm flipV="1">
          <a:off x="20434300" y="103196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16" name="楕円 715"/>
        <xdr:cNvSpPr/>
      </xdr:nvSpPr>
      <xdr:spPr>
        <a:xfrm>
          <a:off x="19494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44087</xdr:rowOff>
    </xdr:from>
    <xdr:to>
      <xdr:col>107</xdr:col>
      <xdr:colOff>50800</xdr:colOff>
      <xdr:row>60</xdr:row>
      <xdr:rowOff>45720</xdr:rowOff>
    </xdr:to>
    <xdr:cxnSp macro="">
      <xdr:nvCxnSpPr>
        <xdr:cNvPr id="717" name="直線コネクタ 716"/>
        <xdr:cNvCxnSpPr/>
      </xdr:nvCxnSpPr>
      <xdr:spPr>
        <a:xfrm flipV="1">
          <a:off x="19545300" y="103310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159838</xdr:rowOff>
    </xdr:from>
    <xdr:to>
      <xdr:col>98</xdr:col>
      <xdr:colOff>38100</xdr:colOff>
      <xdr:row>60</xdr:row>
      <xdr:rowOff>89988</xdr:rowOff>
    </xdr:to>
    <xdr:sp macro="" textlink="">
      <xdr:nvSpPr>
        <xdr:cNvPr id="718" name="楕円 717"/>
        <xdr:cNvSpPr/>
      </xdr:nvSpPr>
      <xdr:spPr>
        <a:xfrm>
          <a:off x="18605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39188</xdr:rowOff>
    </xdr:from>
    <xdr:to>
      <xdr:col>102</xdr:col>
      <xdr:colOff>114300</xdr:colOff>
      <xdr:row>60</xdr:row>
      <xdr:rowOff>45720</xdr:rowOff>
    </xdr:to>
    <xdr:cxnSp macro="">
      <xdr:nvCxnSpPr>
        <xdr:cNvPr id="719" name="直線コネクタ 718"/>
        <xdr:cNvCxnSpPr/>
      </xdr:nvCxnSpPr>
      <xdr:spPr>
        <a:xfrm>
          <a:off x="18656300" y="10326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720"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721"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22"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120304</xdr:rowOff>
    </xdr:from>
    <xdr:ext cx="469744" cy="259045"/>
    <xdr:sp macro="" textlink="">
      <xdr:nvSpPr>
        <xdr:cNvPr id="723" name="n_4aveValue【学校施設】&#10;一人当たり面積"/>
        <xdr:cNvSpPr txBox="1"/>
      </xdr:nvSpPr>
      <xdr:spPr>
        <a:xfrm>
          <a:off x="18421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74584</xdr:rowOff>
    </xdr:from>
    <xdr:ext cx="469744" cy="259045"/>
    <xdr:sp macro="" textlink="">
      <xdr:nvSpPr>
        <xdr:cNvPr id="724" name="n_1mainValue【学校施設】&#10;一人当たり面積"/>
        <xdr:cNvSpPr txBox="1"/>
      </xdr:nvSpPr>
      <xdr:spPr>
        <a:xfrm>
          <a:off x="21075727" y="103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86014</xdr:rowOff>
    </xdr:from>
    <xdr:ext cx="469744" cy="259045"/>
    <xdr:sp macro="" textlink="">
      <xdr:nvSpPr>
        <xdr:cNvPr id="725" name="n_2mainValue【学校施設】&#10;一人当たり面積"/>
        <xdr:cNvSpPr txBox="1"/>
      </xdr:nvSpPr>
      <xdr:spPr>
        <a:xfrm>
          <a:off x="20199427" y="103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726" name="n_3mainValue【学校施設】&#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106515</xdr:rowOff>
    </xdr:from>
    <xdr:ext cx="469744" cy="259045"/>
    <xdr:sp macro="" textlink="">
      <xdr:nvSpPr>
        <xdr:cNvPr id="727" name="n_4mainValue【学校施設】&#10;一人当たり面積"/>
        <xdr:cNvSpPr txBox="1"/>
      </xdr:nvSpPr>
      <xdr:spPr>
        <a:xfrm>
          <a:off x="18421427" y="1005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52" name="直線コネクタ 751"/>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53"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54" name="直線コネクタ 753"/>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55"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56" name="直線コネクタ 755"/>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57"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8" name="フローチャート: 判断 757"/>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60" name="フローチャート: 判断 759"/>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61" name="フローチャート: 判断 760"/>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62" name="フローチャート: 判断 761"/>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68" name="楕円 767"/>
        <xdr:cNvSpPr/>
      </xdr:nvSpPr>
      <xdr:spPr>
        <a:xfrm>
          <a:off x="16268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144797</xdr:rowOff>
    </xdr:from>
    <xdr:ext cx="405111" cy="259045"/>
    <xdr:sp macro="" textlink="">
      <xdr:nvSpPr>
        <xdr:cNvPr id="769" name="【児童館】&#10;有形固定資産減価償却率該当値テキスト"/>
        <xdr:cNvSpPr txBox="1"/>
      </xdr:nvSpPr>
      <xdr:spPr>
        <a:xfrm>
          <a:off x="163576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770" name="楕円 769"/>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45720</xdr:rowOff>
    </xdr:to>
    <xdr:cxnSp macro="">
      <xdr:nvCxnSpPr>
        <xdr:cNvPr id="771" name="直線コネクタ 770"/>
        <xdr:cNvCxnSpPr/>
      </xdr:nvCxnSpPr>
      <xdr:spPr>
        <a:xfrm>
          <a:off x="15481300" y="140627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84455</xdr:rowOff>
    </xdr:from>
    <xdr:to>
      <xdr:col>76</xdr:col>
      <xdr:colOff>165100</xdr:colOff>
      <xdr:row>82</xdr:row>
      <xdr:rowOff>14605</xdr:rowOff>
    </xdr:to>
    <xdr:sp macro="" textlink="">
      <xdr:nvSpPr>
        <xdr:cNvPr id="772" name="楕円 771"/>
        <xdr:cNvSpPr/>
      </xdr:nvSpPr>
      <xdr:spPr>
        <a:xfrm>
          <a:off x="14541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135255</xdr:rowOff>
    </xdr:from>
    <xdr:to>
      <xdr:col>81</xdr:col>
      <xdr:colOff>50800</xdr:colOff>
      <xdr:row>82</xdr:row>
      <xdr:rowOff>3811</xdr:rowOff>
    </xdr:to>
    <xdr:cxnSp macro="">
      <xdr:nvCxnSpPr>
        <xdr:cNvPr id="773" name="直線コネクタ 772"/>
        <xdr:cNvCxnSpPr/>
      </xdr:nvCxnSpPr>
      <xdr:spPr>
        <a:xfrm>
          <a:off x="14592300" y="140227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42545</xdr:rowOff>
    </xdr:from>
    <xdr:to>
      <xdr:col>72</xdr:col>
      <xdr:colOff>38100</xdr:colOff>
      <xdr:row>81</xdr:row>
      <xdr:rowOff>144145</xdr:rowOff>
    </xdr:to>
    <xdr:sp macro="" textlink="">
      <xdr:nvSpPr>
        <xdr:cNvPr id="774" name="楕円 773"/>
        <xdr:cNvSpPr/>
      </xdr:nvSpPr>
      <xdr:spPr>
        <a:xfrm>
          <a:off x="13652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93345</xdr:rowOff>
    </xdr:from>
    <xdr:to>
      <xdr:col>76</xdr:col>
      <xdr:colOff>114300</xdr:colOff>
      <xdr:row>81</xdr:row>
      <xdr:rowOff>135255</xdr:rowOff>
    </xdr:to>
    <xdr:cxnSp macro="">
      <xdr:nvCxnSpPr>
        <xdr:cNvPr id="775" name="直線コネクタ 774"/>
        <xdr:cNvCxnSpPr/>
      </xdr:nvCxnSpPr>
      <xdr:spPr>
        <a:xfrm>
          <a:off x="13703300" y="1398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xdr:rowOff>
    </xdr:from>
    <xdr:to>
      <xdr:col>67</xdr:col>
      <xdr:colOff>101600</xdr:colOff>
      <xdr:row>81</xdr:row>
      <xdr:rowOff>106045</xdr:rowOff>
    </xdr:to>
    <xdr:sp macro="" textlink="">
      <xdr:nvSpPr>
        <xdr:cNvPr id="776" name="楕円 775"/>
        <xdr:cNvSpPr/>
      </xdr:nvSpPr>
      <xdr:spPr>
        <a:xfrm>
          <a:off x="12763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55245</xdr:rowOff>
    </xdr:from>
    <xdr:to>
      <xdr:col>71</xdr:col>
      <xdr:colOff>177800</xdr:colOff>
      <xdr:row>81</xdr:row>
      <xdr:rowOff>93345</xdr:rowOff>
    </xdr:to>
    <xdr:cxnSp macro="">
      <xdr:nvCxnSpPr>
        <xdr:cNvPr id="777" name="直線コネクタ 776"/>
        <xdr:cNvCxnSpPr/>
      </xdr:nvCxnSpPr>
      <xdr:spPr>
        <a:xfrm>
          <a:off x="12814300" y="1394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79"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80"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781" name="n_4aveValue【児童館】&#10;有形固定資産減価償却率"/>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782" name="n_1mainValue【児童館】&#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31132</xdr:rowOff>
    </xdr:from>
    <xdr:ext cx="405111" cy="259045"/>
    <xdr:sp macro="" textlink="">
      <xdr:nvSpPr>
        <xdr:cNvPr id="783" name="n_2mainValue【児童館】&#10;有形固定資産減価償却率"/>
        <xdr:cNvSpPr txBox="1"/>
      </xdr:nvSpPr>
      <xdr:spPr>
        <a:xfrm>
          <a:off x="14389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160672</xdr:rowOff>
    </xdr:from>
    <xdr:ext cx="405111" cy="259045"/>
    <xdr:sp macro="" textlink="">
      <xdr:nvSpPr>
        <xdr:cNvPr id="784" name="n_3mainValue【児童館】&#10;有形固定資産減価償却率"/>
        <xdr:cNvSpPr txBox="1"/>
      </xdr:nvSpPr>
      <xdr:spPr>
        <a:xfrm>
          <a:off x="13500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85" name="n_4mainValue【児童館】&#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807" name="直線コネクタ 806"/>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808"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809" name="直線コネクタ 80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810"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811" name="直線コネクタ 810"/>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812"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3" name="フローチャート: 判断 812"/>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814" name="フローチャート: 判断 813"/>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815" name="フローチャート: 判断 814"/>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816" name="フローチャート: 判断 815"/>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17" name="フローチャート: 判断 816"/>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23" name="楕円 822"/>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24" name="【児童館】&#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25" name="楕円 824"/>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26" name="直線コネクタ 825"/>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27" name="楕円 826"/>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28" name="直線コネクタ 827"/>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829" name="楕円 828"/>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830" name="直線コネクタ 829"/>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831" name="楕円 830"/>
        <xdr:cNvSpPr/>
      </xdr:nvSpPr>
      <xdr:spPr>
        <a:xfrm>
          <a:off x="18605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832" name="直線コネクタ 831"/>
        <xdr:cNvCxnSpPr/>
      </xdr:nvCxnSpPr>
      <xdr:spPr>
        <a:xfrm>
          <a:off x="18656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833"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834"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835"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836"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37" name="n_1mainValue【児童館】&#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38" name="n_2mainValue【児童館】&#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839" name="n_3mainValue【児童館】&#10;一人当たり面積"/>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840" name="n_4mainValue【児童館】&#10;一人当たり面積"/>
        <xdr:cNvSpPr txBox="1"/>
      </xdr:nvSpPr>
      <xdr:spPr>
        <a:xfrm>
          <a:off x="18421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3" name="テキスト ボックス 8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5" name="テキスト ボックス 8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7" name="テキスト ボックス 8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9" name="テキスト ボックス 8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63" name="直線コネクタ 862"/>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64"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65" name="直線コネクタ 864"/>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66"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67" name="直線コネクタ 866"/>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68"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69" name="フローチャート: 判断 868"/>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70" name="フローチャート: 判断 869"/>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71" name="フローチャート: 判断 870"/>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72" name="フローチャート: 判断 871"/>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73" name="フローチャート: 判断 872"/>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137413</xdr:rowOff>
    </xdr:from>
    <xdr:to>
      <xdr:col>85</xdr:col>
      <xdr:colOff>177800</xdr:colOff>
      <xdr:row>105</xdr:row>
      <xdr:rowOff>67563</xdr:rowOff>
    </xdr:to>
    <xdr:sp macro="" textlink="">
      <xdr:nvSpPr>
        <xdr:cNvPr id="879" name="楕円 878"/>
        <xdr:cNvSpPr/>
      </xdr:nvSpPr>
      <xdr:spPr>
        <a:xfrm>
          <a:off x="16268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115840</xdr:rowOff>
    </xdr:from>
    <xdr:ext cx="405111" cy="259045"/>
    <xdr:sp macro="" textlink="">
      <xdr:nvSpPr>
        <xdr:cNvPr id="880" name="【公民館】&#10;有形固定資産減価償却率該当値テキスト"/>
        <xdr:cNvSpPr txBox="1"/>
      </xdr:nvSpPr>
      <xdr:spPr>
        <a:xfrm>
          <a:off x="16357600"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89408</xdr:rowOff>
    </xdr:from>
    <xdr:to>
      <xdr:col>81</xdr:col>
      <xdr:colOff>101600</xdr:colOff>
      <xdr:row>105</xdr:row>
      <xdr:rowOff>19558</xdr:rowOff>
    </xdr:to>
    <xdr:sp macro="" textlink="">
      <xdr:nvSpPr>
        <xdr:cNvPr id="881" name="楕円 880"/>
        <xdr:cNvSpPr/>
      </xdr:nvSpPr>
      <xdr:spPr>
        <a:xfrm>
          <a:off x="1543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140208</xdr:rowOff>
    </xdr:from>
    <xdr:to>
      <xdr:col>85</xdr:col>
      <xdr:colOff>127000</xdr:colOff>
      <xdr:row>105</xdr:row>
      <xdr:rowOff>16763</xdr:rowOff>
    </xdr:to>
    <xdr:cxnSp macro="">
      <xdr:nvCxnSpPr>
        <xdr:cNvPr id="882" name="直線コネクタ 881"/>
        <xdr:cNvCxnSpPr/>
      </xdr:nvCxnSpPr>
      <xdr:spPr>
        <a:xfrm>
          <a:off x="15481300" y="179710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66548</xdr:rowOff>
    </xdr:from>
    <xdr:to>
      <xdr:col>76</xdr:col>
      <xdr:colOff>165100</xdr:colOff>
      <xdr:row>104</xdr:row>
      <xdr:rowOff>168148</xdr:rowOff>
    </xdr:to>
    <xdr:sp macro="" textlink="">
      <xdr:nvSpPr>
        <xdr:cNvPr id="883" name="楕円 882"/>
        <xdr:cNvSpPr/>
      </xdr:nvSpPr>
      <xdr:spPr>
        <a:xfrm>
          <a:off x="14541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117348</xdr:rowOff>
    </xdr:from>
    <xdr:to>
      <xdr:col>81</xdr:col>
      <xdr:colOff>50800</xdr:colOff>
      <xdr:row>104</xdr:row>
      <xdr:rowOff>140208</xdr:rowOff>
    </xdr:to>
    <xdr:cxnSp macro="">
      <xdr:nvCxnSpPr>
        <xdr:cNvPr id="884" name="直線コネクタ 883"/>
        <xdr:cNvCxnSpPr/>
      </xdr:nvCxnSpPr>
      <xdr:spPr>
        <a:xfrm>
          <a:off x="14592300" y="179481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23113</xdr:rowOff>
    </xdr:from>
    <xdr:to>
      <xdr:col>72</xdr:col>
      <xdr:colOff>38100</xdr:colOff>
      <xdr:row>104</xdr:row>
      <xdr:rowOff>124713</xdr:rowOff>
    </xdr:to>
    <xdr:sp macro="" textlink="">
      <xdr:nvSpPr>
        <xdr:cNvPr id="885" name="楕円 884"/>
        <xdr:cNvSpPr/>
      </xdr:nvSpPr>
      <xdr:spPr>
        <a:xfrm>
          <a:off x="13652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73913</xdr:rowOff>
    </xdr:from>
    <xdr:to>
      <xdr:col>76</xdr:col>
      <xdr:colOff>114300</xdr:colOff>
      <xdr:row>104</xdr:row>
      <xdr:rowOff>117348</xdr:rowOff>
    </xdr:to>
    <xdr:cxnSp macro="">
      <xdr:nvCxnSpPr>
        <xdr:cNvPr id="886" name="直線コネクタ 885"/>
        <xdr:cNvCxnSpPr/>
      </xdr:nvCxnSpPr>
      <xdr:spPr>
        <a:xfrm>
          <a:off x="13703300" y="179047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153415</xdr:rowOff>
    </xdr:from>
    <xdr:to>
      <xdr:col>67</xdr:col>
      <xdr:colOff>101600</xdr:colOff>
      <xdr:row>104</xdr:row>
      <xdr:rowOff>83565</xdr:rowOff>
    </xdr:to>
    <xdr:sp macro="" textlink="">
      <xdr:nvSpPr>
        <xdr:cNvPr id="887" name="楕円 886"/>
        <xdr:cNvSpPr/>
      </xdr:nvSpPr>
      <xdr:spPr>
        <a:xfrm>
          <a:off x="12763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32765</xdr:rowOff>
    </xdr:from>
    <xdr:to>
      <xdr:col>71</xdr:col>
      <xdr:colOff>177800</xdr:colOff>
      <xdr:row>104</xdr:row>
      <xdr:rowOff>73913</xdr:rowOff>
    </xdr:to>
    <xdr:cxnSp macro="">
      <xdr:nvCxnSpPr>
        <xdr:cNvPr id="888" name="直線コネクタ 887"/>
        <xdr:cNvCxnSpPr/>
      </xdr:nvCxnSpPr>
      <xdr:spPr>
        <a:xfrm>
          <a:off x="12814300" y="178635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89"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90"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91"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92"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10685</xdr:rowOff>
    </xdr:from>
    <xdr:ext cx="405111" cy="259045"/>
    <xdr:sp macro="" textlink="">
      <xdr:nvSpPr>
        <xdr:cNvPr id="893" name="n_1mainValue【公民館】&#10;有形固定資産減価償却率"/>
        <xdr:cNvSpPr txBox="1"/>
      </xdr:nvSpPr>
      <xdr:spPr>
        <a:xfrm>
          <a:off x="152660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159275</xdr:rowOff>
    </xdr:from>
    <xdr:ext cx="405111" cy="259045"/>
    <xdr:sp macro="" textlink="">
      <xdr:nvSpPr>
        <xdr:cNvPr id="894" name="n_2mainValue【公民館】&#10;有形固定資産減価償却率"/>
        <xdr:cNvSpPr txBox="1"/>
      </xdr:nvSpPr>
      <xdr:spPr>
        <a:xfrm>
          <a:off x="14389744"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115840</xdr:rowOff>
    </xdr:from>
    <xdr:ext cx="405111" cy="259045"/>
    <xdr:sp macro="" textlink="">
      <xdr:nvSpPr>
        <xdr:cNvPr id="895" name="n_3mainValue【公民館】&#10;有形固定資産減価償却率"/>
        <xdr:cNvSpPr txBox="1"/>
      </xdr:nvSpPr>
      <xdr:spPr>
        <a:xfrm>
          <a:off x="13500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74692</xdr:rowOff>
    </xdr:from>
    <xdr:ext cx="405111" cy="259045"/>
    <xdr:sp macro="" textlink="">
      <xdr:nvSpPr>
        <xdr:cNvPr id="896" name="n_4mainValue【公民館】&#10;有形固定資産減価償却率"/>
        <xdr:cNvSpPr txBox="1"/>
      </xdr:nvSpPr>
      <xdr:spPr>
        <a:xfrm>
          <a:off x="12611744"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920" name="直線コネクタ 919"/>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2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2" name="直線コネクタ 92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923"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924" name="直線コネクタ 92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6" name="フローチャート: 判断 92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8" name="フローチャート: 判断 927"/>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29" name="フローチャート: 判断 928"/>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0" name="フローチャート: 判断 929"/>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936" name="楕円 935"/>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937" name="【公民館】&#10;一人当たり面積該当値テキスト"/>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938" name="楕円 937"/>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68580</xdr:rowOff>
    </xdr:to>
    <xdr:cxnSp macro="">
      <xdr:nvCxnSpPr>
        <xdr:cNvPr id="939" name="直線コネクタ 938"/>
        <xdr:cNvCxnSpPr/>
      </xdr:nvCxnSpPr>
      <xdr:spPr>
        <a:xfrm>
          <a:off x="21323300" y="1789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940" name="楕円 939"/>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68580</xdr:rowOff>
    </xdr:to>
    <xdr:cxnSp macro="">
      <xdr:nvCxnSpPr>
        <xdr:cNvPr id="941" name="直線コネクタ 940"/>
        <xdr:cNvCxnSpPr/>
      </xdr:nvCxnSpPr>
      <xdr:spPr>
        <a:xfrm>
          <a:off x="20434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942" name="楕円 941"/>
        <xdr:cNvSpPr/>
      </xdr:nvSpPr>
      <xdr:spPr>
        <a:xfrm>
          <a:off x="19494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104</xdr:row>
      <xdr:rowOff>76200</xdr:rowOff>
    </xdr:to>
    <xdr:cxnSp macro="">
      <xdr:nvCxnSpPr>
        <xdr:cNvPr id="943" name="直線コネクタ 942"/>
        <xdr:cNvCxnSpPr/>
      </xdr:nvCxnSpPr>
      <xdr:spPr>
        <a:xfrm flipV="1">
          <a:off x="19545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944" name="楕円 943"/>
        <xdr:cNvSpPr/>
      </xdr:nvSpPr>
      <xdr:spPr>
        <a:xfrm>
          <a:off x="18605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76200</xdr:rowOff>
    </xdr:from>
    <xdr:to>
      <xdr:col>102</xdr:col>
      <xdr:colOff>114300</xdr:colOff>
      <xdr:row>104</xdr:row>
      <xdr:rowOff>83820</xdr:rowOff>
    </xdr:to>
    <xdr:cxnSp macro="">
      <xdr:nvCxnSpPr>
        <xdr:cNvPr id="945" name="直線コネクタ 944"/>
        <xdr:cNvCxnSpPr/>
      </xdr:nvCxnSpPr>
      <xdr:spPr>
        <a:xfrm flipV="1">
          <a:off x="18656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47"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48"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9" name="n_4ave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950" name="n_1main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951" name="n_2mainValue【公民館】&#10;一人当たり面積"/>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952" name="n_3mainValue【公民館】&#10;一人当たり面積"/>
        <xdr:cNvSpPr txBox="1"/>
      </xdr:nvSpPr>
      <xdr:spPr>
        <a:xfrm>
          <a:off x="19310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953" name="n_4main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市は全体として施設の老朽化が進んでおり、有形固定資産減価償却率は全国平均及び類似団体と比較すると高い傾向にある一方、一人当たりの面積等は平均的な数値以下となっているものが多い。類似団体と比較して特に有形固定資産減価償却率が高くなっている施設は、学校施設、公民館、公営住宅</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であり、特に低くなっている施設は、保健センター・保健所、港湾・漁港である。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年度より建物の大規模改造や長寿命化改良事業に取組んでいるものの施設数が多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、令和元年度末時点で有形固定資産減価償却率が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74.9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と全国平均を大きく上回り、類似団体内でも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番目に高い数値となっている。公民館については、施設保全計画に基づき予防保全、改良保全等に取組んでいるものの施設数が多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、令和元年度末時点で有形固定資産減価償却率が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74.9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と全国平均を大きく上回り、類似団体内でも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公営住宅については、老朽化した西口住宅の建替や城山住宅や南栄住宅の解体に取組んでいるものの、全体として老朽化が進んでいるため、令和元年度末時点で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71.3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上回っており類似団体内では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377,429
358,277
261.86
132,246,178
128,320,336
3,647,369
72,533,265
99,498,077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図書館】&#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39</xdr:row>
      <xdr:rowOff>76200</xdr:rowOff>
    </xdr:to>
    <xdr:cxnSp macro="">
      <xdr:nvCxnSpPr>
        <xdr:cNvPr id="77" name="直線コネクタ 76"/>
        <xdr:cNvCxnSpPr/>
      </xdr:nvCxnSpPr>
      <xdr:spPr>
        <a:xfrm>
          <a:off x="3797300" y="673335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46809</xdr:rowOff>
    </xdr:to>
    <xdr:cxnSp macro="">
      <xdr:nvCxnSpPr>
        <xdr:cNvPr id="79" name="直線コネクタ 78"/>
        <xdr:cNvCxnSpPr/>
      </xdr:nvCxnSpPr>
      <xdr:spPr>
        <a:xfrm>
          <a:off x="2908300" y="67023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15784</xdr:rowOff>
    </xdr:to>
    <xdr:cxnSp macro="">
      <xdr:nvCxnSpPr>
        <xdr:cNvPr id="81" name="直線コネクタ 80"/>
        <xdr:cNvCxnSpPr/>
      </xdr:nvCxnSpPr>
      <xdr:spPr>
        <a:xfrm>
          <a:off x="2019300" y="66713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72753</xdr:rowOff>
    </xdr:from>
    <xdr:to>
      <xdr:col>6</xdr:col>
      <xdr:colOff>38100</xdr:colOff>
      <xdr:row>39</xdr:row>
      <xdr:rowOff>2903</xdr:rowOff>
    </xdr:to>
    <xdr:sp macro="" textlink="">
      <xdr:nvSpPr>
        <xdr:cNvPr id="82" name="楕円 81"/>
        <xdr:cNvSpPr/>
      </xdr:nvSpPr>
      <xdr:spPr>
        <a:xfrm>
          <a:off x="1079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123553</xdr:rowOff>
    </xdr:from>
    <xdr:to>
      <xdr:col>10</xdr:col>
      <xdr:colOff>114300</xdr:colOff>
      <xdr:row>38</xdr:row>
      <xdr:rowOff>156210</xdr:rowOff>
    </xdr:to>
    <xdr:cxnSp macro="">
      <xdr:nvCxnSpPr>
        <xdr:cNvPr id="83" name="直線コネクタ 82"/>
        <xdr:cNvCxnSpPr/>
      </xdr:nvCxnSpPr>
      <xdr:spPr>
        <a:xfrm>
          <a:off x="1130300" y="66386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88736</xdr:rowOff>
    </xdr:from>
    <xdr:ext cx="405111" cy="259045"/>
    <xdr:sp macro="" textlink="">
      <xdr:nvSpPr>
        <xdr:cNvPr id="88" name="n_1mainValue【図書館】&#10;有形固定資産減価償却率"/>
        <xdr:cNvSpPr txBox="1"/>
      </xdr:nvSpPr>
      <xdr:spPr>
        <a:xfrm>
          <a:off x="3582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図書館】&#10;有形固定資産減価償却率"/>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90" name="n_3mainValue【図書館】&#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91" name="n_4mainValue【図書館】&#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9" name="楕円 128"/>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30"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1" name="楕円 130"/>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2" name="直線コネクタ 131"/>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3" name="楕円 132"/>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4" name="直線コネクタ 133"/>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41910</xdr:rowOff>
    </xdr:to>
    <xdr:cxnSp macro="">
      <xdr:nvCxnSpPr>
        <xdr:cNvPr id="136" name="直線コネクタ 135"/>
        <xdr:cNvCxnSpPr/>
      </xdr:nvCxnSpPr>
      <xdr:spPr>
        <a:xfrm>
          <a:off x="7861300" y="670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7" name="楕円 136"/>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8" name="直線コネクタ 137"/>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3"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4"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6"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87" name="楕円 186"/>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32402</xdr:rowOff>
    </xdr:from>
    <xdr:ext cx="405111" cy="259045"/>
    <xdr:sp macro="" textlink="">
      <xdr:nvSpPr>
        <xdr:cNvPr id="188" name="【体育館・プール】&#10;有形固定資産減価償却率該当値テキスト"/>
        <xdr:cNvSpPr txBox="1"/>
      </xdr:nvSpPr>
      <xdr:spPr>
        <a:xfrm>
          <a:off x="46736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89" name="楕円 188"/>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104775</xdr:rowOff>
    </xdr:to>
    <xdr:cxnSp macro="">
      <xdr:nvCxnSpPr>
        <xdr:cNvPr id="190" name="直線コネクタ 189"/>
        <xdr:cNvCxnSpPr/>
      </xdr:nvCxnSpPr>
      <xdr:spPr>
        <a:xfrm>
          <a:off x="3797300" y="101746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91" name="楕円 190"/>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59055</xdr:rowOff>
    </xdr:to>
    <xdr:cxnSp macro="">
      <xdr:nvCxnSpPr>
        <xdr:cNvPr id="192" name="直線コネクタ 191"/>
        <xdr:cNvCxnSpPr/>
      </xdr:nvCxnSpPr>
      <xdr:spPr>
        <a:xfrm>
          <a:off x="2908300" y="101307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193" name="楕円 192"/>
        <xdr:cNvSpPr/>
      </xdr:nvSpPr>
      <xdr:spPr>
        <a:xfrm>
          <a:off x="196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59</xdr:row>
      <xdr:rowOff>15240</xdr:rowOff>
    </xdr:to>
    <xdr:cxnSp macro="">
      <xdr:nvCxnSpPr>
        <xdr:cNvPr id="194" name="直線コネクタ 193"/>
        <xdr:cNvCxnSpPr/>
      </xdr:nvCxnSpPr>
      <xdr:spPr>
        <a:xfrm>
          <a:off x="2019300" y="100850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46355</xdr:rowOff>
    </xdr:from>
    <xdr:to>
      <xdr:col>6</xdr:col>
      <xdr:colOff>38100</xdr:colOff>
      <xdr:row>58</xdr:row>
      <xdr:rowOff>147955</xdr:rowOff>
    </xdr:to>
    <xdr:sp macro="" textlink="">
      <xdr:nvSpPr>
        <xdr:cNvPr id="195" name="楕円 194"/>
        <xdr:cNvSpPr/>
      </xdr:nvSpPr>
      <xdr:spPr>
        <a:xfrm>
          <a:off x="1079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97155</xdr:rowOff>
    </xdr:from>
    <xdr:to>
      <xdr:col>10</xdr:col>
      <xdr:colOff>114300</xdr:colOff>
      <xdr:row>58</xdr:row>
      <xdr:rowOff>140970</xdr:rowOff>
    </xdr:to>
    <xdr:cxnSp macro="">
      <xdr:nvCxnSpPr>
        <xdr:cNvPr id="196" name="直線コネクタ 195"/>
        <xdr:cNvCxnSpPr/>
      </xdr:nvCxnSpPr>
      <xdr:spPr>
        <a:xfrm>
          <a:off x="1130300" y="100412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9"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200" name="n_4aveValue【体育館・プール】&#10;有形固定資産減価償却率"/>
        <xdr:cNvSpPr txBox="1"/>
      </xdr:nvSpPr>
      <xdr:spPr>
        <a:xfrm>
          <a:off x="9277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100982</xdr:rowOff>
    </xdr:from>
    <xdr:ext cx="405111" cy="259045"/>
    <xdr:sp macro="" textlink="">
      <xdr:nvSpPr>
        <xdr:cNvPr id="201" name="n_1main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202" name="n_2main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36847</xdr:rowOff>
    </xdr:from>
    <xdr:ext cx="405111" cy="259045"/>
    <xdr:sp macro="" textlink="">
      <xdr:nvSpPr>
        <xdr:cNvPr id="203" name="n_3mainValue【体育館・プール】&#10;有形固定資産減価償却率"/>
        <xdr:cNvSpPr txBox="1"/>
      </xdr:nvSpPr>
      <xdr:spPr>
        <a:xfrm>
          <a:off x="1816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164482</xdr:rowOff>
    </xdr:from>
    <xdr:ext cx="405111" cy="259045"/>
    <xdr:sp macro="" textlink="">
      <xdr:nvSpPr>
        <xdr:cNvPr id="204" name="n_4mainValue【体育館・プール】&#10;有形固定資産減価償却率"/>
        <xdr:cNvSpPr txBox="1"/>
      </xdr:nvSpPr>
      <xdr:spPr>
        <a:xfrm>
          <a:off x="927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42" name="楕円 241"/>
        <xdr:cNvSpPr/>
      </xdr:nvSpPr>
      <xdr:spPr>
        <a:xfrm>
          <a:off x="104267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12209</xdr:rowOff>
    </xdr:from>
    <xdr:ext cx="469744" cy="259045"/>
    <xdr:sp macro="" textlink="">
      <xdr:nvSpPr>
        <xdr:cNvPr id="243" name="【体育館・プール】&#10;一人当たり面積該当値テキスト"/>
        <xdr:cNvSpPr txBox="1"/>
      </xdr:nvSpPr>
      <xdr:spPr>
        <a:xfrm>
          <a:off x="10515600"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33782</xdr:rowOff>
    </xdr:from>
    <xdr:to>
      <xdr:col>50</xdr:col>
      <xdr:colOff>165100</xdr:colOff>
      <xdr:row>62</xdr:row>
      <xdr:rowOff>135382</xdr:rowOff>
    </xdr:to>
    <xdr:sp macro="" textlink="">
      <xdr:nvSpPr>
        <xdr:cNvPr id="244" name="楕円 243"/>
        <xdr:cNvSpPr/>
      </xdr:nvSpPr>
      <xdr:spPr>
        <a:xfrm>
          <a:off x="9588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84582</xdr:rowOff>
    </xdr:from>
    <xdr:to>
      <xdr:col>55</xdr:col>
      <xdr:colOff>0</xdr:colOff>
      <xdr:row>62</xdr:row>
      <xdr:rowOff>84582</xdr:rowOff>
    </xdr:to>
    <xdr:cxnSp macro="">
      <xdr:nvCxnSpPr>
        <xdr:cNvPr id="245" name="直線コネクタ 244"/>
        <xdr:cNvCxnSpPr/>
      </xdr:nvCxnSpPr>
      <xdr:spPr>
        <a:xfrm>
          <a:off x="9639300" y="10714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33782</xdr:rowOff>
    </xdr:from>
    <xdr:to>
      <xdr:col>46</xdr:col>
      <xdr:colOff>38100</xdr:colOff>
      <xdr:row>62</xdr:row>
      <xdr:rowOff>135382</xdr:rowOff>
    </xdr:to>
    <xdr:sp macro="" textlink="">
      <xdr:nvSpPr>
        <xdr:cNvPr id="246" name="楕円 245"/>
        <xdr:cNvSpPr/>
      </xdr:nvSpPr>
      <xdr:spPr>
        <a:xfrm>
          <a:off x="8699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84582</xdr:rowOff>
    </xdr:from>
    <xdr:to>
      <xdr:col>50</xdr:col>
      <xdr:colOff>114300</xdr:colOff>
      <xdr:row>62</xdr:row>
      <xdr:rowOff>84582</xdr:rowOff>
    </xdr:to>
    <xdr:cxnSp macro="">
      <xdr:nvCxnSpPr>
        <xdr:cNvPr id="247" name="直線コネクタ 246"/>
        <xdr:cNvCxnSpPr/>
      </xdr:nvCxnSpPr>
      <xdr:spPr>
        <a:xfrm>
          <a:off x="8750300" y="1071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29210</xdr:rowOff>
    </xdr:from>
    <xdr:to>
      <xdr:col>41</xdr:col>
      <xdr:colOff>101600</xdr:colOff>
      <xdr:row>62</xdr:row>
      <xdr:rowOff>130810</xdr:rowOff>
    </xdr:to>
    <xdr:sp macro="" textlink="">
      <xdr:nvSpPr>
        <xdr:cNvPr id="248" name="楕円 247"/>
        <xdr:cNvSpPr/>
      </xdr:nvSpPr>
      <xdr:spPr>
        <a:xfrm>
          <a:off x="781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80010</xdr:rowOff>
    </xdr:from>
    <xdr:to>
      <xdr:col>45</xdr:col>
      <xdr:colOff>177800</xdr:colOff>
      <xdr:row>62</xdr:row>
      <xdr:rowOff>84582</xdr:rowOff>
    </xdr:to>
    <xdr:cxnSp macro="">
      <xdr:nvCxnSpPr>
        <xdr:cNvPr id="249" name="直線コネクタ 248"/>
        <xdr:cNvCxnSpPr/>
      </xdr:nvCxnSpPr>
      <xdr:spPr>
        <a:xfrm>
          <a:off x="7861300" y="107099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50" name="楕円 249"/>
        <xdr:cNvSpPr/>
      </xdr:nvSpPr>
      <xdr:spPr>
        <a:xfrm>
          <a:off x="692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80010</xdr:rowOff>
    </xdr:from>
    <xdr:to>
      <xdr:col>41</xdr:col>
      <xdr:colOff>50800</xdr:colOff>
      <xdr:row>62</xdr:row>
      <xdr:rowOff>80010</xdr:rowOff>
    </xdr:to>
    <xdr:cxnSp macro="">
      <xdr:nvCxnSpPr>
        <xdr:cNvPr id="251" name="直線コネクタ 250"/>
        <xdr:cNvCxnSpPr/>
      </xdr:nvCxnSpPr>
      <xdr:spPr>
        <a:xfrm>
          <a:off x="6972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54" name="n_3aveValue【体育館・プール】&#10;一人当たり面積"/>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55" name="n_4ave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151909</xdr:rowOff>
    </xdr:from>
    <xdr:ext cx="469744" cy="259045"/>
    <xdr:sp macro="" textlink="">
      <xdr:nvSpPr>
        <xdr:cNvPr id="256" name="n_1main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126509</xdr:rowOff>
    </xdr:from>
    <xdr:ext cx="469744" cy="259045"/>
    <xdr:sp macro="" textlink="">
      <xdr:nvSpPr>
        <xdr:cNvPr id="257" name="n_2mainValue【体育館・プール】&#10;一人当たり面積"/>
        <xdr:cNvSpPr txBox="1"/>
      </xdr:nvSpPr>
      <xdr:spPr>
        <a:xfrm>
          <a:off x="8515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147337</xdr:rowOff>
    </xdr:from>
    <xdr:ext cx="469744" cy="259045"/>
    <xdr:sp macro="" textlink="">
      <xdr:nvSpPr>
        <xdr:cNvPr id="258" name="n_3mainValue【体育館・プール】&#10;一人当たり面積"/>
        <xdr:cNvSpPr txBox="1"/>
      </xdr:nvSpPr>
      <xdr:spPr>
        <a:xfrm>
          <a:off x="7626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147337</xdr:rowOff>
    </xdr:from>
    <xdr:ext cx="469744" cy="259045"/>
    <xdr:sp macro="" textlink="">
      <xdr:nvSpPr>
        <xdr:cNvPr id="259" name="n_4mainValue【体育館・プール】&#10;一人当たり面積"/>
        <xdr:cNvSpPr txBox="1"/>
      </xdr:nvSpPr>
      <xdr:spPr>
        <a:xfrm>
          <a:off x="6737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30735</xdr:rowOff>
    </xdr:from>
    <xdr:to>
      <xdr:col>24</xdr:col>
      <xdr:colOff>114300</xdr:colOff>
      <xdr:row>81</xdr:row>
      <xdr:rowOff>132335</xdr:rowOff>
    </xdr:to>
    <xdr:sp macro="" textlink="">
      <xdr:nvSpPr>
        <xdr:cNvPr id="298" name="楕円 297"/>
        <xdr:cNvSpPr/>
      </xdr:nvSpPr>
      <xdr:spPr>
        <a:xfrm>
          <a:off x="4584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9162</xdr:rowOff>
    </xdr:from>
    <xdr:ext cx="405111" cy="259045"/>
    <xdr:sp macro="" textlink="">
      <xdr:nvSpPr>
        <xdr:cNvPr id="299" name="【福祉施設】&#10;有形固定資産減価償却率該当値テキスト"/>
        <xdr:cNvSpPr txBox="1"/>
      </xdr:nvSpPr>
      <xdr:spPr>
        <a:xfrm>
          <a:off x="4673600"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165608</xdr:rowOff>
    </xdr:from>
    <xdr:to>
      <xdr:col>20</xdr:col>
      <xdr:colOff>38100</xdr:colOff>
      <xdr:row>81</xdr:row>
      <xdr:rowOff>95758</xdr:rowOff>
    </xdr:to>
    <xdr:sp macro="" textlink="">
      <xdr:nvSpPr>
        <xdr:cNvPr id="300" name="楕円 299"/>
        <xdr:cNvSpPr/>
      </xdr:nvSpPr>
      <xdr:spPr>
        <a:xfrm>
          <a:off x="3746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44958</xdr:rowOff>
    </xdr:from>
    <xdr:to>
      <xdr:col>24</xdr:col>
      <xdr:colOff>63500</xdr:colOff>
      <xdr:row>81</xdr:row>
      <xdr:rowOff>81535</xdr:rowOff>
    </xdr:to>
    <xdr:cxnSp macro="">
      <xdr:nvCxnSpPr>
        <xdr:cNvPr id="301" name="直線コネクタ 300"/>
        <xdr:cNvCxnSpPr/>
      </xdr:nvCxnSpPr>
      <xdr:spPr>
        <a:xfrm>
          <a:off x="3797300" y="139324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02" name="楕円 301"/>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44958</xdr:rowOff>
    </xdr:to>
    <xdr:cxnSp macro="">
      <xdr:nvCxnSpPr>
        <xdr:cNvPr id="303" name="直線コネクタ 302"/>
        <xdr:cNvCxnSpPr/>
      </xdr:nvCxnSpPr>
      <xdr:spPr>
        <a:xfrm>
          <a:off x="2908300" y="1390268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94742</xdr:rowOff>
    </xdr:from>
    <xdr:to>
      <xdr:col>10</xdr:col>
      <xdr:colOff>165100</xdr:colOff>
      <xdr:row>81</xdr:row>
      <xdr:rowOff>24892</xdr:rowOff>
    </xdr:to>
    <xdr:sp macro="" textlink="">
      <xdr:nvSpPr>
        <xdr:cNvPr id="304" name="楕円 303"/>
        <xdr:cNvSpPr/>
      </xdr:nvSpPr>
      <xdr:spPr>
        <a:xfrm>
          <a:off x="1968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145542</xdr:rowOff>
    </xdr:from>
    <xdr:to>
      <xdr:col>15</xdr:col>
      <xdr:colOff>50800</xdr:colOff>
      <xdr:row>81</xdr:row>
      <xdr:rowOff>15239</xdr:rowOff>
    </xdr:to>
    <xdr:cxnSp macro="">
      <xdr:nvCxnSpPr>
        <xdr:cNvPr id="305" name="直線コネクタ 304"/>
        <xdr:cNvCxnSpPr/>
      </xdr:nvCxnSpPr>
      <xdr:spPr>
        <a:xfrm>
          <a:off x="2019300" y="1386154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154178</xdr:rowOff>
    </xdr:from>
    <xdr:to>
      <xdr:col>6</xdr:col>
      <xdr:colOff>38100</xdr:colOff>
      <xdr:row>80</xdr:row>
      <xdr:rowOff>84328</xdr:rowOff>
    </xdr:to>
    <xdr:sp macro="" textlink="">
      <xdr:nvSpPr>
        <xdr:cNvPr id="306" name="楕円 305"/>
        <xdr:cNvSpPr/>
      </xdr:nvSpPr>
      <xdr:spPr>
        <a:xfrm>
          <a:off x="1079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33528</xdr:rowOff>
    </xdr:from>
    <xdr:to>
      <xdr:col>10</xdr:col>
      <xdr:colOff>114300</xdr:colOff>
      <xdr:row>80</xdr:row>
      <xdr:rowOff>145542</xdr:rowOff>
    </xdr:to>
    <xdr:cxnSp macro="">
      <xdr:nvCxnSpPr>
        <xdr:cNvPr id="307" name="直線コネクタ 306"/>
        <xdr:cNvCxnSpPr/>
      </xdr:nvCxnSpPr>
      <xdr:spPr>
        <a:xfrm>
          <a:off x="1130300" y="1374952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86885</xdr:rowOff>
    </xdr:from>
    <xdr:ext cx="405111" cy="259045"/>
    <xdr:sp macro="" textlink="">
      <xdr:nvSpPr>
        <xdr:cNvPr id="312" name="n_1mainValue【福祉施設】&#10;有形固定資産減価償却率"/>
        <xdr:cNvSpPr txBox="1"/>
      </xdr:nvSpPr>
      <xdr:spPr>
        <a:xfrm>
          <a:off x="35820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57166</xdr:rowOff>
    </xdr:from>
    <xdr:ext cx="405111" cy="259045"/>
    <xdr:sp macro="" textlink="">
      <xdr:nvSpPr>
        <xdr:cNvPr id="313" name="n_2mainValue【福祉施設】&#10;有形固定資産減価償却率"/>
        <xdr:cNvSpPr txBox="1"/>
      </xdr:nvSpPr>
      <xdr:spPr>
        <a:xfrm>
          <a:off x="2705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16019</xdr:rowOff>
    </xdr:from>
    <xdr:ext cx="405111" cy="259045"/>
    <xdr:sp macro="" textlink="">
      <xdr:nvSpPr>
        <xdr:cNvPr id="314" name="n_3mainValue【福祉施設】&#10;有形固定資産減価償却率"/>
        <xdr:cNvSpPr txBox="1"/>
      </xdr:nvSpPr>
      <xdr:spPr>
        <a:xfrm>
          <a:off x="1816744" y="1390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75455</xdr:rowOff>
    </xdr:from>
    <xdr:ext cx="405111" cy="259045"/>
    <xdr:sp macro="" textlink="">
      <xdr:nvSpPr>
        <xdr:cNvPr id="315" name="n_4mainValue【福祉施設】&#10;有形固定資産減価償却率"/>
        <xdr:cNvSpPr txBox="1"/>
      </xdr:nvSpPr>
      <xdr:spPr>
        <a:xfrm>
          <a:off x="927744" y="1379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57" name="楕円 356"/>
        <xdr:cNvSpPr/>
      </xdr:nvSpPr>
      <xdr:spPr>
        <a:xfrm>
          <a:off x="10426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58" name="【福祉施設】&#10;一人当たり面積該当値テキスト"/>
        <xdr:cNvSpPr txBox="1"/>
      </xdr:nvSpPr>
      <xdr:spPr>
        <a:xfrm>
          <a:off x="10515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9" name="楕円 358"/>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60" name="直線コネクタ 359"/>
        <xdr:cNvCxnSpPr/>
      </xdr:nvCxnSpPr>
      <xdr:spPr>
        <a:xfrm>
          <a:off x="9639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1" name="楕円 360"/>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2" name="直線コネクタ 361"/>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17236</xdr:rowOff>
    </xdr:from>
    <xdr:to>
      <xdr:col>41</xdr:col>
      <xdr:colOff>101600</xdr:colOff>
      <xdr:row>85</xdr:row>
      <xdr:rowOff>118836</xdr:rowOff>
    </xdr:to>
    <xdr:sp macro="" textlink="">
      <xdr:nvSpPr>
        <xdr:cNvPr id="363" name="楕円 362"/>
        <xdr:cNvSpPr/>
      </xdr:nvSpPr>
      <xdr:spPr>
        <a:xfrm>
          <a:off x="7810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68036</xdr:rowOff>
    </xdr:from>
    <xdr:to>
      <xdr:col>45</xdr:col>
      <xdr:colOff>177800</xdr:colOff>
      <xdr:row>85</xdr:row>
      <xdr:rowOff>78921</xdr:rowOff>
    </xdr:to>
    <xdr:cxnSp macro="">
      <xdr:nvCxnSpPr>
        <xdr:cNvPr id="364" name="直線コネクタ 363"/>
        <xdr:cNvCxnSpPr/>
      </xdr:nvCxnSpPr>
      <xdr:spPr>
        <a:xfrm>
          <a:off x="7861300" y="146412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5" name="楕円 364"/>
        <xdr:cNvSpPr/>
      </xdr:nvSpPr>
      <xdr:spPr>
        <a:xfrm>
          <a:off x="6921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68036</xdr:rowOff>
    </xdr:to>
    <xdr:cxnSp macro="">
      <xdr:nvCxnSpPr>
        <xdr:cNvPr id="366" name="直線コネクタ 365"/>
        <xdr:cNvCxnSpPr/>
      </xdr:nvCxnSpPr>
      <xdr:spPr>
        <a:xfrm>
          <a:off x="6972300" y="14608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0"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1"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2"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109963</xdr:rowOff>
    </xdr:from>
    <xdr:ext cx="469744" cy="259045"/>
    <xdr:sp macro="" textlink="">
      <xdr:nvSpPr>
        <xdr:cNvPr id="373" name="n_3mainValue【福祉施設】&#10;一人当たり面積"/>
        <xdr:cNvSpPr txBox="1"/>
      </xdr:nvSpPr>
      <xdr:spPr>
        <a:xfrm>
          <a:off x="7626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4" name="n_4mainValue【福祉施設】&#10;一人当たり面積"/>
        <xdr:cNvSpPr txBox="1"/>
      </xdr:nvSpPr>
      <xdr:spPr>
        <a:xfrm>
          <a:off x="6737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165826</xdr:rowOff>
    </xdr:from>
    <xdr:to>
      <xdr:col>24</xdr:col>
      <xdr:colOff>114300</xdr:colOff>
      <xdr:row>106</xdr:row>
      <xdr:rowOff>95976</xdr:rowOff>
    </xdr:to>
    <xdr:sp macro="" textlink="">
      <xdr:nvSpPr>
        <xdr:cNvPr id="416" name="楕円 415"/>
        <xdr:cNvSpPr/>
      </xdr:nvSpPr>
      <xdr:spPr>
        <a:xfrm>
          <a:off x="4584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144253</xdr:rowOff>
    </xdr:from>
    <xdr:ext cx="405111" cy="259045"/>
    <xdr:sp macro="" textlink="">
      <xdr:nvSpPr>
        <xdr:cNvPr id="417" name="【市民会館】&#10;有形固定資産減価償却率該当値テキスト"/>
        <xdr:cNvSpPr txBox="1"/>
      </xdr:nvSpPr>
      <xdr:spPr>
        <a:xfrm>
          <a:off x="4673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136434</xdr:rowOff>
    </xdr:from>
    <xdr:to>
      <xdr:col>20</xdr:col>
      <xdr:colOff>38100</xdr:colOff>
      <xdr:row>106</xdr:row>
      <xdr:rowOff>66584</xdr:rowOff>
    </xdr:to>
    <xdr:sp macro="" textlink="">
      <xdr:nvSpPr>
        <xdr:cNvPr id="418" name="楕円 417"/>
        <xdr:cNvSpPr/>
      </xdr:nvSpPr>
      <xdr:spPr>
        <a:xfrm>
          <a:off x="3746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15784</xdr:rowOff>
    </xdr:from>
    <xdr:to>
      <xdr:col>24</xdr:col>
      <xdr:colOff>63500</xdr:colOff>
      <xdr:row>106</xdr:row>
      <xdr:rowOff>45176</xdr:rowOff>
    </xdr:to>
    <xdr:cxnSp macro="">
      <xdr:nvCxnSpPr>
        <xdr:cNvPr id="419" name="直線コネクタ 418"/>
        <xdr:cNvCxnSpPr/>
      </xdr:nvCxnSpPr>
      <xdr:spPr>
        <a:xfrm>
          <a:off x="3797300" y="181894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107043</xdr:rowOff>
    </xdr:from>
    <xdr:to>
      <xdr:col>15</xdr:col>
      <xdr:colOff>101600</xdr:colOff>
      <xdr:row>106</xdr:row>
      <xdr:rowOff>37193</xdr:rowOff>
    </xdr:to>
    <xdr:sp macro="" textlink="">
      <xdr:nvSpPr>
        <xdr:cNvPr id="420" name="楕円 419"/>
        <xdr:cNvSpPr/>
      </xdr:nvSpPr>
      <xdr:spPr>
        <a:xfrm>
          <a:off x="2857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157843</xdr:rowOff>
    </xdr:from>
    <xdr:to>
      <xdr:col>19</xdr:col>
      <xdr:colOff>177800</xdr:colOff>
      <xdr:row>106</xdr:row>
      <xdr:rowOff>15784</xdr:rowOff>
    </xdr:to>
    <xdr:cxnSp macro="">
      <xdr:nvCxnSpPr>
        <xdr:cNvPr id="421" name="直線コネクタ 420"/>
        <xdr:cNvCxnSpPr/>
      </xdr:nvCxnSpPr>
      <xdr:spPr>
        <a:xfrm>
          <a:off x="2908300" y="1816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95613</xdr:rowOff>
    </xdr:from>
    <xdr:to>
      <xdr:col>10</xdr:col>
      <xdr:colOff>165100</xdr:colOff>
      <xdr:row>106</xdr:row>
      <xdr:rowOff>25763</xdr:rowOff>
    </xdr:to>
    <xdr:sp macro="" textlink="">
      <xdr:nvSpPr>
        <xdr:cNvPr id="422" name="楕円 421"/>
        <xdr:cNvSpPr/>
      </xdr:nvSpPr>
      <xdr:spPr>
        <a:xfrm>
          <a:off x="1968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146413</xdr:rowOff>
    </xdr:from>
    <xdr:to>
      <xdr:col>15</xdr:col>
      <xdr:colOff>50800</xdr:colOff>
      <xdr:row>105</xdr:row>
      <xdr:rowOff>157843</xdr:rowOff>
    </xdr:to>
    <xdr:cxnSp macro="">
      <xdr:nvCxnSpPr>
        <xdr:cNvPr id="423" name="直線コネクタ 422"/>
        <xdr:cNvCxnSpPr/>
      </xdr:nvCxnSpPr>
      <xdr:spPr>
        <a:xfrm>
          <a:off x="2019300" y="181486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64588</xdr:rowOff>
    </xdr:from>
    <xdr:to>
      <xdr:col>6</xdr:col>
      <xdr:colOff>38100</xdr:colOff>
      <xdr:row>105</xdr:row>
      <xdr:rowOff>166188</xdr:rowOff>
    </xdr:to>
    <xdr:sp macro="" textlink="">
      <xdr:nvSpPr>
        <xdr:cNvPr id="424" name="楕円 423"/>
        <xdr:cNvSpPr/>
      </xdr:nvSpPr>
      <xdr:spPr>
        <a:xfrm>
          <a:off x="1079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115388</xdr:rowOff>
    </xdr:from>
    <xdr:to>
      <xdr:col>10</xdr:col>
      <xdr:colOff>114300</xdr:colOff>
      <xdr:row>105</xdr:row>
      <xdr:rowOff>146413</xdr:rowOff>
    </xdr:to>
    <xdr:cxnSp macro="">
      <xdr:nvCxnSpPr>
        <xdr:cNvPr id="425" name="直線コネクタ 424"/>
        <xdr:cNvCxnSpPr/>
      </xdr:nvCxnSpPr>
      <xdr:spPr>
        <a:xfrm>
          <a:off x="1130300" y="181176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57711</xdr:rowOff>
    </xdr:from>
    <xdr:ext cx="405111" cy="259045"/>
    <xdr:sp macro="" textlink="">
      <xdr:nvSpPr>
        <xdr:cNvPr id="430" name="n_1mainValue【市民会館】&#10;有形固定資産減価償却率"/>
        <xdr:cNvSpPr txBox="1"/>
      </xdr:nvSpPr>
      <xdr:spPr>
        <a:xfrm>
          <a:off x="35820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28320</xdr:rowOff>
    </xdr:from>
    <xdr:ext cx="405111" cy="259045"/>
    <xdr:sp macro="" textlink="">
      <xdr:nvSpPr>
        <xdr:cNvPr id="431" name="n_2mainValue【市民会館】&#10;有形固定資産減価償却率"/>
        <xdr:cNvSpPr txBox="1"/>
      </xdr:nvSpPr>
      <xdr:spPr>
        <a:xfrm>
          <a:off x="2705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16890</xdr:rowOff>
    </xdr:from>
    <xdr:ext cx="405111" cy="259045"/>
    <xdr:sp macro="" textlink="">
      <xdr:nvSpPr>
        <xdr:cNvPr id="432" name="n_3mainValue【市民会館】&#10;有形固定資産減価償却率"/>
        <xdr:cNvSpPr txBox="1"/>
      </xdr:nvSpPr>
      <xdr:spPr>
        <a:xfrm>
          <a:off x="1816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157315</xdr:rowOff>
    </xdr:from>
    <xdr:ext cx="405111" cy="259045"/>
    <xdr:sp macro="" textlink="">
      <xdr:nvSpPr>
        <xdr:cNvPr id="433" name="n_4mainValue【市民会館】&#10;有形固定資産減価償却率"/>
        <xdr:cNvSpPr txBox="1"/>
      </xdr:nvSpPr>
      <xdr:spPr>
        <a:xfrm>
          <a:off x="927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xdr:rowOff>
    </xdr:from>
    <xdr:to>
      <xdr:col>55</xdr:col>
      <xdr:colOff>50800</xdr:colOff>
      <xdr:row>104</xdr:row>
      <xdr:rowOff>115570</xdr:rowOff>
    </xdr:to>
    <xdr:sp macro="" textlink="">
      <xdr:nvSpPr>
        <xdr:cNvPr id="469" name="楕円 468"/>
        <xdr:cNvSpPr/>
      </xdr:nvSpPr>
      <xdr:spPr>
        <a:xfrm>
          <a:off x="10426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36847</xdr:rowOff>
    </xdr:from>
    <xdr:ext cx="469744" cy="259045"/>
    <xdr:sp macro="" textlink="">
      <xdr:nvSpPr>
        <xdr:cNvPr id="470" name="【市民会館】&#10;一人当たり面積該当値テキスト"/>
        <xdr:cNvSpPr txBox="1"/>
      </xdr:nvSpPr>
      <xdr:spPr>
        <a:xfrm>
          <a:off x="10515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71" name="楕円 470"/>
        <xdr:cNvSpPr/>
      </xdr:nvSpPr>
      <xdr:spPr>
        <a:xfrm>
          <a:off x="958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64770</xdr:rowOff>
    </xdr:from>
    <xdr:to>
      <xdr:col>55</xdr:col>
      <xdr:colOff>0</xdr:colOff>
      <xdr:row>104</xdr:row>
      <xdr:rowOff>64770</xdr:rowOff>
    </xdr:to>
    <xdr:cxnSp macro="">
      <xdr:nvCxnSpPr>
        <xdr:cNvPr id="472" name="直線コネクタ 471"/>
        <xdr:cNvCxnSpPr/>
      </xdr:nvCxnSpPr>
      <xdr:spPr>
        <a:xfrm>
          <a:off x="9639300" y="17895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xdr:rowOff>
    </xdr:from>
    <xdr:to>
      <xdr:col>46</xdr:col>
      <xdr:colOff>38100</xdr:colOff>
      <xdr:row>104</xdr:row>
      <xdr:rowOff>115570</xdr:rowOff>
    </xdr:to>
    <xdr:sp macro="" textlink="">
      <xdr:nvSpPr>
        <xdr:cNvPr id="473" name="楕円 472"/>
        <xdr:cNvSpPr/>
      </xdr:nvSpPr>
      <xdr:spPr>
        <a:xfrm>
          <a:off x="8699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64770</xdr:rowOff>
    </xdr:from>
    <xdr:to>
      <xdr:col>50</xdr:col>
      <xdr:colOff>114300</xdr:colOff>
      <xdr:row>104</xdr:row>
      <xdr:rowOff>64770</xdr:rowOff>
    </xdr:to>
    <xdr:cxnSp macro="">
      <xdr:nvCxnSpPr>
        <xdr:cNvPr id="474" name="直線コネクタ 473"/>
        <xdr:cNvCxnSpPr/>
      </xdr:nvCxnSpPr>
      <xdr:spPr>
        <a:xfrm>
          <a:off x="8750300" y="1789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75" name="楕円 474"/>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64770</xdr:rowOff>
    </xdr:from>
    <xdr:to>
      <xdr:col>45</xdr:col>
      <xdr:colOff>177800</xdr:colOff>
      <xdr:row>104</xdr:row>
      <xdr:rowOff>99061</xdr:rowOff>
    </xdr:to>
    <xdr:cxnSp macro="">
      <xdr:nvCxnSpPr>
        <xdr:cNvPr id="476" name="直線コネクタ 475"/>
        <xdr:cNvCxnSpPr/>
      </xdr:nvCxnSpPr>
      <xdr:spPr>
        <a:xfrm flipV="1">
          <a:off x="7861300" y="1789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48261</xdr:rowOff>
    </xdr:from>
    <xdr:to>
      <xdr:col>36</xdr:col>
      <xdr:colOff>165100</xdr:colOff>
      <xdr:row>104</xdr:row>
      <xdr:rowOff>149861</xdr:rowOff>
    </xdr:to>
    <xdr:sp macro="" textlink="">
      <xdr:nvSpPr>
        <xdr:cNvPr id="477" name="楕円 476"/>
        <xdr:cNvSpPr/>
      </xdr:nvSpPr>
      <xdr:spPr>
        <a:xfrm>
          <a:off x="692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99061</xdr:rowOff>
    </xdr:from>
    <xdr:to>
      <xdr:col>41</xdr:col>
      <xdr:colOff>50800</xdr:colOff>
      <xdr:row>104</xdr:row>
      <xdr:rowOff>99061</xdr:rowOff>
    </xdr:to>
    <xdr:cxnSp macro="">
      <xdr:nvCxnSpPr>
        <xdr:cNvPr id="478" name="直線コネクタ 477"/>
        <xdr:cNvCxnSpPr/>
      </xdr:nvCxnSpPr>
      <xdr:spPr>
        <a:xfrm>
          <a:off x="6972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2" name="n_4aveValue【市民会館】&#10;一人当たり面積"/>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132097</xdr:rowOff>
    </xdr:from>
    <xdr:ext cx="469744" cy="259045"/>
    <xdr:sp macro="" textlink="">
      <xdr:nvSpPr>
        <xdr:cNvPr id="483" name="n_1mainValue【市民会館】&#10;一人当たり面積"/>
        <xdr:cNvSpPr txBox="1"/>
      </xdr:nvSpPr>
      <xdr:spPr>
        <a:xfrm>
          <a:off x="9391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132097</xdr:rowOff>
    </xdr:from>
    <xdr:ext cx="469744" cy="259045"/>
    <xdr:sp macro="" textlink="">
      <xdr:nvSpPr>
        <xdr:cNvPr id="484" name="n_2mainValue【市民会館】&#10;一人当たり面積"/>
        <xdr:cNvSpPr txBox="1"/>
      </xdr:nvSpPr>
      <xdr:spPr>
        <a:xfrm>
          <a:off x="8515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85" name="n_3mainValue【市民会館】&#10;一人当たり面積"/>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166388</xdr:rowOff>
    </xdr:from>
    <xdr:ext cx="469744" cy="259045"/>
    <xdr:sp macro="" textlink="">
      <xdr:nvSpPr>
        <xdr:cNvPr id="486" name="n_4mainValue【市民会館】&#10;一人当たり面積"/>
        <xdr:cNvSpPr txBox="1"/>
      </xdr:nvSpPr>
      <xdr:spPr>
        <a:xfrm>
          <a:off x="6737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28" name="楕円 527"/>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529" name="【一般廃棄物処理施設】&#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35197</xdr:rowOff>
    </xdr:from>
    <xdr:to>
      <xdr:col>81</xdr:col>
      <xdr:colOff>101600</xdr:colOff>
      <xdr:row>38</xdr:row>
      <xdr:rowOff>136797</xdr:rowOff>
    </xdr:to>
    <xdr:sp macro="" textlink="">
      <xdr:nvSpPr>
        <xdr:cNvPr id="530" name="楕円 529"/>
        <xdr:cNvSpPr/>
      </xdr:nvSpPr>
      <xdr:spPr>
        <a:xfrm>
          <a:off x="15430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85997</xdr:rowOff>
    </xdr:from>
    <xdr:to>
      <xdr:col>85</xdr:col>
      <xdr:colOff>127000</xdr:colOff>
      <xdr:row>38</xdr:row>
      <xdr:rowOff>121920</xdr:rowOff>
    </xdr:to>
    <xdr:cxnSp macro="">
      <xdr:nvCxnSpPr>
        <xdr:cNvPr id="531" name="直線コネクタ 530"/>
        <xdr:cNvCxnSpPr/>
      </xdr:nvCxnSpPr>
      <xdr:spPr>
        <a:xfrm>
          <a:off x="15481300" y="66010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32" name="楕円 531"/>
        <xdr:cNvSpPr/>
      </xdr:nvSpPr>
      <xdr:spPr>
        <a:xfrm>
          <a:off x="1454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85997</xdr:rowOff>
    </xdr:to>
    <xdr:cxnSp macro="">
      <xdr:nvCxnSpPr>
        <xdr:cNvPr id="533" name="直線コネクタ 532"/>
        <xdr:cNvCxnSpPr/>
      </xdr:nvCxnSpPr>
      <xdr:spPr>
        <a:xfrm>
          <a:off x="14592300" y="65651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34" name="楕円 533"/>
        <xdr:cNvSpPr/>
      </xdr:nvSpPr>
      <xdr:spPr>
        <a:xfrm>
          <a:off x="1365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xdr:rowOff>
    </xdr:from>
    <xdr:to>
      <xdr:col>76</xdr:col>
      <xdr:colOff>114300</xdr:colOff>
      <xdr:row>38</xdr:row>
      <xdr:rowOff>50074</xdr:rowOff>
    </xdr:to>
    <xdr:cxnSp macro="">
      <xdr:nvCxnSpPr>
        <xdr:cNvPr id="535" name="直線コネクタ 534"/>
        <xdr:cNvCxnSpPr/>
      </xdr:nvCxnSpPr>
      <xdr:spPr>
        <a:xfrm>
          <a:off x="13703300" y="652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90714</xdr:rowOff>
    </xdr:from>
    <xdr:to>
      <xdr:col>67</xdr:col>
      <xdr:colOff>101600</xdr:colOff>
      <xdr:row>38</xdr:row>
      <xdr:rowOff>20864</xdr:rowOff>
    </xdr:to>
    <xdr:sp macro="" textlink="">
      <xdr:nvSpPr>
        <xdr:cNvPr id="536" name="楕円 535"/>
        <xdr:cNvSpPr/>
      </xdr:nvSpPr>
      <xdr:spPr>
        <a:xfrm>
          <a:off x="12763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141514</xdr:rowOff>
    </xdr:from>
    <xdr:to>
      <xdr:col>71</xdr:col>
      <xdr:colOff>177800</xdr:colOff>
      <xdr:row>38</xdr:row>
      <xdr:rowOff>14151</xdr:rowOff>
    </xdr:to>
    <xdr:cxnSp macro="">
      <xdr:nvCxnSpPr>
        <xdr:cNvPr id="537" name="直線コネクタ 536"/>
        <xdr:cNvCxnSpPr/>
      </xdr:nvCxnSpPr>
      <xdr:spPr>
        <a:xfrm>
          <a:off x="12814300" y="648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153324</xdr:rowOff>
    </xdr:from>
    <xdr:ext cx="405111" cy="259045"/>
    <xdr:sp macro="" textlink="">
      <xdr:nvSpPr>
        <xdr:cNvPr id="542" name="n_1mainValue【一般廃棄物処理施設】&#10;有形固定資産減価償却率"/>
        <xdr:cNvSpPr txBox="1"/>
      </xdr:nvSpPr>
      <xdr:spPr>
        <a:xfrm>
          <a:off x="15266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543" name="n_2mainValue【一般廃棄物処理施設】&#10;有形固定資産減価償却率"/>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4" name="n_3main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37391</xdr:rowOff>
    </xdr:from>
    <xdr:ext cx="405111" cy="259045"/>
    <xdr:sp macro="" textlink="">
      <xdr:nvSpPr>
        <xdr:cNvPr id="545" name="n_4mainValue【一般廃棄物処理施設】&#10;有形固定資産減価償却率"/>
        <xdr:cNvSpPr txBox="1"/>
      </xdr:nvSpPr>
      <xdr:spPr>
        <a:xfrm>
          <a:off x="126117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135181</xdr:rowOff>
    </xdr:from>
    <xdr:to>
      <xdr:col>116</xdr:col>
      <xdr:colOff>114300</xdr:colOff>
      <xdr:row>38</xdr:row>
      <xdr:rowOff>65331</xdr:rowOff>
    </xdr:to>
    <xdr:sp macro="" textlink="">
      <xdr:nvSpPr>
        <xdr:cNvPr id="585" name="楕円 584"/>
        <xdr:cNvSpPr/>
      </xdr:nvSpPr>
      <xdr:spPr>
        <a:xfrm>
          <a:off x="22110700" y="647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158058</xdr:rowOff>
    </xdr:from>
    <xdr:ext cx="534377" cy="259045"/>
    <xdr:sp macro="" textlink="">
      <xdr:nvSpPr>
        <xdr:cNvPr id="586" name="【一般廃棄物処理施設】&#10;一人当たり有形固定資産（償却資産）額該当値テキスト"/>
        <xdr:cNvSpPr txBox="1"/>
      </xdr:nvSpPr>
      <xdr:spPr>
        <a:xfrm>
          <a:off x="22199600" y="63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134945</xdr:rowOff>
    </xdr:from>
    <xdr:to>
      <xdr:col>112</xdr:col>
      <xdr:colOff>38100</xdr:colOff>
      <xdr:row>38</xdr:row>
      <xdr:rowOff>65095</xdr:rowOff>
    </xdr:to>
    <xdr:sp macro="" textlink="">
      <xdr:nvSpPr>
        <xdr:cNvPr id="587" name="楕円 586"/>
        <xdr:cNvSpPr/>
      </xdr:nvSpPr>
      <xdr:spPr>
        <a:xfrm>
          <a:off x="21272500" y="647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14295</xdr:rowOff>
    </xdr:from>
    <xdr:to>
      <xdr:col>116</xdr:col>
      <xdr:colOff>63500</xdr:colOff>
      <xdr:row>38</xdr:row>
      <xdr:rowOff>14532</xdr:rowOff>
    </xdr:to>
    <xdr:cxnSp macro="">
      <xdr:nvCxnSpPr>
        <xdr:cNvPr id="588" name="直線コネクタ 587"/>
        <xdr:cNvCxnSpPr/>
      </xdr:nvCxnSpPr>
      <xdr:spPr>
        <a:xfrm>
          <a:off x="21323300" y="6529395"/>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135433</xdr:rowOff>
    </xdr:from>
    <xdr:to>
      <xdr:col>107</xdr:col>
      <xdr:colOff>101600</xdr:colOff>
      <xdr:row>38</xdr:row>
      <xdr:rowOff>65583</xdr:rowOff>
    </xdr:to>
    <xdr:sp macro="" textlink="">
      <xdr:nvSpPr>
        <xdr:cNvPr id="589" name="楕円 588"/>
        <xdr:cNvSpPr/>
      </xdr:nvSpPr>
      <xdr:spPr>
        <a:xfrm>
          <a:off x="20383500" y="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14295</xdr:rowOff>
    </xdr:from>
    <xdr:to>
      <xdr:col>111</xdr:col>
      <xdr:colOff>177800</xdr:colOff>
      <xdr:row>38</xdr:row>
      <xdr:rowOff>14783</xdr:rowOff>
    </xdr:to>
    <xdr:cxnSp macro="">
      <xdr:nvCxnSpPr>
        <xdr:cNvPr id="590" name="直線コネクタ 589"/>
        <xdr:cNvCxnSpPr/>
      </xdr:nvCxnSpPr>
      <xdr:spPr>
        <a:xfrm flipV="1">
          <a:off x="20434300" y="6529395"/>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136286</xdr:rowOff>
    </xdr:from>
    <xdr:to>
      <xdr:col>102</xdr:col>
      <xdr:colOff>165100</xdr:colOff>
      <xdr:row>38</xdr:row>
      <xdr:rowOff>66436</xdr:rowOff>
    </xdr:to>
    <xdr:sp macro="" textlink="">
      <xdr:nvSpPr>
        <xdr:cNvPr id="591" name="楕円 590"/>
        <xdr:cNvSpPr/>
      </xdr:nvSpPr>
      <xdr:spPr>
        <a:xfrm>
          <a:off x="19494500" y="64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14783</xdr:rowOff>
    </xdr:from>
    <xdr:to>
      <xdr:col>107</xdr:col>
      <xdr:colOff>50800</xdr:colOff>
      <xdr:row>38</xdr:row>
      <xdr:rowOff>15636</xdr:rowOff>
    </xdr:to>
    <xdr:cxnSp macro="">
      <xdr:nvCxnSpPr>
        <xdr:cNvPr id="592" name="直線コネクタ 591"/>
        <xdr:cNvCxnSpPr/>
      </xdr:nvCxnSpPr>
      <xdr:spPr>
        <a:xfrm flipV="1">
          <a:off x="19545300" y="6529883"/>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137163</xdr:rowOff>
    </xdr:from>
    <xdr:to>
      <xdr:col>98</xdr:col>
      <xdr:colOff>38100</xdr:colOff>
      <xdr:row>38</xdr:row>
      <xdr:rowOff>67312</xdr:rowOff>
    </xdr:to>
    <xdr:sp macro="" textlink="">
      <xdr:nvSpPr>
        <xdr:cNvPr id="593" name="楕円 592"/>
        <xdr:cNvSpPr/>
      </xdr:nvSpPr>
      <xdr:spPr>
        <a:xfrm>
          <a:off x="18605500" y="648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15636</xdr:rowOff>
    </xdr:from>
    <xdr:to>
      <xdr:col>102</xdr:col>
      <xdr:colOff>114300</xdr:colOff>
      <xdr:row>38</xdr:row>
      <xdr:rowOff>16512</xdr:rowOff>
    </xdr:to>
    <xdr:cxnSp macro="">
      <xdr:nvCxnSpPr>
        <xdr:cNvPr id="594" name="直線コネクタ 593"/>
        <xdr:cNvCxnSpPr/>
      </xdr:nvCxnSpPr>
      <xdr:spPr>
        <a:xfrm flipV="1">
          <a:off x="18656300" y="653073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598" name="n_4aveValue【一般廃棄物処理施設】&#10;一人当たり有形固定資産（償却資産）額"/>
        <xdr:cNvSpPr txBox="1"/>
      </xdr:nvSpPr>
      <xdr:spPr>
        <a:xfrm>
          <a:off x="183891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81622</xdr:rowOff>
    </xdr:from>
    <xdr:ext cx="534377" cy="259045"/>
    <xdr:sp macro="" textlink="">
      <xdr:nvSpPr>
        <xdr:cNvPr id="599" name="n_1mainValue【一般廃棄物処理施設】&#10;一人当たり有形固定資産（償却資産）額"/>
        <xdr:cNvSpPr txBox="1"/>
      </xdr:nvSpPr>
      <xdr:spPr>
        <a:xfrm>
          <a:off x="21043411" y="62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82110</xdr:rowOff>
    </xdr:from>
    <xdr:ext cx="534377" cy="259045"/>
    <xdr:sp macro="" textlink="">
      <xdr:nvSpPr>
        <xdr:cNvPr id="600" name="n_2mainValue【一般廃棄物処理施設】&#10;一人当たり有形固定資産（償却資産）額"/>
        <xdr:cNvSpPr txBox="1"/>
      </xdr:nvSpPr>
      <xdr:spPr>
        <a:xfrm>
          <a:off x="20167111" y="62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82963</xdr:rowOff>
    </xdr:from>
    <xdr:ext cx="534377" cy="259045"/>
    <xdr:sp macro="" textlink="">
      <xdr:nvSpPr>
        <xdr:cNvPr id="601" name="n_3mainValue【一般廃棄物処理施設】&#10;一人当たり有形固定資産（償却資産）額"/>
        <xdr:cNvSpPr txBox="1"/>
      </xdr:nvSpPr>
      <xdr:spPr>
        <a:xfrm>
          <a:off x="19278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83840</xdr:rowOff>
    </xdr:from>
    <xdr:ext cx="534377" cy="259045"/>
    <xdr:sp macro="" textlink="">
      <xdr:nvSpPr>
        <xdr:cNvPr id="602" name="n_4mainValue【一般廃棄物処理施設】&#10;一人当たり有形固定資産（償却資産）額"/>
        <xdr:cNvSpPr txBox="1"/>
      </xdr:nvSpPr>
      <xdr:spPr>
        <a:xfrm>
          <a:off x="18389111" y="62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3" name="テキスト ボックス 6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40005</xdr:rowOff>
    </xdr:from>
    <xdr:to>
      <xdr:col>85</xdr:col>
      <xdr:colOff>126364</xdr:colOff>
      <xdr:row>63</xdr:row>
      <xdr:rowOff>62865</xdr:rowOff>
    </xdr:to>
    <xdr:cxnSp macro="">
      <xdr:nvCxnSpPr>
        <xdr:cNvPr id="626" name="直線コネクタ 625"/>
        <xdr:cNvCxnSpPr/>
      </xdr:nvCxnSpPr>
      <xdr:spPr>
        <a:xfrm flipV="1">
          <a:off x="16318864" y="981265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66692</xdr:rowOff>
    </xdr:from>
    <xdr:ext cx="405111" cy="259045"/>
    <xdr:sp macro="" textlink="">
      <xdr:nvSpPr>
        <xdr:cNvPr id="627" name="【保健センター・保健所】&#10;有形固定資産減価償却率最小値テキスト"/>
        <xdr:cNvSpPr txBox="1"/>
      </xdr:nvSpPr>
      <xdr:spPr>
        <a:xfrm>
          <a:off x="163576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62865</xdr:rowOff>
    </xdr:from>
    <xdr:to>
      <xdr:col>86</xdr:col>
      <xdr:colOff>25400</xdr:colOff>
      <xdr:row>63</xdr:row>
      <xdr:rowOff>62865</xdr:rowOff>
    </xdr:to>
    <xdr:cxnSp macro="">
      <xdr:nvCxnSpPr>
        <xdr:cNvPr id="628" name="直線コネクタ 627"/>
        <xdr:cNvCxnSpPr/>
      </xdr:nvCxnSpPr>
      <xdr:spPr>
        <a:xfrm>
          <a:off x="16230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158132</xdr:rowOff>
    </xdr:from>
    <xdr:ext cx="405111" cy="259045"/>
    <xdr:sp macro="" textlink="">
      <xdr:nvSpPr>
        <xdr:cNvPr id="629" name="【保健センター・保健所】&#10;有形固定資産減価償却率最大値テキスト"/>
        <xdr:cNvSpPr txBox="1"/>
      </xdr:nvSpPr>
      <xdr:spPr>
        <a:xfrm>
          <a:off x="16357600" y="958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40005</xdr:rowOff>
    </xdr:from>
    <xdr:to>
      <xdr:col>86</xdr:col>
      <xdr:colOff>25400</xdr:colOff>
      <xdr:row>57</xdr:row>
      <xdr:rowOff>40005</xdr:rowOff>
    </xdr:to>
    <xdr:cxnSp macro="">
      <xdr:nvCxnSpPr>
        <xdr:cNvPr id="630" name="直線コネクタ 629"/>
        <xdr:cNvCxnSpPr/>
      </xdr:nvCxnSpPr>
      <xdr:spPr>
        <a:xfrm>
          <a:off x="16230600" y="981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125747</xdr:rowOff>
    </xdr:from>
    <xdr:ext cx="405111" cy="259045"/>
    <xdr:sp macro="" textlink="">
      <xdr:nvSpPr>
        <xdr:cNvPr id="631" name="【保健センター・保健所】&#10;有形固定資産減価償却率平均値テキスト"/>
        <xdr:cNvSpPr txBox="1"/>
      </xdr:nvSpPr>
      <xdr:spPr>
        <a:xfrm>
          <a:off x="16357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632" name="フローチャート: 判断 631"/>
        <xdr:cNvSpPr/>
      </xdr:nvSpPr>
      <xdr:spPr>
        <a:xfrm>
          <a:off x="16268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3" name="フローチャート: 判断 632"/>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634" name="フローチャート: 判断 633"/>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46355</xdr:rowOff>
    </xdr:from>
    <xdr:to>
      <xdr:col>72</xdr:col>
      <xdr:colOff>38100</xdr:colOff>
      <xdr:row>59</xdr:row>
      <xdr:rowOff>147955</xdr:rowOff>
    </xdr:to>
    <xdr:sp macro="" textlink="">
      <xdr:nvSpPr>
        <xdr:cNvPr id="635" name="フローチャート: 判断 634"/>
        <xdr:cNvSpPr/>
      </xdr:nvSpPr>
      <xdr:spPr>
        <a:xfrm>
          <a:off x="13652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120650</xdr:rowOff>
    </xdr:from>
    <xdr:to>
      <xdr:col>67</xdr:col>
      <xdr:colOff>101600</xdr:colOff>
      <xdr:row>59</xdr:row>
      <xdr:rowOff>50800</xdr:rowOff>
    </xdr:to>
    <xdr:sp macro="" textlink="">
      <xdr:nvSpPr>
        <xdr:cNvPr id="636" name="フローチャート: 判断 635"/>
        <xdr:cNvSpPr/>
      </xdr:nvSpPr>
      <xdr:spPr>
        <a:xfrm>
          <a:off x="12763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642" name="楕円 641"/>
        <xdr:cNvSpPr/>
      </xdr:nvSpPr>
      <xdr:spPr>
        <a:xfrm>
          <a:off x="16268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151147</xdr:rowOff>
    </xdr:from>
    <xdr:ext cx="405111" cy="259045"/>
    <xdr:sp macro="" textlink="">
      <xdr:nvSpPr>
        <xdr:cNvPr id="643" name="【保健センター・保健所】&#10;有形固定資産減価償却率該当値テキスト"/>
        <xdr:cNvSpPr txBox="1"/>
      </xdr:nvSpPr>
      <xdr:spPr>
        <a:xfrm>
          <a:off x="16357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84455</xdr:rowOff>
    </xdr:from>
    <xdr:to>
      <xdr:col>81</xdr:col>
      <xdr:colOff>101600</xdr:colOff>
      <xdr:row>58</xdr:row>
      <xdr:rowOff>14605</xdr:rowOff>
    </xdr:to>
    <xdr:sp macro="" textlink="">
      <xdr:nvSpPr>
        <xdr:cNvPr id="644" name="楕円 643"/>
        <xdr:cNvSpPr/>
      </xdr:nvSpPr>
      <xdr:spPr>
        <a:xfrm>
          <a:off x="15430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135255</xdr:rowOff>
    </xdr:from>
    <xdr:to>
      <xdr:col>85</xdr:col>
      <xdr:colOff>127000</xdr:colOff>
      <xdr:row>58</xdr:row>
      <xdr:rowOff>7620</xdr:rowOff>
    </xdr:to>
    <xdr:cxnSp macro="">
      <xdr:nvCxnSpPr>
        <xdr:cNvPr id="645" name="直線コネクタ 644"/>
        <xdr:cNvCxnSpPr/>
      </xdr:nvCxnSpPr>
      <xdr:spPr>
        <a:xfrm>
          <a:off x="15481300" y="9907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42545</xdr:rowOff>
    </xdr:from>
    <xdr:to>
      <xdr:col>76</xdr:col>
      <xdr:colOff>165100</xdr:colOff>
      <xdr:row>57</xdr:row>
      <xdr:rowOff>144145</xdr:rowOff>
    </xdr:to>
    <xdr:sp macro="" textlink="">
      <xdr:nvSpPr>
        <xdr:cNvPr id="646" name="楕円 645"/>
        <xdr:cNvSpPr/>
      </xdr:nvSpPr>
      <xdr:spPr>
        <a:xfrm>
          <a:off x="14541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93345</xdr:rowOff>
    </xdr:from>
    <xdr:to>
      <xdr:col>81</xdr:col>
      <xdr:colOff>50800</xdr:colOff>
      <xdr:row>57</xdr:row>
      <xdr:rowOff>135255</xdr:rowOff>
    </xdr:to>
    <xdr:cxnSp macro="">
      <xdr:nvCxnSpPr>
        <xdr:cNvPr id="647" name="直線コネクタ 646"/>
        <xdr:cNvCxnSpPr/>
      </xdr:nvCxnSpPr>
      <xdr:spPr>
        <a:xfrm>
          <a:off x="14592300" y="9865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xdr:rowOff>
    </xdr:from>
    <xdr:to>
      <xdr:col>72</xdr:col>
      <xdr:colOff>38100</xdr:colOff>
      <xdr:row>57</xdr:row>
      <xdr:rowOff>113665</xdr:rowOff>
    </xdr:to>
    <xdr:sp macro="" textlink="">
      <xdr:nvSpPr>
        <xdr:cNvPr id="648" name="楕円 647"/>
        <xdr:cNvSpPr/>
      </xdr:nvSpPr>
      <xdr:spPr>
        <a:xfrm>
          <a:off x="13652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62865</xdr:rowOff>
    </xdr:from>
    <xdr:to>
      <xdr:col>76</xdr:col>
      <xdr:colOff>114300</xdr:colOff>
      <xdr:row>57</xdr:row>
      <xdr:rowOff>93345</xdr:rowOff>
    </xdr:to>
    <xdr:cxnSp macro="">
      <xdr:nvCxnSpPr>
        <xdr:cNvPr id="649" name="直線コネクタ 648"/>
        <xdr:cNvCxnSpPr/>
      </xdr:nvCxnSpPr>
      <xdr:spPr>
        <a:xfrm>
          <a:off x="13703300" y="9835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137795</xdr:rowOff>
    </xdr:from>
    <xdr:to>
      <xdr:col>67</xdr:col>
      <xdr:colOff>101600</xdr:colOff>
      <xdr:row>57</xdr:row>
      <xdr:rowOff>67945</xdr:rowOff>
    </xdr:to>
    <xdr:sp macro="" textlink="">
      <xdr:nvSpPr>
        <xdr:cNvPr id="650" name="楕円 649"/>
        <xdr:cNvSpPr/>
      </xdr:nvSpPr>
      <xdr:spPr>
        <a:xfrm>
          <a:off x="12763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17145</xdr:rowOff>
    </xdr:from>
    <xdr:to>
      <xdr:col>71</xdr:col>
      <xdr:colOff>177800</xdr:colOff>
      <xdr:row>57</xdr:row>
      <xdr:rowOff>62865</xdr:rowOff>
    </xdr:to>
    <xdr:cxnSp macro="">
      <xdr:nvCxnSpPr>
        <xdr:cNvPr id="651" name="直線コネクタ 650"/>
        <xdr:cNvCxnSpPr/>
      </xdr:nvCxnSpPr>
      <xdr:spPr>
        <a:xfrm>
          <a:off x="12814300" y="9789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52"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165752</xdr:rowOff>
    </xdr:from>
    <xdr:ext cx="405111" cy="259045"/>
    <xdr:sp macro="" textlink="">
      <xdr:nvSpPr>
        <xdr:cNvPr id="653" name="n_2aveValue【保健センター・保健所】&#10;有形固定資産減価償却率"/>
        <xdr:cNvSpPr txBox="1"/>
      </xdr:nvSpPr>
      <xdr:spPr>
        <a:xfrm>
          <a:off x="14389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139082</xdr:rowOff>
    </xdr:from>
    <xdr:ext cx="405111" cy="259045"/>
    <xdr:sp macro="" textlink="">
      <xdr:nvSpPr>
        <xdr:cNvPr id="654" name="n_3aveValue【保健センター・保健所】&#10;有形固定資産減価償却率"/>
        <xdr:cNvSpPr txBox="1"/>
      </xdr:nvSpPr>
      <xdr:spPr>
        <a:xfrm>
          <a:off x="13500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41927</xdr:rowOff>
    </xdr:from>
    <xdr:ext cx="405111" cy="259045"/>
    <xdr:sp macro="" textlink="">
      <xdr:nvSpPr>
        <xdr:cNvPr id="655" name="n_4aveValue【保健センター・保健所】&#10;有形固定資産減価償却率"/>
        <xdr:cNvSpPr txBox="1"/>
      </xdr:nvSpPr>
      <xdr:spPr>
        <a:xfrm>
          <a:off x="12611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31132</xdr:rowOff>
    </xdr:from>
    <xdr:ext cx="405111" cy="259045"/>
    <xdr:sp macro="" textlink="">
      <xdr:nvSpPr>
        <xdr:cNvPr id="656" name="n_1mainValue【保健センター・保健所】&#10;有形固定資産減価償却率"/>
        <xdr:cNvSpPr txBox="1"/>
      </xdr:nvSpPr>
      <xdr:spPr>
        <a:xfrm>
          <a:off x="152660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160672</xdr:rowOff>
    </xdr:from>
    <xdr:ext cx="405111" cy="259045"/>
    <xdr:sp macro="" textlink="">
      <xdr:nvSpPr>
        <xdr:cNvPr id="657" name="n_2mainValue【保健センター・保健所】&#10;有形固定資産減価償却率"/>
        <xdr:cNvSpPr txBox="1"/>
      </xdr:nvSpPr>
      <xdr:spPr>
        <a:xfrm>
          <a:off x="14389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130192</xdr:rowOff>
    </xdr:from>
    <xdr:ext cx="405111" cy="259045"/>
    <xdr:sp macro="" textlink="">
      <xdr:nvSpPr>
        <xdr:cNvPr id="658" name="n_3mainValue【保健センター・保健所】&#10;有形固定資産減価償却率"/>
        <xdr:cNvSpPr txBox="1"/>
      </xdr:nvSpPr>
      <xdr:spPr>
        <a:xfrm>
          <a:off x="13500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84472</xdr:rowOff>
    </xdr:from>
    <xdr:ext cx="405111" cy="259045"/>
    <xdr:sp macro="" textlink="">
      <xdr:nvSpPr>
        <xdr:cNvPr id="659" name="n_4mainValue【保健センター・保健所】&#10;有形固定資産減価償却率"/>
        <xdr:cNvSpPr txBox="1"/>
      </xdr:nvSpPr>
      <xdr:spPr>
        <a:xfrm>
          <a:off x="12611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3" name="直線コネクタ 682"/>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4"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5" name="直線コネクタ 684"/>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6"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7" name="直線コネクタ 68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8"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9" name="フローチャート: 判断 688"/>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90" name="フローチャート: 判断 689"/>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1" name="フローチャート: 判断 690"/>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2" name="フローチャート: 判断 691"/>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3" name="フローチャート: 判断 692"/>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699" name="楕円 698"/>
        <xdr:cNvSpPr/>
      </xdr:nvSpPr>
      <xdr:spPr>
        <a:xfrm>
          <a:off x="22110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700" name="【保健センター・保健所】&#10;一人当たり面積該当値テキスト"/>
        <xdr:cNvSpPr txBox="1"/>
      </xdr:nvSpPr>
      <xdr:spPr>
        <a:xfrm>
          <a:off x="221996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82550</xdr:rowOff>
    </xdr:from>
    <xdr:to>
      <xdr:col>112</xdr:col>
      <xdr:colOff>38100</xdr:colOff>
      <xdr:row>61</xdr:row>
      <xdr:rowOff>12700</xdr:rowOff>
    </xdr:to>
    <xdr:sp macro="" textlink="">
      <xdr:nvSpPr>
        <xdr:cNvPr id="701" name="楕円 700"/>
        <xdr:cNvSpPr/>
      </xdr:nvSpPr>
      <xdr:spPr>
        <a:xfrm>
          <a:off x="2127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60</xdr:row>
      <xdr:rowOff>133350</xdr:rowOff>
    </xdr:to>
    <xdr:cxnSp macro="">
      <xdr:nvCxnSpPr>
        <xdr:cNvPr id="702" name="直線コネクタ 701"/>
        <xdr:cNvCxnSpPr/>
      </xdr:nvCxnSpPr>
      <xdr:spPr>
        <a:xfrm>
          <a:off x="21323300" y="1042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82550</xdr:rowOff>
    </xdr:from>
    <xdr:to>
      <xdr:col>107</xdr:col>
      <xdr:colOff>101600</xdr:colOff>
      <xdr:row>61</xdr:row>
      <xdr:rowOff>12700</xdr:rowOff>
    </xdr:to>
    <xdr:sp macro="" textlink="">
      <xdr:nvSpPr>
        <xdr:cNvPr id="703" name="楕円 702"/>
        <xdr:cNvSpPr/>
      </xdr:nvSpPr>
      <xdr:spPr>
        <a:xfrm>
          <a:off x="20383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133350</xdr:rowOff>
    </xdr:from>
    <xdr:to>
      <xdr:col>111</xdr:col>
      <xdr:colOff>177800</xdr:colOff>
      <xdr:row>60</xdr:row>
      <xdr:rowOff>133350</xdr:rowOff>
    </xdr:to>
    <xdr:cxnSp macro="">
      <xdr:nvCxnSpPr>
        <xdr:cNvPr id="704" name="直線コネクタ 703"/>
        <xdr:cNvCxnSpPr/>
      </xdr:nvCxnSpPr>
      <xdr:spPr>
        <a:xfrm>
          <a:off x="20434300" y="1042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5" name="楕円 704"/>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133350</xdr:rowOff>
    </xdr:from>
    <xdr:to>
      <xdr:col>107</xdr:col>
      <xdr:colOff>50800</xdr:colOff>
      <xdr:row>62</xdr:row>
      <xdr:rowOff>0</xdr:rowOff>
    </xdr:to>
    <xdr:cxnSp macro="">
      <xdr:nvCxnSpPr>
        <xdr:cNvPr id="706" name="直線コネクタ 705"/>
        <xdr:cNvCxnSpPr/>
      </xdr:nvCxnSpPr>
      <xdr:spPr>
        <a:xfrm flipV="1">
          <a:off x="19545300" y="10420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7" name="楕円 706"/>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708" name="直線コネクタ 707"/>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709"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0"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11"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2"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29227</xdr:rowOff>
    </xdr:from>
    <xdr:ext cx="469744" cy="259045"/>
    <xdr:sp macro="" textlink="">
      <xdr:nvSpPr>
        <xdr:cNvPr id="713" name="n_1mainValue【保健センター・保健所】&#10;一人当たり面積"/>
        <xdr:cNvSpPr txBox="1"/>
      </xdr:nvSpPr>
      <xdr:spPr>
        <a:xfrm>
          <a:off x="21075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29227</xdr:rowOff>
    </xdr:from>
    <xdr:ext cx="469744" cy="259045"/>
    <xdr:sp macro="" textlink="">
      <xdr:nvSpPr>
        <xdr:cNvPr id="714" name="n_2mainValue【保健センター・保健所】&#10;一人当たり面積"/>
        <xdr:cNvSpPr txBox="1"/>
      </xdr:nvSpPr>
      <xdr:spPr>
        <a:xfrm>
          <a:off x="20199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15"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6"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1" name="直線コネクタ 740"/>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2"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3" name="直線コネクタ 742"/>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4"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5" name="直線コネクタ 744"/>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6"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7" name="フローチャート: 判断 746"/>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8" name="フローチャート: 判断 747"/>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9" name="フローチャート: 判断 748"/>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50" name="フローチャート: 判断 749"/>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1" name="フローチャート: 判断 750"/>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2539</xdr:rowOff>
    </xdr:from>
    <xdr:to>
      <xdr:col>85</xdr:col>
      <xdr:colOff>177800</xdr:colOff>
      <xdr:row>82</xdr:row>
      <xdr:rowOff>104139</xdr:rowOff>
    </xdr:to>
    <xdr:sp macro="" textlink="">
      <xdr:nvSpPr>
        <xdr:cNvPr id="757" name="楕円 756"/>
        <xdr:cNvSpPr/>
      </xdr:nvSpPr>
      <xdr:spPr>
        <a:xfrm>
          <a:off x="16268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152416</xdr:rowOff>
    </xdr:from>
    <xdr:ext cx="405111" cy="259045"/>
    <xdr:sp macro="" textlink="">
      <xdr:nvSpPr>
        <xdr:cNvPr id="758" name="【消防施設】&#10;有形固定資産減価償却率該当値テキスト"/>
        <xdr:cNvSpPr txBox="1"/>
      </xdr:nvSpPr>
      <xdr:spPr>
        <a:xfrm>
          <a:off x="163576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132080</xdr:rowOff>
    </xdr:from>
    <xdr:to>
      <xdr:col>81</xdr:col>
      <xdr:colOff>101600</xdr:colOff>
      <xdr:row>82</xdr:row>
      <xdr:rowOff>62230</xdr:rowOff>
    </xdr:to>
    <xdr:sp macro="" textlink="">
      <xdr:nvSpPr>
        <xdr:cNvPr id="759" name="楕円 758"/>
        <xdr:cNvSpPr/>
      </xdr:nvSpPr>
      <xdr:spPr>
        <a:xfrm>
          <a:off x="15430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xdr:rowOff>
    </xdr:from>
    <xdr:to>
      <xdr:col>85</xdr:col>
      <xdr:colOff>127000</xdr:colOff>
      <xdr:row>82</xdr:row>
      <xdr:rowOff>53339</xdr:rowOff>
    </xdr:to>
    <xdr:cxnSp macro="">
      <xdr:nvCxnSpPr>
        <xdr:cNvPr id="760" name="直線コネクタ 759"/>
        <xdr:cNvCxnSpPr/>
      </xdr:nvCxnSpPr>
      <xdr:spPr>
        <a:xfrm>
          <a:off x="15481300" y="14070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105411</xdr:rowOff>
    </xdr:from>
    <xdr:to>
      <xdr:col>76</xdr:col>
      <xdr:colOff>165100</xdr:colOff>
      <xdr:row>82</xdr:row>
      <xdr:rowOff>35561</xdr:rowOff>
    </xdr:to>
    <xdr:sp macro="" textlink="">
      <xdr:nvSpPr>
        <xdr:cNvPr id="761" name="楕円 760"/>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11430</xdr:rowOff>
    </xdr:to>
    <xdr:cxnSp macro="">
      <xdr:nvCxnSpPr>
        <xdr:cNvPr id="762" name="直線コネクタ 761"/>
        <xdr:cNvCxnSpPr/>
      </xdr:nvCxnSpPr>
      <xdr:spPr>
        <a:xfrm>
          <a:off x="14592300" y="14043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71120</xdr:rowOff>
    </xdr:from>
    <xdr:to>
      <xdr:col>72</xdr:col>
      <xdr:colOff>38100</xdr:colOff>
      <xdr:row>82</xdr:row>
      <xdr:rowOff>1270</xdr:rowOff>
    </xdr:to>
    <xdr:sp macro="" textlink="">
      <xdr:nvSpPr>
        <xdr:cNvPr id="763" name="楕円 762"/>
        <xdr:cNvSpPr/>
      </xdr:nvSpPr>
      <xdr:spPr>
        <a:xfrm>
          <a:off x="13652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121920</xdr:rowOff>
    </xdr:from>
    <xdr:to>
      <xdr:col>76</xdr:col>
      <xdr:colOff>114300</xdr:colOff>
      <xdr:row>81</xdr:row>
      <xdr:rowOff>156211</xdr:rowOff>
    </xdr:to>
    <xdr:cxnSp macro="">
      <xdr:nvCxnSpPr>
        <xdr:cNvPr id="764" name="直線コネクタ 763"/>
        <xdr:cNvCxnSpPr/>
      </xdr:nvCxnSpPr>
      <xdr:spPr>
        <a:xfrm>
          <a:off x="13703300" y="14009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42545</xdr:rowOff>
    </xdr:from>
    <xdr:to>
      <xdr:col>67</xdr:col>
      <xdr:colOff>101600</xdr:colOff>
      <xdr:row>81</xdr:row>
      <xdr:rowOff>144145</xdr:rowOff>
    </xdr:to>
    <xdr:sp macro="" textlink="">
      <xdr:nvSpPr>
        <xdr:cNvPr id="765" name="楕円 764"/>
        <xdr:cNvSpPr/>
      </xdr:nvSpPr>
      <xdr:spPr>
        <a:xfrm>
          <a:off x="12763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93345</xdr:rowOff>
    </xdr:from>
    <xdr:to>
      <xdr:col>71</xdr:col>
      <xdr:colOff>177800</xdr:colOff>
      <xdr:row>81</xdr:row>
      <xdr:rowOff>121920</xdr:rowOff>
    </xdr:to>
    <xdr:cxnSp macro="">
      <xdr:nvCxnSpPr>
        <xdr:cNvPr id="766" name="直線コネクタ 765"/>
        <xdr:cNvCxnSpPr/>
      </xdr:nvCxnSpPr>
      <xdr:spPr>
        <a:xfrm>
          <a:off x="12814300" y="139807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7"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8"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9"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70" name="n_4aveValue【消防施設】&#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53357</xdr:rowOff>
    </xdr:from>
    <xdr:ext cx="405111" cy="259045"/>
    <xdr:sp macro="" textlink="">
      <xdr:nvSpPr>
        <xdr:cNvPr id="771" name="n_1mainValue【消防施設】&#10;有形固定資産減価償却率"/>
        <xdr:cNvSpPr txBox="1"/>
      </xdr:nvSpPr>
      <xdr:spPr>
        <a:xfrm>
          <a:off x="15266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26688</xdr:rowOff>
    </xdr:from>
    <xdr:ext cx="405111" cy="259045"/>
    <xdr:sp macro="" textlink="">
      <xdr:nvSpPr>
        <xdr:cNvPr id="772" name="n_2mainValue【消防施設】&#10;有形固定資産減価償却率"/>
        <xdr:cNvSpPr txBox="1"/>
      </xdr:nvSpPr>
      <xdr:spPr>
        <a:xfrm>
          <a:off x="14389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163847</xdr:rowOff>
    </xdr:from>
    <xdr:ext cx="405111" cy="259045"/>
    <xdr:sp macro="" textlink="">
      <xdr:nvSpPr>
        <xdr:cNvPr id="773" name="n_3mainValue【消防施設】&#10;有形固定資産減価償却率"/>
        <xdr:cNvSpPr txBox="1"/>
      </xdr:nvSpPr>
      <xdr:spPr>
        <a:xfrm>
          <a:off x="13500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160672</xdr:rowOff>
    </xdr:from>
    <xdr:ext cx="405111" cy="259045"/>
    <xdr:sp macro="" textlink="">
      <xdr:nvSpPr>
        <xdr:cNvPr id="774" name="n_4mainValue【消防施設】&#10;有形固定資産減価償却率"/>
        <xdr:cNvSpPr txBox="1"/>
      </xdr:nvSpPr>
      <xdr:spPr>
        <a:xfrm>
          <a:off x="12611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8" name="直線コネクタ 79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0" name="直線コネクタ 79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2" name="直線コネクタ 8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3"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4" name="フローチャート: 判断 80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5" name="フローチャート: 判断 80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6" name="フローチャート: 判断 80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7" name="フローチャート: 判断 8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8" name="フローチャート: 判断 80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4" name="楕円 813"/>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15" name="【消防施設】&#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6" name="楕円 815"/>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17" name="直線コネクタ 816"/>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8" name="楕円 817"/>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19" name="直線コネクタ 818"/>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20" name="楕円 819"/>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821" name="直線コネクタ 820"/>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22" name="楕円 821"/>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823" name="直線コネクタ 822"/>
        <xdr:cNvCxnSpPr/>
      </xdr:nvCxnSpPr>
      <xdr:spPr>
        <a:xfrm>
          <a:off x="18656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4"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5"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6"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7" name="n_4aveValue【消防施設】&#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28" name="n_1main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9" name="n_2mainValue【消防施設】&#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30" name="n_3mainValue【消防施設】&#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31" name="n_4mainValue【消防施設】&#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7" name="直線コネクタ 856"/>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8"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9" name="直線コネクタ 858"/>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60"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1" name="直線コネクタ 860"/>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2"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3" name="フローチャート: 判断 862"/>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4" name="フローチャート: 判断 863"/>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5" name="フローチャート: 判断 864"/>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6" name="フローチャート: 判断 865"/>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7" name="フローチャート: 判断 86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873" name="楕円 872"/>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874" name="【庁舎】&#10;有形固定資産減価償却率該当値テキスト"/>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875" name="楕円 874"/>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19050</xdr:rowOff>
    </xdr:to>
    <xdr:cxnSp macro="">
      <xdr:nvCxnSpPr>
        <xdr:cNvPr id="876" name="直線コネクタ 875"/>
        <xdr:cNvCxnSpPr/>
      </xdr:nvCxnSpPr>
      <xdr:spPr>
        <a:xfrm>
          <a:off x="15481300" y="179870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77" name="楕円 876"/>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104</xdr:row>
      <xdr:rowOff>156211</xdr:rowOff>
    </xdr:to>
    <xdr:cxnSp macro="">
      <xdr:nvCxnSpPr>
        <xdr:cNvPr id="878" name="直線コネクタ 877"/>
        <xdr:cNvCxnSpPr/>
      </xdr:nvCxnSpPr>
      <xdr:spPr>
        <a:xfrm>
          <a:off x="14592300" y="179478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79" name="楕円 878"/>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117021</xdr:rowOff>
    </xdr:to>
    <xdr:cxnSp macro="">
      <xdr:nvCxnSpPr>
        <xdr:cNvPr id="880" name="直線コネクタ 879"/>
        <xdr:cNvCxnSpPr/>
      </xdr:nvCxnSpPr>
      <xdr:spPr>
        <a:xfrm>
          <a:off x="13703300" y="179184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27032</xdr:rowOff>
    </xdr:from>
    <xdr:to>
      <xdr:col>67</xdr:col>
      <xdr:colOff>101600</xdr:colOff>
      <xdr:row>104</xdr:row>
      <xdr:rowOff>128632</xdr:rowOff>
    </xdr:to>
    <xdr:sp macro="" textlink="">
      <xdr:nvSpPr>
        <xdr:cNvPr id="881" name="楕円 880"/>
        <xdr:cNvSpPr/>
      </xdr:nvSpPr>
      <xdr:spPr>
        <a:xfrm>
          <a:off x="12763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77832</xdr:rowOff>
    </xdr:from>
    <xdr:to>
      <xdr:col>71</xdr:col>
      <xdr:colOff>177800</xdr:colOff>
      <xdr:row>104</xdr:row>
      <xdr:rowOff>87630</xdr:rowOff>
    </xdr:to>
    <xdr:cxnSp macro="">
      <xdr:nvCxnSpPr>
        <xdr:cNvPr id="882" name="直線コネクタ 881"/>
        <xdr:cNvCxnSpPr/>
      </xdr:nvCxnSpPr>
      <xdr:spPr>
        <a:xfrm>
          <a:off x="12814300" y="1790863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3"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84"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85"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86"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887" name="n_1main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88" name="n_2mainValue【庁舎】&#10;有形固定資産減価償却率"/>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889" name="n_3mainValue【庁舎】&#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145159</xdr:rowOff>
    </xdr:from>
    <xdr:ext cx="405111" cy="259045"/>
    <xdr:sp macro="" textlink="">
      <xdr:nvSpPr>
        <xdr:cNvPr id="890" name="n_4mainValue【庁舎】&#10;有形固定資産減価償却率"/>
        <xdr:cNvSpPr txBox="1"/>
      </xdr:nvSpPr>
      <xdr:spPr>
        <a:xfrm>
          <a:off x="12611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2" name="直線コネクタ 911"/>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3"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4" name="直線コネクタ 913"/>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5"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6" name="直線コネクタ 915"/>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7"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8" name="フローチャート: 判断 917"/>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9" name="フローチャート: 判断 918"/>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20" name="フローチャート: 判断 919"/>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1" name="フローチャート: 判断 920"/>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2" name="フローチャート: 判断 921"/>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160274</xdr:rowOff>
    </xdr:from>
    <xdr:to>
      <xdr:col>116</xdr:col>
      <xdr:colOff>114300</xdr:colOff>
      <xdr:row>104</xdr:row>
      <xdr:rowOff>90424</xdr:rowOff>
    </xdr:to>
    <xdr:sp macro="" textlink="">
      <xdr:nvSpPr>
        <xdr:cNvPr id="928" name="楕円 927"/>
        <xdr:cNvSpPr/>
      </xdr:nvSpPr>
      <xdr:spPr>
        <a:xfrm>
          <a:off x="22110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11701</xdr:rowOff>
    </xdr:from>
    <xdr:ext cx="469744" cy="259045"/>
    <xdr:sp macro="" textlink="">
      <xdr:nvSpPr>
        <xdr:cNvPr id="929" name="【庁舎】&#10;一人当たり面積該当値テキスト"/>
        <xdr:cNvSpPr txBox="1"/>
      </xdr:nvSpPr>
      <xdr:spPr>
        <a:xfrm>
          <a:off x="221996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155702</xdr:rowOff>
    </xdr:from>
    <xdr:to>
      <xdr:col>112</xdr:col>
      <xdr:colOff>38100</xdr:colOff>
      <xdr:row>104</xdr:row>
      <xdr:rowOff>85852</xdr:rowOff>
    </xdr:to>
    <xdr:sp macro="" textlink="">
      <xdr:nvSpPr>
        <xdr:cNvPr id="930" name="楕円 929"/>
        <xdr:cNvSpPr/>
      </xdr:nvSpPr>
      <xdr:spPr>
        <a:xfrm>
          <a:off x="21272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35052</xdr:rowOff>
    </xdr:from>
    <xdr:to>
      <xdr:col>116</xdr:col>
      <xdr:colOff>63500</xdr:colOff>
      <xdr:row>104</xdr:row>
      <xdr:rowOff>39624</xdr:rowOff>
    </xdr:to>
    <xdr:cxnSp macro="">
      <xdr:nvCxnSpPr>
        <xdr:cNvPr id="931" name="直線コネクタ 930"/>
        <xdr:cNvCxnSpPr/>
      </xdr:nvCxnSpPr>
      <xdr:spPr>
        <a:xfrm>
          <a:off x="21323300" y="178658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160274</xdr:rowOff>
    </xdr:from>
    <xdr:to>
      <xdr:col>107</xdr:col>
      <xdr:colOff>101600</xdr:colOff>
      <xdr:row>104</xdr:row>
      <xdr:rowOff>90424</xdr:rowOff>
    </xdr:to>
    <xdr:sp macro="" textlink="">
      <xdr:nvSpPr>
        <xdr:cNvPr id="932" name="楕円 931"/>
        <xdr:cNvSpPr/>
      </xdr:nvSpPr>
      <xdr:spPr>
        <a:xfrm>
          <a:off x="20383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35052</xdr:rowOff>
    </xdr:from>
    <xdr:to>
      <xdr:col>111</xdr:col>
      <xdr:colOff>177800</xdr:colOff>
      <xdr:row>104</xdr:row>
      <xdr:rowOff>39624</xdr:rowOff>
    </xdr:to>
    <xdr:cxnSp macro="">
      <xdr:nvCxnSpPr>
        <xdr:cNvPr id="933" name="直線コネクタ 932"/>
        <xdr:cNvCxnSpPr/>
      </xdr:nvCxnSpPr>
      <xdr:spPr>
        <a:xfrm flipV="1">
          <a:off x="20434300" y="17865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160274</xdr:rowOff>
    </xdr:from>
    <xdr:to>
      <xdr:col>102</xdr:col>
      <xdr:colOff>165100</xdr:colOff>
      <xdr:row>104</xdr:row>
      <xdr:rowOff>90424</xdr:rowOff>
    </xdr:to>
    <xdr:sp macro="" textlink="">
      <xdr:nvSpPr>
        <xdr:cNvPr id="934" name="楕円 933"/>
        <xdr:cNvSpPr/>
      </xdr:nvSpPr>
      <xdr:spPr>
        <a:xfrm>
          <a:off x="19494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39624</xdr:rowOff>
    </xdr:from>
    <xdr:to>
      <xdr:col>107</xdr:col>
      <xdr:colOff>50800</xdr:colOff>
      <xdr:row>104</xdr:row>
      <xdr:rowOff>39624</xdr:rowOff>
    </xdr:to>
    <xdr:cxnSp macro="">
      <xdr:nvCxnSpPr>
        <xdr:cNvPr id="935" name="直線コネクタ 934"/>
        <xdr:cNvCxnSpPr/>
      </xdr:nvCxnSpPr>
      <xdr:spPr>
        <a:xfrm>
          <a:off x="19545300" y="17870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160274</xdr:rowOff>
    </xdr:from>
    <xdr:to>
      <xdr:col>98</xdr:col>
      <xdr:colOff>38100</xdr:colOff>
      <xdr:row>104</xdr:row>
      <xdr:rowOff>90424</xdr:rowOff>
    </xdr:to>
    <xdr:sp macro="" textlink="">
      <xdr:nvSpPr>
        <xdr:cNvPr id="936" name="楕円 935"/>
        <xdr:cNvSpPr/>
      </xdr:nvSpPr>
      <xdr:spPr>
        <a:xfrm>
          <a:off x="18605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39624</xdr:rowOff>
    </xdr:from>
    <xdr:to>
      <xdr:col>102</xdr:col>
      <xdr:colOff>114300</xdr:colOff>
      <xdr:row>104</xdr:row>
      <xdr:rowOff>39624</xdr:rowOff>
    </xdr:to>
    <xdr:cxnSp macro="">
      <xdr:nvCxnSpPr>
        <xdr:cNvPr id="937" name="直線コネクタ 936"/>
        <xdr:cNvCxnSpPr/>
      </xdr:nvCxnSpPr>
      <xdr:spPr>
        <a:xfrm>
          <a:off x="18656300" y="17870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38"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39"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40"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1" name="n_4aveValue【庁舎】&#10;一人当たり面積"/>
        <xdr:cNvSpPr txBox="1"/>
      </xdr:nvSpPr>
      <xdr:spPr>
        <a:xfrm>
          <a:off x="18421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102379</xdr:rowOff>
    </xdr:from>
    <xdr:ext cx="469744" cy="259045"/>
    <xdr:sp macro="" textlink="">
      <xdr:nvSpPr>
        <xdr:cNvPr id="942" name="n_1main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106951</xdr:rowOff>
    </xdr:from>
    <xdr:ext cx="469744" cy="259045"/>
    <xdr:sp macro="" textlink="">
      <xdr:nvSpPr>
        <xdr:cNvPr id="943" name="n_2mainValue【庁舎】&#10;一人当たり面積"/>
        <xdr:cNvSpPr txBox="1"/>
      </xdr:nvSpPr>
      <xdr:spPr>
        <a:xfrm>
          <a:off x="20199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106951</xdr:rowOff>
    </xdr:from>
    <xdr:ext cx="469744" cy="259045"/>
    <xdr:sp macro="" textlink="">
      <xdr:nvSpPr>
        <xdr:cNvPr id="944" name="n_3mainValue【庁舎】&#10;一人当たり面積"/>
        <xdr:cNvSpPr txBox="1"/>
      </xdr:nvSpPr>
      <xdr:spPr>
        <a:xfrm>
          <a:off x="19310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106951</xdr:rowOff>
    </xdr:from>
    <xdr:ext cx="469744" cy="259045"/>
    <xdr:sp macro="" textlink="">
      <xdr:nvSpPr>
        <xdr:cNvPr id="945" name="n_4mainValue【庁舎】&#10;一人当たり面積"/>
        <xdr:cNvSpPr txBox="1"/>
      </xdr:nvSpPr>
      <xdr:spPr>
        <a:xfrm>
          <a:off x="184214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年度に複合施設である大清水まなび交流館内に大清水図書館を新設したものの、向山図書館や中央図書館の老朽化の影響により、有形固定資産減価償却率は令和元年度末で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67.5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％となり、全国平均を大きく上回っており、類似団体内でも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a:t>
          </a: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年度に建設したため、有形固定資産減価償却率は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と全国平均を大きく下回っており、類似団体の中で下から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番目に低い数値となっている。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377,429
358,277
261.86
132,246,178
128,320,336
3,647,369
72,533,265
99,498,077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年度の単年度指数は、社会福祉費などの増加による基準財政需要額の増加に比べ、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税など基準財政収入額の増加がより大きかったため前年度より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ポイント改善した。財政力指数（３か年平均）は前年度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だったが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国の調整により普通交付税は不交付となった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本市の財政力指数は類似団体の平均を大きく上回っているものの、１を割り込んでいる状況であるため、今後も自主財源の確保などにより安定した財政基盤の確保に努める。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19755</xdr:rowOff>
    </xdr:to>
    <xdr:cxnSp macro="">
      <xdr:nvCxnSpPr>
        <xdr:cNvPr id="72" name="直線コネクタ 71"/>
        <xdr:cNvCxnSpPr/>
      </xdr:nvCxnSpPr>
      <xdr:spPr>
        <a:xfrm flipV="1">
          <a:off x="3225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flipV="1">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物件費などで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普通交付税や臨時財政対策債な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ど経常一般財源収入が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今後、少子高齢化の進展などに伴い扶助費などの増加が予想されるため、引き続き経常経費の見直しを図り財政構造が硬直しないよう留意する必要がある。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162560</xdr:rowOff>
    </xdr:to>
    <xdr:cxnSp macro="">
      <xdr:nvCxnSpPr>
        <xdr:cNvPr id="130" name="直線コネクタ 129"/>
        <xdr:cNvCxnSpPr/>
      </xdr:nvCxnSpPr>
      <xdr:spPr>
        <a:xfrm>
          <a:off x="4114800" y="1090599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63</xdr:row>
      <xdr:rowOff>138430</xdr:rowOff>
    </xdr:to>
    <xdr:cxnSp macro="">
      <xdr:nvCxnSpPr>
        <xdr:cNvPr id="133" name="直線コネクタ 132"/>
        <xdr:cNvCxnSpPr/>
      </xdr:nvCxnSpPr>
      <xdr:spPr>
        <a:xfrm flipV="1">
          <a:off x="3225800" y="109059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53848</xdr:rowOff>
    </xdr:to>
    <xdr:cxnSp macro="">
      <xdr:nvCxnSpPr>
        <xdr:cNvPr id="136" name="直線コネクタ 135"/>
        <xdr:cNvCxnSpPr/>
      </xdr:nvCxnSpPr>
      <xdr:spPr>
        <a:xfrm flipV="1">
          <a:off x="2336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53848</xdr:rowOff>
    </xdr:to>
    <xdr:cxnSp macro="">
      <xdr:nvCxnSpPr>
        <xdr:cNvPr id="139" name="直線コネクタ 138"/>
        <xdr:cNvCxnSpPr/>
      </xdr:nvCxnSpPr>
      <xdr:spPr>
        <a:xfrm>
          <a:off x="1447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0"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1" name="楕円 150"/>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2" name="テキスト ボックス 151"/>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4" name="テキスト ボックス 153"/>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6" name="テキスト ボックス 155"/>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8" name="テキスト ボックス 15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令和元年度は、人件費については定期昇給による職員給の増加などにより、平成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億円増加した。また、物件費についても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税総合システム移行に係る電子計算システム開発事業費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資源化センター</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号炉の保守点検業務</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に係るごみ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焼却処理事業費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2,447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99,204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円となっており、類似団体内の順位は上位に位置している。今後も人件費や物件費等の消費的経費について、引き続き節減に努める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144583</xdr:rowOff>
    </xdr:from>
    <xdr:to>
      <xdr:col>23</xdr:col>
      <xdr:colOff>133350</xdr:colOff>
      <xdr:row>82</xdr:row>
      <xdr:rowOff>15309</xdr:rowOff>
    </xdr:to>
    <xdr:cxnSp macro="">
      <xdr:nvCxnSpPr>
        <xdr:cNvPr id="195" name="直線コネクタ 194"/>
        <xdr:cNvCxnSpPr/>
      </xdr:nvCxnSpPr>
      <xdr:spPr>
        <a:xfrm>
          <a:off x="4114800" y="14032033"/>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95238</xdr:rowOff>
    </xdr:from>
    <xdr:to>
      <xdr:col>19</xdr:col>
      <xdr:colOff>133350</xdr:colOff>
      <xdr:row>81</xdr:row>
      <xdr:rowOff>144583</xdr:rowOff>
    </xdr:to>
    <xdr:cxnSp macro="">
      <xdr:nvCxnSpPr>
        <xdr:cNvPr id="198" name="直線コネクタ 197"/>
        <xdr:cNvCxnSpPr/>
      </xdr:nvCxnSpPr>
      <xdr:spPr>
        <a:xfrm>
          <a:off x="3225800" y="13982688"/>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95238</xdr:rowOff>
    </xdr:from>
    <xdr:to>
      <xdr:col>15</xdr:col>
      <xdr:colOff>82550</xdr:colOff>
      <xdr:row>81</xdr:row>
      <xdr:rowOff>123434</xdr:rowOff>
    </xdr:to>
    <xdr:cxnSp macro="">
      <xdr:nvCxnSpPr>
        <xdr:cNvPr id="201" name="直線コネクタ 200"/>
        <xdr:cNvCxnSpPr/>
      </xdr:nvCxnSpPr>
      <xdr:spPr>
        <a:xfrm flipV="1">
          <a:off x="2336800" y="13982688"/>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123434</xdr:rowOff>
    </xdr:from>
    <xdr:to>
      <xdr:col>11</xdr:col>
      <xdr:colOff>31750</xdr:colOff>
      <xdr:row>81</xdr:row>
      <xdr:rowOff>134982</xdr:rowOff>
    </xdr:to>
    <xdr:cxnSp macro="">
      <xdr:nvCxnSpPr>
        <xdr:cNvPr id="204" name="直線コネクタ 203"/>
        <xdr:cNvCxnSpPr/>
      </xdr:nvCxnSpPr>
      <xdr:spPr>
        <a:xfrm flipV="1">
          <a:off x="1447800" y="14010884"/>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135959</xdr:rowOff>
    </xdr:from>
    <xdr:to>
      <xdr:col>23</xdr:col>
      <xdr:colOff>184150</xdr:colOff>
      <xdr:row>82</xdr:row>
      <xdr:rowOff>66109</xdr:rowOff>
    </xdr:to>
    <xdr:sp macro="" textlink="">
      <xdr:nvSpPr>
        <xdr:cNvPr id="214" name="楕円 213"/>
        <xdr:cNvSpPr/>
      </xdr:nvSpPr>
      <xdr:spPr>
        <a:xfrm>
          <a:off x="4902200" y="140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152486</xdr:rowOff>
    </xdr:from>
    <xdr:ext cx="762000" cy="259045"/>
    <xdr:sp macro="" textlink="">
      <xdr:nvSpPr>
        <xdr:cNvPr id="215" name="人件費・物件費等の状況該当値テキスト"/>
        <xdr:cNvSpPr txBox="1"/>
      </xdr:nvSpPr>
      <xdr:spPr>
        <a:xfrm>
          <a:off x="5041900" y="1386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93783</xdr:rowOff>
    </xdr:from>
    <xdr:to>
      <xdr:col>19</xdr:col>
      <xdr:colOff>184150</xdr:colOff>
      <xdr:row>82</xdr:row>
      <xdr:rowOff>23933</xdr:rowOff>
    </xdr:to>
    <xdr:sp macro="" textlink="">
      <xdr:nvSpPr>
        <xdr:cNvPr id="216" name="楕円 215"/>
        <xdr:cNvSpPr/>
      </xdr:nvSpPr>
      <xdr:spPr>
        <a:xfrm>
          <a:off x="4064000" y="139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34110</xdr:rowOff>
    </xdr:from>
    <xdr:ext cx="736600" cy="259045"/>
    <xdr:sp macro="" textlink="">
      <xdr:nvSpPr>
        <xdr:cNvPr id="217" name="テキスト ボックス 216"/>
        <xdr:cNvSpPr txBox="1"/>
      </xdr:nvSpPr>
      <xdr:spPr>
        <a:xfrm>
          <a:off x="3733800" y="13750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44438</xdr:rowOff>
    </xdr:from>
    <xdr:to>
      <xdr:col>15</xdr:col>
      <xdr:colOff>133350</xdr:colOff>
      <xdr:row>81</xdr:row>
      <xdr:rowOff>146038</xdr:rowOff>
    </xdr:to>
    <xdr:sp macro="" textlink="">
      <xdr:nvSpPr>
        <xdr:cNvPr id="218" name="楕円 217"/>
        <xdr:cNvSpPr/>
      </xdr:nvSpPr>
      <xdr:spPr>
        <a:xfrm>
          <a:off x="3175000" y="139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156215</xdr:rowOff>
    </xdr:from>
    <xdr:ext cx="762000" cy="259045"/>
    <xdr:sp macro="" textlink="">
      <xdr:nvSpPr>
        <xdr:cNvPr id="219" name="テキスト ボックス 218"/>
        <xdr:cNvSpPr txBox="1"/>
      </xdr:nvSpPr>
      <xdr:spPr>
        <a:xfrm>
          <a:off x="2844800" y="1370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72634</xdr:rowOff>
    </xdr:from>
    <xdr:to>
      <xdr:col>11</xdr:col>
      <xdr:colOff>82550</xdr:colOff>
      <xdr:row>82</xdr:row>
      <xdr:rowOff>2784</xdr:rowOff>
    </xdr:to>
    <xdr:sp macro="" textlink="">
      <xdr:nvSpPr>
        <xdr:cNvPr id="220" name="楕円 219"/>
        <xdr:cNvSpPr/>
      </xdr:nvSpPr>
      <xdr:spPr>
        <a:xfrm>
          <a:off x="2286000" y="139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12961</xdr:rowOff>
    </xdr:from>
    <xdr:ext cx="762000" cy="259045"/>
    <xdr:sp macro="" textlink="">
      <xdr:nvSpPr>
        <xdr:cNvPr id="221" name="テキスト ボックス 220"/>
        <xdr:cNvSpPr txBox="1"/>
      </xdr:nvSpPr>
      <xdr:spPr>
        <a:xfrm>
          <a:off x="1955800" y="1372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84182</xdr:rowOff>
    </xdr:from>
    <xdr:to>
      <xdr:col>7</xdr:col>
      <xdr:colOff>31750</xdr:colOff>
      <xdr:row>82</xdr:row>
      <xdr:rowOff>14332</xdr:rowOff>
    </xdr:to>
    <xdr:sp macro="" textlink="">
      <xdr:nvSpPr>
        <xdr:cNvPr id="222" name="楕円 221"/>
        <xdr:cNvSpPr/>
      </xdr:nvSpPr>
      <xdr:spPr>
        <a:xfrm>
          <a:off x="1397000" y="139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24509</xdr:rowOff>
    </xdr:from>
    <xdr:ext cx="762000" cy="259045"/>
    <xdr:sp macro="" textlink="">
      <xdr:nvSpPr>
        <xdr:cNvPr id="223" name="テキスト ボックス 222"/>
        <xdr:cNvSpPr txBox="1"/>
      </xdr:nvSpPr>
      <xdr:spPr>
        <a:xfrm>
          <a:off x="1066800" y="1374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日におけるラスパイレス指数は、経験年数は長いが初任給格付けの低い職員の採用があったことから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となったが、類似団体内では中位に位置している。今後も引き続き適正な給与水準の確保に努め、総人件費の抑制を図る。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31750</xdr:rowOff>
    </xdr:to>
    <xdr:cxnSp macro="">
      <xdr:nvCxnSpPr>
        <xdr:cNvPr id="257" name="直線コネクタ 256"/>
        <xdr:cNvCxnSpPr/>
      </xdr:nvCxnSpPr>
      <xdr:spPr>
        <a:xfrm flipV="1">
          <a:off x="16179800" y="1448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31750</xdr:rowOff>
    </xdr:to>
    <xdr:cxnSp macro="">
      <xdr:nvCxnSpPr>
        <xdr:cNvPr id="260" name="直線コネクタ 259"/>
        <xdr:cNvCxnSpPr/>
      </xdr:nvCxnSpPr>
      <xdr:spPr>
        <a:xfrm>
          <a:off x="15290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142875</xdr:rowOff>
    </xdr:to>
    <xdr:cxnSp macro="">
      <xdr:nvCxnSpPr>
        <xdr:cNvPr id="263" name="直線コネクタ 262"/>
        <xdr:cNvCxnSpPr/>
      </xdr:nvCxnSpPr>
      <xdr:spPr>
        <a:xfrm>
          <a:off x="14401800" y="1440391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2116</xdr:rowOff>
    </xdr:to>
    <xdr:cxnSp macro="">
      <xdr:nvCxnSpPr>
        <xdr:cNvPr id="266" name="直線コネクタ 265"/>
        <xdr:cNvCxnSpPr/>
      </xdr:nvCxnSpPr>
      <xdr:spPr>
        <a:xfrm>
          <a:off x="13512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4" name="楕円 283"/>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5" name="テキスト ボックス 284"/>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掲げる定員管理の適正化により、既存業務への不断の見直しや多様な任用形態による効果的・効率的な業務執行体制の整備に努める一方、市税等の収納率向上対策など新たな行政課題や市民サービスの向上のために人員体制の強化を図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日における人口千人当たりの職員数は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59</xdr:row>
      <xdr:rowOff>144569</xdr:rowOff>
    </xdr:to>
    <xdr:cxnSp macro="">
      <xdr:nvCxnSpPr>
        <xdr:cNvPr id="320" name="直線コネクタ 319"/>
        <xdr:cNvCxnSpPr/>
      </xdr:nvCxnSpPr>
      <xdr:spPr>
        <a:xfrm>
          <a:off x="16179800" y="1025207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136525</xdr:rowOff>
    </xdr:to>
    <xdr:cxnSp macro="">
      <xdr:nvCxnSpPr>
        <xdr:cNvPr id="323" name="直線コネクタ 322"/>
        <xdr:cNvCxnSpPr/>
      </xdr:nvCxnSpPr>
      <xdr:spPr>
        <a:xfrm>
          <a:off x="15290800" y="1023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72179</xdr:rowOff>
    </xdr:from>
    <xdr:to>
      <xdr:col>72</xdr:col>
      <xdr:colOff>203200</xdr:colOff>
      <xdr:row>59</xdr:row>
      <xdr:rowOff>116417</xdr:rowOff>
    </xdr:to>
    <xdr:cxnSp macro="">
      <xdr:nvCxnSpPr>
        <xdr:cNvPr id="326" name="直線コネクタ 325"/>
        <xdr:cNvCxnSpPr/>
      </xdr:nvCxnSpPr>
      <xdr:spPr>
        <a:xfrm>
          <a:off x="14401800" y="101877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72179</xdr:rowOff>
    </xdr:to>
    <xdr:cxnSp macro="">
      <xdr:nvCxnSpPr>
        <xdr:cNvPr id="329" name="直線コネクタ 328"/>
        <xdr:cNvCxnSpPr/>
      </xdr:nvCxnSpPr>
      <xdr:spPr>
        <a:xfrm>
          <a:off x="13512800" y="101676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93769</xdr:rowOff>
    </xdr:from>
    <xdr:to>
      <xdr:col>81</xdr:col>
      <xdr:colOff>95250</xdr:colOff>
      <xdr:row>60</xdr:row>
      <xdr:rowOff>23919</xdr:rowOff>
    </xdr:to>
    <xdr:sp macro="" textlink="">
      <xdr:nvSpPr>
        <xdr:cNvPr id="339" name="楕円 338"/>
        <xdr:cNvSpPr/>
      </xdr:nvSpPr>
      <xdr:spPr>
        <a:xfrm>
          <a:off x="16967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110296</xdr:rowOff>
    </xdr:from>
    <xdr:ext cx="762000" cy="259045"/>
    <xdr:sp macro="" textlink="">
      <xdr:nvSpPr>
        <xdr:cNvPr id="340" name="定員管理の状況該当値テキスト"/>
        <xdr:cNvSpPr txBox="1"/>
      </xdr:nvSpPr>
      <xdr:spPr>
        <a:xfrm>
          <a:off x="17106900" y="1005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85725</xdr:rowOff>
    </xdr:from>
    <xdr:to>
      <xdr:col>77</xdr:col>
      <xdr:colOff>95250</xdr:colOff>
      <xdr:row>60</xdr:row>
      <xdr:rowOff>15875</xdr:rowOff>
    </xdr:to>
    <xdr:sp macro="" textlink="">
      <xdr:nvSpPr>
        <xdr:cNvPr id="341" name="楕円 340"/>
        <xdr:cNvSpPr/>
      </xdr:nvSpPr>
      <xdr:spPr>
        <a:xfrm>
          <a:off x="16129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26052</xdr:rowOff>
    </xdr:from>
    <xdr:ext cx="736600" cy="259045"/>
    <xdr:sp macro="" textlink="">
      <xdr:nvSpPr>
        <xdr:cNvPr id="342" name="テキスト ボックス 341"/>
        <xdr:cNvSpPr txBox="1"/>
      </xdr:nvSpPr>
      <xdr:spPr>
        <a:xfrm>
          <a:off x="15798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65617</xdr:rowOff>
    </xdr:from>
    <xdr:to>
      <xdr:col>73</xdr:col>
      <xdr:colOff>44450</xdr:colOff>
      <xdr:row>59</xdr:row>
      <xdr:rowOff>167217</xdr:rowOff>
    </xdr:to>
    <xdr:sp macro="" textlink="">
      <xdr:nvSpPr>
        <xdr:cNvPr id="343" name="楕円 342"/>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5944</xdr:rowOff>
    </xdr:from>
    <xdr:ext cx="762000" cy="259045"/>
    <xdr:sp macro="" textlink="">
      <xdr:nvSpPr>
        <xdr:cNvPr id="344" name="テキスト ボックス 343"/>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21379</xdr:rowOff>
    </xdr:from>
    <xdr:to>
      <xdr:col>68</xdr:col>
      <xdr:colOff>203200</xdr:colOff>
      <xdr:row>59</xdr:row>
      <xdr:rowOff>122979</xdr:rowOff>
    </xdr:to>
    <xdr:sp macro="" textlink="">
      <xdr:nvSpPr>
        <xdr:cNvPr id="345" name="楕円 344"/>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133156</xdr:rowOff>
    </xdr:from>
    <xdr:ext cx="762000" cy="259045"/>
    <xdr:sp macro="" textlink="">
      <xdr:nvSpPr>
        <xdr:cNvPr id="346" name="テキスト ボックス 345"/>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7" name="楕円 346"/>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8" name="テキスト ボックス 347"/>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企業会計の地方債償還に充てた繰出金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ことなどにより実質公債費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（３か年平均）は前年度から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ト改善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％となった。類似団体内平均値を下回っているが、将来負担を見据えて計画的な地方債借入を行うことで公債費負担のさらなる軽減を図る。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112776</xdr:rowOff>
    </xdr:to>
    <xdr:cxnSp macro="">
      <xdr:nvCxnSpPr>
        <xdr:cNvPr id="380" name="直線コネクタ 379"/>
        <xdr:cNvCxnSpPr/>
      </xdr:nvCxnSpPr>
      <xdr:spPr>
        <a:xfrm flipV="1">
          <a:off x="16179800" y="66182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38</xdr:row>
      <xdr:rowOff>170688</xdr:rowOff>
    </xdr:to>
    <xdr:cxnSp macro="">
      <xdr:nvCxnSpPr>
        <xdr:cNvPr id="383" name="直線コネクタ 382"/>
        <xdr:cNvCxnSpPr/>
      </xdr:nvCxnSpPr>
      <xdr:spPr>
        <a:xfrm flipV="1">
          <a:off x="15290800" y="662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105410</xdr:rowOff>
    </xdr:to>
    <xdr:cxnSp macro="">
      <xdr:nvCxnSpPr>
        <xdr:cNvPr id="386" name="直線コネクタ 385"/>
        <xdr:cNvCxnSpPr/>
      </xdr:nvCxnSpPr>
      <xdr:spPr>
        <a:xfrm flipV="1">
          <a:off x="14401800" y="66857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40132</xdr:rowOff>
    </xdr:to>
    <xdr:cxnSp macro="">
      <xdr:nvCxnSpPr>
        <xdr:cNvPr id="389" name="直線コネクタ 388"/>
        <xdr:cNvCxnSpPr/>
      </xdr:nvCxnSpPr>
      <xdr:spPr>
        <a:xfrm flipV="1">
          <a:off x="13512800" y="67919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9" name="楕円 398"/>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400"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1" name="楕円 400"/>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2" name="テキスト ボックス 401"/>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3" name="楕円 402"/>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4" name="テキスト ボックス 403"/>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5" name="楕円 404"/>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6" name="テキスト ボックス 405"/>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7" name="楕円 406"/>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8" name="テキスト ボックス 407"/>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年度は債務負担行為に基づく支出予定額が減少したほか、公営企業会計に対する地方債・借入金残高への繰入見込み額の減少した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将来負担額は減少したものの、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将来負担額から控除される地方債残高に係る交付税の算入見込額が減少したことなどにより、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％となった。全国平均や愛知県平均を上回っており、引き続き将来負担を見据えた計画的な地方債の借入に努める。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28829</xdr:rowOff>
    </xdr:from>
    <xdr:to>
      <xdr:col>81</xdr:col>
      <xdr:colOff>44450</xdr:colOff>
      <xdr:row>16</xdr:row>
      <xdr:rowOff>40894</xdr:rowOff>
    </xdr:to>
    <xdr:cxnSp macro="">
      <xdr:nvCxnSpPr>
        <xdr:cNvPr id="442" name="直線コネクタ 441"/>
        <xdr:cNvCxnSpPr/>
      </xdr:nvCxnSpPr>
      <xdr:spPr>
        <a:xfrm>
          <a:off x="16179800" y="27720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2286</xdr:rowOff>
    </xdr:from>
    <xdr:to>
      <xdr:col>77</xdr:col>
      <xdr:colOff>44450</xdr:colOff>
      <xdr:row>16</xdr:row>
      <xdr:rowOff>28829</xdr:rowOff>
    </xdr:to>
    <xdr:cxnSp macro="">
      <xdr:nvCxnSpPr>
        <xdr:cNvPr id="445" name="直線コネクタ 444"/>
        <xdr:cNvCxnSpPr/>
      </xdr:nvCxnSpPr>
      <xdr:spPr>
        <a:xfrm>
          <a:off x="15290800" y="274548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2286</xdr:rowOff>
    </xdr:from>
    <xdr:to>
      <xdr:col>72</xdr:col>
      <xdr:colOff>203200</xdr:colOff>
      <xdr:row>16</xdr:row>
      <xdr:rowOff>13547</xdr:rowOff>
    </xdr:to>
    <xdr:cxnSp macro="">
      <xdr:nvCxnSpPr>
        <xdr:cNvPr id="448" name="直線コネクタ 447"/>
        <xdr:cNvCxnSpPr/>
      </xdr:nvCxnSpPr>
      <xdr:spPr>
        <a:xfrm flipV="1">
          <a:off x="14401800" y="274548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121454</xdr:rowOff>
    </xdr:from>
    <xdr:to>
      <xdr:col>68</xdr:col>
      <xdr:colOff>152400</xdr:colOff>
      <xdr:row>16</xdr:row>
      <xdr:rowOff>13547</xdr:rowOff>
    </xdr:to>
    <xdr:cxnSp macro="">
      <xdr:nvCxnSpPr>
        <xdr:cNvPr id="451" name="直線コネクタ 450"/>
        <xdr:cNvCxnSpPr/>
      </xdr:nvCxnSpPr>
      <xdr:spPr>
        <a:xfrm>
          <a:off x="13512800" y="2693204"/>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161544</xdr:rowOff>
    </xdr:from>
    <xdr:to>
      <xdr:col>81</xdr:col>
      <xdr:colOff>95250</xdr:colOff>
      <xdr:row>16</xdr:row>
      <xdr:rowOff>91694</xdr:rowOff>
    </xdr:to>
    <xdr:sp macro="" textlink="">
      <xdr:nvSpPr>
        <xdr:cNvPr id="461" name="楕円 460"/>
        <xdr:cNvSpPr/>
      </xdr:nvSpPr>
      <xdr:spPr>
        <a:xfrm>
          <a:off x="169672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133621</xdr:rowOff>
    </xdr:from>
    <xdr:ext cx="762000" cy="259045"/>
    <xdr:sp macro="" textlink="">
      <xdr:nvSpPr>
        <xdr:cNvPr id="462" name="将来負担の状況該当値テキスト"/>
        <xdr:cNvSpPr txBox="1"/>
      </xdr:nvSpPr>
      <xdr:spPr>
        <a:xfrm>
          <a:off x="17106900" y="270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149479</xdr:rowOff>
    </xdr:from>
    <xdr:to>
      <xdr:col>77</xdr:col>
      <xdr:colOff>95250</xdr:colOff>
      <xdr:row>16</xdr:row>
      <xdr:rowOff>79629</xdr:rowOff>
    </xdr:to>
    <xdr:sp macro="" textlink="">
      <xdr:nvSpPr>
        <xdr:cNvPr id="463" name="楕円 462"/>
        <xdr:cNvSpPr/>
      </xdr:nvSpPr>
      <xdr:spPr>
        <a:xfrm>
          <a:off x="16129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64406</xdr:rowOff>
    </xdr:from>
    <xdr:ext cx="736600" cy="259045"/>
    <xdr:sp macro="" textlink="">
      <xdr:nvSpPr>
        <xdr:cNvPr id="464" name="テキスト ボックス 463"/>
        <xdr:cNvSpPr txBox="1"/>
      </xdr:nvSpPr>
      <xdr:spPr>
        <a:xfrm>
          <a:off x="15798800" y="280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122936</xdr:rowOff>
    </xdr:from>
    <xdr:to>
      <xdr:col>73</xdr:col>
      <xdr:colOff>44450</xdr:colOff>
      <xdr:row>16</xdr:row>
      <xdr:rowOff>53086</xdr:rowOff>
    </xdr:to>
    <xdr:sp macro="" textlink="">
      <xdr:nvSpPr>
        <xdr:cNvPr id="465" name="楕円 464"/>
        <xdr:cNvSpPr/>
      </xdr:nvSpPr>
      <xdr:spPr>
        <a:xfrm>
          <a:off x="15240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37863</xdr:rowOff>
    </xdr:from>
    <xdr:ext cx="762000" cy="259045"/>
    <xdr:sp macro="" textlink="">
      <xdr:nvSpPr>
        <xdr:cNvPr id="466" name="テキスト ボックス 465"/>
        <xdr:cNvSpPr txBox="1"/>
      </xdr:nvSpPr>
      <xdr:spPr>
        <a:xfrm>
          <a:off x="14909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134197</xdr:rowOff>
    </xdr:from>
    <xdr:to>
      <xdr:col>68</xdr:col>
      <xdr:colOff>203200</xdr:colOff>
      <xdr:row>16</xdr:row>
      <xdr:rowOff>64347</xdr:rowOff>
    </xdr:to>
    <xdr:sp macro="" textlink="">
      <xdr:nvSpPr>
        <xdr:cNvPr id="467" name="楕円 466"/>
        <xdr:cNvSpPr/>
      </xdr:nvSpPr>
      <xdr:spPr>
        <a:xfrm>
          <a:off x="14351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49124</xdr:rowOff>
    </xdr:from>
    <xdr:ext cx="762000" cy="259045"/>
    <xdr:sp macro="" textlink="">
      <xdr:nvSpPr>
        <xdr:cNvPr id="468" name="テキスト ボックス 467"/>
        <xdr:cNvSpPr txBox="1"/>
      </xdr:nvSpPr>
      <xdr:spPr>
        <a:xfrm>
          <a:off x="14020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70654</xdr:rowOff>
    </xdr:from>
    <xdr:to>
      <xdr:col>64</xdr:col>
      <xdr:colOff>152400</xdr:colOff>
      <xdr:row>16</xdr:row>
      <xdr:rowOff>804</xdr:rowOff>
    </xdr:to>
    <xdr:sp macro="" textlink="">
      <xdr:nvSpPr>
        <xdr:cNvPr id="469" name="楕円 468"/>
        <xdr:cNvSpPr/>
      </xdr:nvSpPr>
      <xdr:spPr>
        <a:xfrm>
          <a:off x="13462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10981</xdr:rowOff>
    </xdr:from>
    <xdr:ext cx="762000" cy="259045"/>
    <xdr:sp macro="" textlink="">
      <xdr:nvSpPr>
        <xdr:cNvPr id="470" name="テキスト ボックス 469"/>
        <xdr:cNvSpPr txBox="1"/>
      </xdr:nvSpPr>
      <xdr:spPr>
        <a:xfrm>
          <a:off x="13131800" y="24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377,429
358,277
261.86
132,246,178
128,320,336
3,647,369
72,533,265
99,498,077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令和元年度の人件費決算額は平成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年度に比べ増加したため、人件費にかかる経常収支比率は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ポイント増加したが、類似団体内では中位に位置している。今後も引き続き総人件費の抑制に努める。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149860</xdr:rowOff>
    </xdr:to>
    <xdr:cxnSp macro="">
      <xdr:nvCxnSpPr>
        <xdr:cNvPr id="66" name="直線コネクタ 65"/>
        <xdr:cNvCxnSpPr/>
      </xdr:nvCxnSpPr>
      <xdr:spPr>
        <a:xfrm>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127000</xdr:rowOff>
    </xdr:to>
    <xdr:cxnSp macro="">
      <xdr:nvCxnSpPr>
        <xdr:cNvPr id="69" name="直線コネクタ 68"/>
        <xdr:cNvCxnSpPr/>
      </xdr:nvCxnSpPr>
      <xdr:spPr>
        <a:xfrm>
          <a:off x="3098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119380</xdr:rowOff>
    </xdr:to>
    <xdr:cxnSp macro="">
      <xdr:nvCxnSpPr>
        <xdr:cNvPr id="72" name="直線コネクタ 71"/>
        <xdr:cNvCxnSpPr/>
      </xdr:nvCxnSpPr>
      <xdr:spPr>
        <a:xfrm>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88900</xdr:rowOff>
    </xdr:to>
    <xdr:cxnSp macro="">
      <xdr:nvCxnSpPr>
        <xdr:cNvPr id="75" name="直線コネクタ 74"/>
        <xdr:cNvCxnSpPr/>
      </xdr:nvCxnSpPr>
      <xdr:spPr>
        <a:xfrm>
          <a:off x="1320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ごみ再利用事業費が減少した一方、資源化センター</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号炉の保守点検業務増加によるごみ焼却処理事業費が増加したため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年度における経常的な物件費のうち一般財源は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9,773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万円増加した。類似団体内の順位においては下位に位置しているため、引き続き経費削減に努める。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26307</xdr:rowOff>
    </xdr:to>
    <xdr:cxnSp macro="">
      <xdr:nvCxnSpPr>
        <xdr:cNvPr id="129" name="直線コネクタ 128"/>
        <xdr:cNvCxnSpPr/>
      </xdr:nvCxnSpPr>
      <xdr:spPr>
        <a:xfrm>
          <a:off x="15671800" y="28538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110671</xdr:rowOff>
    </xdr:to>
    <xdr:cxnSp macro="">
      <xdr:nvCxnSpPr>
        <xdr:cNvPr id="132" name="直線コネクタ 131"/>
        <xdr:cNvCxnSpPr/>
      </xdr:nvCxnSpPr>
      <xdr:spPr>
        <a:xfrm>
          <a:off x="14782800" y="2853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113393</xdr:rowOff>
    </xdr:to>
    <xdr:cxnSp macro="">
      <xdr:nvCxnSpPr>
        <xdr:cNvPr id="135" name="直線コネクタ 134"/>
        <xdr:cNvCxnSpPr/>
      </xdr:nvCxnSpPr>
      <xdr:spPr>
        <a:xfrm flipV="1">
          <a:off x="13893800" y="28538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113393</xdr:rowOff>
    </xdr:to>
    <xdr:cxnSp macro="">
      <xdr:nvCxnSpPr>
        <xdr:cNvPr id="138" name="直線コネクタ 137"/>
        <xdr:cNvCxnSpPr/>
      </xdr:nvCxnSpPr>
      <xdr:spPr>
        <a:xfrm>
          <a:off x="13004800" y="29300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介護給付事業費や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法人保育所等子どものための教育保育給付事業費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の減があった一方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利用者数の増加による障害児通所支援給付事業費の増加や児童扶養手当給付事業費の増加などにより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年度における経常的な扶助費のうち一般財源は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類似団体内の順位においては下位に位置しているため、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事業内容の見直しなどに取り組んでいく。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91622</xdr:rowOff>
    </xdr:to>
    <xdr:cxnSp macro="">
      <xdr:nvCxnSpPr>
        <xdr:cNvPr id="192" name="直線コネクタ 191"/>
        <xdr:cNvCxnSpPr/>
      </xdr:nvCxnSpPr>
      <xdr:spPr>
        <a:xfrm>
          <a:off x="3987800" y="9820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124278</xdr:rowOff>
    </xdr:to>
    <xdr:cxnSp macro="">
      <xdr:nvCxnSpPr>
        <xdr:cNvPr id="195" name="直線コネクタ 194"/>
        <xdr:cNvCxnSpPr/>
      </xdr:nvCxnSpPr>
      <xdr:spPr>
        <a:xfrm flipV="1">
          <a:off x="3098800" y="9820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124278</xdr:rowOff>
    </xdr:to>
    <xdr:cxnSp macro="">
      <xdr:nvCxnSpPr>
        <xdr:cNvPr id="198" name="直線コネクタ 197"/>
        <xdr:cNvCxnSpPr/>
      </xdr:nvCxnSpPr>
      <xdr:spPr>
        <a:xfrm>
          <a:off x="2209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80735</xdr:rowOff>
    </xdr:to>
    <xdr:cxnSp macro="">
      <xdr:nvCxnSpPr>
        <xdr:cNvPr id="201" name="直線コネクタ 200"/>
        <xdr:cNvCxnSpPr/>
      </xdr:nvCxnSpPr>
      <xdr:spPr>
        <a:xfrm>
          <a:off x="1320800" y="9755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11" name="楕円 210"/>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12"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5" name="楕円 214"/>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6" name="テキスト ボックス 215"/>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7" name="楕円 216"/>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8" name="テキスト ボックス 217"/>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9" name="楕円 218"/>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20" name="テキスト ボックス 219"/>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後期高齢者医療の特別会計への繰出金が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国民健康保険事業会計への繰出金が増加したため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類似団体内の順位において上位に位置しているものの、特別会計における受益者負担の適正化を進めるなど負担抑制に努める。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31750</xdr:rowOff>
    </xdr:from>
    <xdr:to>
      <xdr:col>82</xdr:col>
      <xdr:colOff>107950</xdr:colOff>
      <xdr:row>53</xdr:row>
      <xdr:rowOff>44450</xdr:rowOff>
    </xdr:to>
    <xdr:cxnSp macro="">
      <xdr:nvCxnSpPr>
        <xdr:cNvPr id="253" name="直線コネクタ 252"/>
        <xdr:cNvCxnSpPr/>
      </xdr:nvCxnSpPr>
      <xdr:spPr>
        <a:xfrm>
          <a:off x="15671800" y="911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31750</xdr:rowOff>
    </xdr:from>
    <xdr:to>
      <xdr:col>78</xdr:col>
      <xdr:colOff>69850</xdr:colOff>
      <xdr:row>56</xdr:row>
      <xdr:rowOff>76200</xdr:rowOff>
    </xdr:to>
    <xdr:cxnSp macro="">
      <xdr:nvCxnSpPr>
        <xdr:cNvPr id="256" name="直線コネクタ 255"/>
        <xdr:cNvCxnSpPr/>
      </xdr:nvCxnSpPr>
      <xdr:spPr>
        <a:xfrm flipV="1">
          <a:off x="14782800" y="91186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56</xdr:row>
      <xdr:rowOff>88900</xdr:rowOff>
    </xdr:to>
    <xdr:cxnSp macro="">
      <xdr:nvCxnSpPr>
        <xdr:cNvPr id="259" name="直線コネクタ 258"/>
        <xdr:cNvCxnSpPr/>
      </xdr:nvCxnSpPr>
      <xdr:spPr>
        <a:xfrm flipV="1">
          <a:off x="13893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56</xdr:row>
      <xdr:rowOff>88900</xdr:rowOff>
    </xdr:to>
    <xdr:cxnSp macro="">
      <xdr:nvCxnSpPr>
        <xdr:cNvPr id="262" name="直線コネクタ 261"/>
        <xdr:cNvCxnSpPr/>
      </xdr:nvCxnSpPr>
      <xdr:spPr>
        <a:xfrm>
          <a:off x="13004800" y="955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165100</xdr:rowOff>
    </xdr:from>
    <xdr:to>
      <xdr:col>82</xdr:col>
      <xdr:colOff>158750</xdr:colOff>
      <xdr:row>53</xdr:row>
      <xdr:rowOff>95250</xdr:rowOff>
    </xdr:to>
    <xdr:sp macro="" textlink="">
      <xdr:nvSpPr>
        <xdr:cNvPr id="272" name="楕円 271"/>
        <xdr:cNvSpPr/>
      </xdr:nvSpPr>
      <xdr:spPr>
        <a:xfrm>
          <a:off x="16459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73677</xdr:rowOff>
    </xdr:from>
    <xdr:ext cx="762000" cy="259045"/>
    <xdr:sp macro="" textlink="">
      <xdr:nvSpPr>
        <xdr:cNvPr id="273" name="その他該当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152400</xdr:rowOff>
    </xdr:from>
    <xdr:to>
      <xdr:col>78</xdr:col>
      <xdr:colOff>120650</xdr:colOff>
      <xdr:row>53</xdr:row>
      <xdr:rowOff>82550</xdr:rowOff>
    </xdr:to>
    <xdr:sp macro="" textlink="">
      <xdr:nvSpPr>
        <xdr:cNvPr id="274" name="楕円 273"/>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92727</xdr:rowOff>
    </xdr:from>
    <xdr:ext cx="736600" cy="259045"/>
    <xdr:sp macro="" textlink="">
      <xdr:nvSpPr>
        <xdr:cNvPr id="275" name="テキスト ボックス 274"/>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76" name="楕円 275"/>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137177</xdr:rowOff>
    </xdr:from>
    <xdr:ext cx="762000" cy="259045"/>
    <xdr:sp macro="" textlink="">
      <xdr:nvSpPr>
        <xdr:cNvPr id="277" name="テキスト ボックス 27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69850</xdr:rowOff>
    </xdr:from>
    <xdr:to>
      <xdr:col>65</xdr:col>
      <xdr:colOff>53975</xdr:colOff>
      <xdr:row>56</xdr:row>
      <xdr:rowOff>0</xdr:rowOff>
    </xdr:to>
    <xdr:sp macro="" textlink="">
      <xdr:nvSpPr>
        <xdr:cNvPr id="280" name="楕円 279"/>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81" name="テキスト ボックス 280"/>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民営児童クラブ運営事業費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私立幼稚園就園奨励費補助金や下水道事業会計繰り出し金の減少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年度における経常的な補助費等は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類似団体内の順位においては下位に位置して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、補助金等の支出について整理・合理化に努める。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142240</xdr:rowOff>
    </xdr:to>
    <xdr:cxnSp macro="">
      <xdr:nvCxnSpPr>
        <xdr:cNvPr id="314" name="直線コネクタ 313"/>
        <xdr:cNvCxnSpPr/>
      </xdr:nvCxnSpPr>
      <xdr:spPr>
        <a:xfrm flipV="1">
          <a:off x="15671800" y="6299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36</xdr:row>
      <xdr:rowOff>142240</xdr:rowOff>
    </xdr:to>
    <xdr:cxnSp macro="">
      <xdr:nvCxnSpPr>
        <xdr:cNvPr id="317" name="直線コネクタ 316"/>
        <xdr:cNvCxnSpPr/>
      </xdr:nvCxnSpPr>
      <xdr:spPr>
        <a:xfrm>
          <a:off x="14782800" y="59715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149860</xdr:rowOff>
    </xdr:to>
    <xdr:cxnSp macro="">
      <xdr:nvCxnSpPr>
        <xdr:cNvPr id="320" name="直線コネクタ 319"/>
        <xdr:cNvCxnSpPr/>
      </xdr:nvCxnSpPr>
      <xdr:spPr>
        <a:xfrm flipV="1">
          <a:off x="13893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134620</xdr:rowOff>
    </xdr:from>
    <xdr:to>
      <xdr:col>69</xdr:col>
      <xdr:colOff>92075</xdr:colOff>
      <xdr:row>34</xdr:row>
      <xdr:rowOff>149860</xdr:rowOff>
    </xdr:to>
    <xdr:cxnSp macro="">
      <xdr:nvCxnSpPr>
        <xdr:cNvPr id="323" name="直線コネクタ 322"/>
        <xdr:cNvCxnSpPr/>
      </xdr:nvCxnSpPr>
      <xdr:spPr>
        <a:xfrm>
          <a:off x="13004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35" name="楕円 334"/>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6367</xdr:rowOff>
    </xdr:from>
    <xdr:ext cx="736600" cy="259045"/>
    <xdr:sp macro="" textlink="">
      <xdr:nvSpPr>
        <xdr:cNvPr id="336" name="テキスト ボックス 335"/>
        <xdr:cNvSpPr txBox="1"/>
      </xdr:nvSpPr>
      <xdr:spPr>
        <a:xfrm>
          <a:off x="15290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7" name="楕円 336"/>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6367</xdr:rowOff>
    </xdr:from>
    <xdr:ext cx="762000" cy="259045"/>
    <xdr:sp macro="" textlink="">
      <xdr:nvSpPr>
        <xdr:cNvPr id="338" name="テキスト ボックス 337"/>
        <xdr:cNvSpPr txBox="1"/>
      </xdr:nvSpPr>
      <xdr:spPr>
        <a:xfrm>
          <a:off x="14401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9" name="楕円 338"/>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40" name="テキスト ボックス 339"/>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83820</xdr:rowOff>
    </xdr:from>
    <xdr:to>
      <xdr:col>65</xdr:col>
      <xdr:colOff>53975</xdr:colOff>
      <xdr:row>35</xdr:row>
      <xdr:rowOff>13970</xdr:rowOff>
    </xdr:to>
    <xdr:sp macro="" textlink="">
      <xdr:nvSpPr>
        <xdr:cNvPr id="341" name="楕円 340"/>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170197</xdr:rowOff>
    </xdr:from>
    <xdr:ext cx="762000" cy="259045"/>
    <xdr:sp macro="" textlink="">
      <xdr:nvSpPr>
        <xdr:cNvPr id="342" name="テキスト ボックス 341"/>
        <xdr:cNvSpPr txBox="1"/>
      </xdr:nvSpPr>
      <xdr:spPr>
        <a:xfrm>
          <a:off x="12623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公債費に係る経常収支比率は、臨時財政対策債などの償還額が増加した一方、一般単独事業の償還額減少により平成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年度における公債費のうち一般財源は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万円減少した。類似団体内の順位でも比較的上位に位置しており、今後も将来負担を見据えた計画的な地方債の借入を行うことで、公債費負担の抑制に努める。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27939</xdr:rowOff>
    </xdr:to>
    <xdr:cxnSp macro="">
      <xdr:nvCxnSpPr>
        <xdr:cNvPr id="375" name="直線コネクタ 374"/>
        <xdr:cNvCxnSpPr/>
      </xdr:nvCxnSpPr>
      <xdr:spPr>
        <a:xfrm flipV="1">
          <a:off x="3987800" y="13042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43180</xdr:rowOff>
    </xdr:to>
    <xdr:cxnSp macro="">
      <xdr:nvCxnSpPr>
        <xdr:cNvPr id="378" name="直線コネクタ 377"/>
        <xdr:cNvCxnSpPr/>
      </xdr:nvCxnSpPr>
      <xdr:spPr>
        <a:xfrm flipV="1">
          <a:off x="3098800" y="13058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104139</xdr:rowOff>
    </xdr:to>
    <xdr:cxnSp macro="">
      <xdr:nvCxnSpPr>
        <xdr:cNvPr id="381" name="直線コネクタ 380"/>
        <xdr:cNvCxnSpPr/>
      </xdr:nvCxnSpPr>
      <xdr:spPr>
        <a:xfrm flipV="1">
          <a:off x="2209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149861</xdr:rowOff>
    </xdr:to>
    <xdr:cxnSp macro="">
      <xdr:nvCxnSpPr>
        <xdr:cNvPr id="384" name="直線コネクタ 383"/>
        <xdr:cNvCxnSpPr/>
      </xdr:nvCxnSpPr>
      <xdr:spPr>
        <a:xfrm flipV="1">
          <a:off x="1320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4" name="楕円 393"/>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5"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6" name="楕円 395"/>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7" name="テキスト ボックス 396"/>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8" name="楕円 397"/>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9" name="テキスト ボックス 398"/>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0" name="楕円 39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1" name="テキスト ボックス 40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2" name="楕円 401"/>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3" name="テキスト ボックス 40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一方、物件費や扶助費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したため、公債費を除く経常経費の合計については平成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の平均値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と同程度となったが、今後もすべての費用について歳出削減に努める。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138430</xdr:rowOff>
    </xdr:to>
    <xdr:cxnSp macro="">
      <xdr:nvCxnSpPr>
        <xdr:cNvPr id="434" name="直線コネクタ 433"/>
        <xdr:cNvCxnSpPr/>
      </xdr:nvCxnSpPr>
      <xdr:spPr>
        <a:xfrm>
          <a:off x="15671800" y="132760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97282</xdr:rowOff>
    </xdr:to>
    <xdr:cxnSp macro="">
      <xdr:nvCxnSpPr>
        <xdr:cNvPr id="437" name="直線コネクタ 436"/>
        <xdr:cNvCxnSpPr/>
      </xdr:nvCxnSpPr>
      <xdr:spPr>
        <a:xfrm flipV="1">
          <a:off x="14782800" y="13276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143002</xdr:rowOff>
    </xdr:to>
    <xdr:cxnSp macro="">
      <xdr:nvCxnSpPr>
        <xdr:cNvPr id="440" name="直線コネクタ 439"/>
        <xdr:cNvCxnSpPr/>
      </xdr:nvCxnSpPr>
      <xdr:spPr>
        <a:xfrm flipV="1">
          <a:off x="13893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143002</xdr:rowOff>
    </xdr:to>
    <xdr:cxnSp macro="">
      <xdr:nvCxnSpPr>
        <xdr:cNvPr id="443" name="直線コネクタ 442"/>
        <xdr:cNvCxnSpPr/>
      </xdr:nvCxnSpPr>
      <xdr:spPr>
        <a:xfrm>
          <a:off x="13004800" y="131892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3" name="楕円 452"/>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54"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5" name="楕円 454"/>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6" name="テキスト ボックス 455"/>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7" name="楕円 456"/>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8" name="テキスト ボックス 457"/>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9" name="楕円 458"/>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60" name="テキスト ボックス 459"/>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61" name="楕円 460"/>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62" name="テキスト ボックス 461"/>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44094</xdr:rowOff>
    </xdr:from>
    <xdr:to>
      <xdr:col>29</xdr:col>
      <xdr:colOff>127000</xdr:colOff>
      <xdr:row>18</xdr:row>
      <xdr:rowOff>72852</xdr:rowOff>
    </xdr:to>
    <xdr:cxnSp macro="">
      <xdr:nvCxnSpPr>
        <xdr:cNvPr id="48" name="直線コネクタ 47"/>
        <xdr:cNvCxnSpPr/>
      </xdr:nvCxnSpPr>
      <xdr:spPr bwMode="auto">
        <a:xfrm flipV="1">
          <a:off x="5003800" y="3177819"/>
          <a:ext cx="6477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72852</xdr:rowOff>
    </xdr:from>
    <xdr:to>
      <xdr:col>26</xdr:col>
      <xdr:colOff>50800</xdr:colOff>
      <xdr:row>18</xdr:row>
      <xdr:rowOff>94569</xdr:rowOff>
    </xdr:to>
    <xdr:cxnSp macro="">
      <xdr:nvCxnSpPr>
        <xdr:cNvPr id="51" name="直線コネクタ 50"/>
        <xdr:cNvCxnSpPr/>
      </xdr:nvCxnSpPr>
      <xdr:spPr bwMode="auto">
        <a:xfrm flipV="1">
          <a:off x="4305300" y="3206577"/>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94569</xdr:rowOff>
    </xdr:from>
    <xdr:to>
      <xdr:col>22</xdr:col>
      <xdr:colOff>114300</xdr:colOff>
      <xdr:row>18</xdr:row>
      <xdr:rowOff>156154</xdr:rowOff>
    </xdr:to>
    <xdr:cxnSp macro="">
      <xdr:nvCxnSpPr>
        <xdr:cNvPr id="54" name="直線コネクタ 53"/>
        <xdr:cNvCxnSpPr/>
      </xdr:nvCxnSpPr>
      <xdr:spPr bwMode="auto">
        <a:xfrm flipV="1">
          <a:off x="3606800" y="3228294"/>
          <a:ext cx="698500" cy="6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141387</xdr:rowOff>
    </xdr:from>
    <xdr:to>
      <xdr:col>18</xdr:col>
      <xdr:colOff>177800</xdr:colOff>
      <xdr:row>18</xdr:row>
      <xdr:rowOff>156154</xdr:rowOff>
    </xdr:to>
    <xdr:cxnSp macro="">
      <xdr:nvCxnSpPr>
        <xdr:cNvPr id="57" name="直線コネクタ 56"/>
        <xdr:cNvCxnSpPr/>
      </xdr:nvCxnSpPr>
      <xdr:spPr bwMode="auto">
        <a:xfrm>
          <a:off x="2908300" y="3275112"/>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164744</xdr:rowOff>
    </xdr:from>
    <xdr:to>
      <xdr:col>29</xdr:col>
      <xdr:colOff>177800</xdr:colOff>
      <xdr:row>18</xdr:row>
      <xdr:rowOff>94894</xdr:rowOff>
    </xdr:to>
    <xdr:sp macro="" textlink="">
      <xdr:nvSpPr>
        <xdr:cNvPr id="67" name="楕円 66"/>
        <xdr:cNvSpPr/>
      </xdr:nvSpPr>
      <xdr:spPr bwMode="auto">
        <a:xfrm>
          <a:off x="5600700" y="312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136821</xdr:rowOff>
    </xdr:from>
    <xdr:ext cx="762000" cy="259045"/>
    <xdr:sp macro="" textlink="">
      <xdr:nvSpPr>
        <xdr:cNvPr id="68" name="人口1人当たり決算額の推移該当値テキスト130"/>
        <xdr:cNvSpPr txBox="1"/>
      </xdr:nvSpPr>
      <xdr:spPr>
        <a:xfrm>
          <a:off x="5740400" y="309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22052</xdr:rowOff>
    </xdr:from>
    <xdr:to>
      <xdr:col>26</xdr:col>
      <xdr:colOff>101600</xdr:colOff>
      <xdr:row>18</xdr:row>
      <xdr:rowOff>123652</xdr:rowOff>
    </xdr:to>
    <xdr:sp macro="" textlink="">
      <xdr:nvSpPr>
        <xdr:cNvPr id="69" name="楕円 68"/>
        <xdr:cNvSpPr/>
      </xdr:nvSpPr>
      <xdr:spPr bwMode="auto">
        <a:xfrm>
          <a:off x="4953000" y="31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108429</xdr:rowOff>
    </xdr:from>
    <xdr:ext cx="736600" cy="259045"/>
    <xdr:sp macro="" textlink="">
      <xdr:nvSpPr>
        <xdr:cNvPr id="70" name="テキスト ボックス 69"/>
        <xdr:cNvSpPr txBox="1"/>
      </xdr:nvSpPr>
      <xdr:spPr>
        <a:xfrm>
          <a:off x="4622800" y="324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43769</xdr:rowOff>
    </xdr:from>
    <xdr:to>
      <xdr:col>22</xdr:col>
      <xdr:colOff>165100</xdr:colOff>
      <xdr:row>18</xdr:row>
      <xdr:rowOff>145369</xdr:rowOff>
    </xdr:to>
    <xdr:sp macro="" textlink="">
      <xdr:nvSpPr>
        <xdr:cNvPr id="71" name="楕円 70"/>
        <xdr:cNvSpPr/>
      </xdr:nvSpPr>
      <xdr:spPr bwMode="auto">
        <a:xfrm>
          <a:off x="4254500" y="317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130146</xdr:rowOff>
    </xdr:from>
    <xdr:ext cx="762000" cy="259045"/>
    <xdr:sp macro="" textlink="">
      <xdr:nvSpPr>
        <xdr:cNvPr id="72" name="テキスト ボックス 71"/>
        <xdr:cNvSpPr txBox="1"/>
      </xdr:nvSpPr>
      <xdr:spPr>
        <a:xfrm>
          <a:off x="3924300" y="326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105354</xdr:rowOff>
    </xdr:from>
    <xdr:to>
      <xdr:col>19</xdr:col>
      <xdr:colOff>38100</xdr:colOff>
      <xdr:row>19</xdr:row>
      <xdr:rowOff>35504</xdr:rowOff>
    </xdr:to>
    <xdr:sp macro="" textlink="">
      <xdr:nvSpPr>
        <xdr:cNvPr id="73" name="楕円 72"/>
        <xdr:cNvSpPr/>
      </xdr:nvSpPr>
      <xdr:spPr bwMode="auto">
        <a:xfrm>
          <a:off x="35560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20281</xdr:rowOff>
    </xdr:from>
    <xdr:ext cx="762000" cy="259045"/>
    <xdr:sp macro="" textlink="">
      <xdr:nvSpPr>
        <xdr:cNvPr id="74" name="テキスト ボックス 73"/>
        <xdr:cNvSpPr txBox="1"/>
      </xdr:nvSpPr>
      <xdr:spPr>
        <a:xfrm>
          <a:off x="32258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90587</xdr:rowOff>
    </xdr:from>
    <xdr:to>
      <xdr:col>15</xdr:col>
      <xdr:colOff>101600</xdr:colOff>
      <xdr:row>19</xdr:row>
      <xdr:rowOff>20737</xdr:rowOff>
    </xdr:to>
    <xdr:sp macro="" textlink="">
      <xdr:nvSpPr>
        <xdr:cNvPr id="75" name="楕円 74"/>
        <xdr:cNvSpPr/>
      </xdr:nvSpPr>
      <xdr:spPr bwMode="auto">
        <a:xfrm>
          <a:off x="2857500" y="322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5514</xdr:rowOff>
    </xdr:from>
    <xdr:ext cx="762000" cy="259045"/>
    <xdr:sp macro="" textlink="">
      <xdr:nvSpPr>
        <xdr:cNvPr id="76" name="テキスト ボックス 75"/>
        <xdr:cNvSpPr txBox="1"/>
      </xdr:nvSpPr>
      <xdr:spPr>
        <a:xfrm>
          <a:off x="2527300" y="331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47813</xdr:rowOff>
    </xdr:from>
    <xdr:to>
      <xdr:col>29</xdr:col>
      <xdr:colOff>127000</xdr:colOff>
      <xdr:row>37</xdr:row>
      <xdr:rowOff>65141</xdr:rowOff>
    </xdr:to>
    <xdr:cxnSp macro="">
      <xdr:nvCxnSpPr>
        <xdr:cNvPr id="108" name="直線コネクタ 107"/>
        <xdr:cNvCxnSpPr/>
      </xdr:nvCxnSpPr>
      <xdr:spPr bwMode="auto">
        <a:xfrm>
          <a:off x="5003800" y="7172513"/>
          <a:ext cx="6477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47813</xdr:rowOff>
    </xdr:from>
    <xdr:to>
      <xdr:col>26</xdr:col>
      <xdr:colOff>50800</xdr:colOff>
      <xdr:row>37</xdr:row>
      <xdr:rowOff>82103</xdr:rowOff>
    </xdr:to>
    <xdr:cxnSp macro="">
      <xdr:nvCxnSpPr>
        <xdr:cNvPr id="111" name="直線コネクタ 110"/>
        <xdr:cNvCxnSpPr/>
      </xdr:nvCxnSpPr>
      <xdr:spPr bwMode="auto">
        <a:xfrm flipV="1">
          <a:off x="4305300" y="7172513"/>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47539</xdr:rowOff>
    </xdr:from>
    <xdr:to>
      <xdr:col>22</xdr:col>
      <xdr:colOff>114300</xdr:colOff>
      <xdr:row>37</xdr:row>
      <xdr:rowOff>82103</xdr:rowOff>
    </xdr:to>
    <xdr:cxnSp macro="">
      <xdr:nvCxnSpPr>
        <xdr:cNvPr id="114" name="直線コネクタ 113"/>
        <xdr:cNvCxnSpPr/>
      </xdr:nvCxnSpPr>
      <xdr:spPr bwMode="auto">
        <a:xfrm>
          <a:off x="3606800" y="7172239"/>
          <a:ext cx="698500" cy="3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78766</xdr:rowOff>
    </xdr:from>
    <xdr:to>
      <xdr:col>18</xdr:col>
      <xdr:colOff>177800</xdr:colOff>
      <xdr:row>37</xdr:row>
      <xdr:rowOff>47539</xdr:rowOff>
    </xdr:to>
    <xdr:cxnSp macro="">
      <xdr:nvCxnSpPr>
        <xdr:cNvPr id="117" name="直線コネクタ 116"/>
        <xdr:cNvCxnSpPr/>
      </xdr:nvCxnSpPr>
      <xdr:spPr bwMode="auto">
        <a:xfrm>
          <a:off x="2908300" y="7032016"/>
          <a:ext cx="698500" cy="14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14341</xdr:rowOff>
    </xdr:from>
    <xdr:to>
      <xdr:col>29</xdr:col>
      <xdr:colOff>177800</xdr:colOff>
      <xdr:row>37</xdr:row>
      <xdr:rowOff>115941</xdr:rowOff>
    </xdr:to>
    <xdr:sp macro="" textlink="">
      <xdr:nvSpPr>
        <xdr:cNvPr id="127" name="楕円 126"/>
        <xdr:cNvSpPr/>
      </xdr:nvSpPr>
      <xdr:spPr bwMode="auto">
        <a:xfrm>
          <a:off x="5600700" y="713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157868</xdr:rowOff>
    </xdr:from>
    <xdr:ext cx="762000" cy="259045"/>
    <xdr:sp macro="" textlink="">
      <xdr:nvSpPr>
        <xdr:cNvPr id="128" name="人口1人当たり決算額の推移該当値テキスト445"/>
        <xdr:cNvSpPr txBox="1"/>
      </xdr:nvSpPr>
      <xdr:spPr>
        <a:xfrm>
          <a:off x="5740400" y="711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168463</xdr:rowOff>
    </xdr:from>
    <xdr:to>
      <xdr:col>26</xdr:col>
      <xdr:colOff>101600</xdr:colOff>
      <xdr:row>37</xdr:row>
      <xdr:rowOff>98613</xdr:rowOff>
    </xdr:to>
    <xdr:sp macro="" textlink="">
      <xdr:nvSpPr>
        <xdr:cNvPr id="129" name="楕円 128"/>
        <xdr:cNvSpPr/>
      </xdr:nvSpPr>
      <xdr:spPr bwMode="auto">
        <a:xfrm>
          <a:off x="4953000" y="712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83390</xdr:rowOff>
    </xdr:from>
    <xdr:ext cx="736600" cy="259045"/>
    <xdr:sp macro="" textlink="">
      <xdr:nvSpPr>
        <xdr:cNvPr id="130" name="テキスト ボックス 129"/>
        <xdr:cNvSpPr txBox="1"/>
      </xdr:nvSpPr>
      <xdr:spPr>
        <a:xfrm>
          <a:off x="4622800" y="720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31303</xdr:rowOff>
    </xdr:from>
    <xdr:to>
      <xdr:col>22</xdr:col>
      <xdr:colOff>165100</xdr:colOff>
      <xdr:row>37</xdr:row>
      <xdr:rowOff>132903</xdr:rowOff>
    </xdr:to>
    <xdr:sp macro="" textlink="">
      <xdr:nvSpPr>
        <xdr:cNvPr id="131" name="楕円 130"/>
        <xdr:cNvSpPr/>
      </xdr:nvSpPr>
      <xdr:spPr bwMode="auto">
        <a:xfrm>
          <a:off x="4254500" y="715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117680</xdr:rowOff>
    </xdr:from>
    <xdr:ext cx="762000" cy="259045"/>
    <xdr:sp macro="" textlink="">
      <xdr:nvSpPr>
        <xdr:cNvPr id="132" name="テキスト ボックス 131"/>
        <xdr:cNvSpPr txBox="1"/>
      </xdr:nvSpPr>
      <xdr:spPr>
        <a:xfrm>
          <a:off x="3924300" y="724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168189</xdr:rowOff>
    </xdr:from>
    <xdr:to>
      <xdr:col>19</xdr:col>
      <xdr:colOff>38100</xdr:colOff>
      <xdr:row>37</xdr:row>
      <xdr:rowOff>98339</xdr:rowOff>
    </xdr:to>
    <xdr:sp macro="" textlink="">
      <xdr:nvSpPr>
        <xdr:cNvPr id="133" name="楕円 132"/>
        <xdr:cNvSpPr/>
      </xdr:nvSpPr>
      <xdr:spPr bwMode="auto">
        <a:xfrm>
          <a:off x="3556000" y="712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83116</xdr:rowOff>
    </xdr:from>
    <xdr:ext cx="762000" cy="259045"/>
    <xdr:sp macro="" textlink="">
      <xdr:nvSpPr>
        <xdr:cNvPr id="134" name="テキスト ボックス 133"/>
        <xdr:cNvSpPr txBox="1"/>
      </xdr:nvSpPr>
      <xdr:spPr>
        <a:xfrm>
          <a:off x="3225800" y="720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27966</xdr:rowOff>
    </xdr:from>
    <xdr:to>
      <xdr:col>15</xdr:col>
      <xdr:colOff>101600</xdr:colOff>
      <xdr:row>36</xdr:row>
      <xdr:rowOff>129566</xdr:rowOff>
    </xdr:to>
    <xdr:sp macro="" textlink="">
      <xdr:nvSpPr>
        <xdr:cNvPr id="135" name="楕円 134"/>
        <xdr:cNvSpPr/>
      </xdr:nvSpPr>
      <xdr:spPr bwMode="auto">
        <a:xfrm>
          <a:off x="28575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114343</xdr:rowOff>
    </xdr:from>
    <xdr:ext cx="762000" cy="259045"/>
    <xdr:sp macro="" textlink="">
      <xdr:nvSpPr>
        <xdr:cNvPr id="136" name="テキスト ボックス 135"/>
        <xdr:cNvSpPr txBox="1"/>
      </xdr:nvSpPr>
      <xdr:spPr>
        <a:xfrm>
          <a:off x="2527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377,429
358,277
261.86
132,246,178
128,320,336
3,647,369
72,533,265
99,498,077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18542</xdr:rowOff>
    </xdr:from>
    <xdr:to>
      <xdr:col>24</xdr:col>
      <xdr:colOff>63500</xdr:colOff>
      <xdr:row>36</xdr:row>
      <xdr:rowOff>41592</xdr:rowOff>
    </xdr:to>
    <xdr:cxnSp macro="">
      <xdr:nvCxnSpPr>
        <xdr:cNvPr id="61" name="直線コネクタ 60"/>
        <xdr:cNvCxnSpPr/>
      </xdr:nvCxnSpPr>
      <xdr:spPr>
        <a:xfrm flipV="1">
          <a:off x="3797300" y="6190742"/>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41592</xdr:rowOff>
    </xdr:from>
    <xdr:to>
      <xdr:col>19</xdr:col>
      <xdr:colOff>177800</xdr:colOff>
      <xdr:row>36</xdr:row>
      <xdr:rowOff>82398</xdr:rowOff>
    </xdr:to>
    <xdr:cxnSp macro="">
      <xdr:nvCxnSpPr>
        <xdr:cNvPr id="64" name="直線コネクタ 63"/>
        <xdr:cNvCxnSpPr/>
      </xdr:nvCxnSpPr>
      <xdr:spPr>
        <a:xfrm flipV="1">
          <a:off x="2908300" y="6213792"/>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82398</xdr:rowOff>
    </xdr:from>
    <xdr:to>
      <xdr:col>15</xdr:col>
      <xdr:colOff>50800</xdr:colOff>
      <xdr:row>36</xdr:row>
      <xdr:rowOff>156502</xdr:rowOff>
    </xdr:to>
    <xdr:cxnSp macro="">
      <xdr:nvCxnSpPr>
        <xdr:cNvPr id="67" name="直線コネクタ 66"/>
        <xdr:cNvCxnSpPr/>
      </xdr:nvCxnSpPr>
      <xdr:spPr>
        <a:xfrm flipV="1">
          <a:off x="2019300" y="6254598"/>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101562</xdr:rowOff>
    </xdr:from>
    <xdr:to>
      <xdr:col>10</xdr:col>
      <xdr:colOff>114300</xdr:colOff>
      <xdr:row>36</xdr:row>
      <xdr:rowOff>156502</xdr:rowOff>
    </xdr:to>
    <xdr:cxnSp macro="">
      <xdr:nvCxnSpPr>
        <xdr:cNvPr id="70" name="直線コネクタ 69"/>
        <xdr:cNvCxnSpPr/>
      </xdr:nvCxnSpPr>
      <xdr:spPr>
        <a:xfrm>
          <a:off x="1130300" y="6273762"/>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139192</xdr:rowOff>
    </xdr:from>
    <xdr:to>
      <xdr:col>24</xdr:col>
      <xdr:colOff>114300</xdr:colOff>
      <xdr:row>36</xdr:row>
      <xdr:rowOff>69342</xdr:rowOff>
    </xdr:to>
    <xdr:sp macro="" textlink="">
      <xdr:nvSpPr>
        <xdr:cNvPr id="80" name="楕円 79"/>
        <xdr:cNvSpPr/>
      </xdr:nvSpPr>
      <xdr:spPr>
        <a:xfrm>
          <a:off x="45847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117619</xdr:rowOff>
    </xdr:from>
    <xdr:ext cx="534377" cy="259045"/>
    <xdr:sp macro="" textlink="">
      <xdr:nvSpPr>
        <xdr:cNvPr id="81" name="人件費該当値テキスト"/>
        <xdr:cNvSpPr txBox="1"/>
      </xdr:nvSpPr>
      <xdr:spPr>
        <a:xfrm>
          <a:off x="4686300" y="61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162242</xdr:rowOff>
    </xdr:from>
    <xdr:to>
      <xdr:col>20</xdr:col>
      <xdr:colOff>38100</xdr:colOff>
      <xdr:row>36</xdr:row>
      <xdr:rowOff>92392</xdr:rowOff>
    </xdr:to>
    <xdr:sp macro="" textlink="">
      <xdr:nvSpPr>
        <xdr:cNvPr id="82" name="楕円 81"/>
        <xdr:cNvSpPr/>
      </xdr:nvSpPr>
      <xdr:spPr>
        <a:xfrm>
          <a:off x="3746500" y="6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83519</xdr:rowOff>
    </xdr:from>
    <xdr:ext cx="534377" cy="259045"/>
    <xdr:sp macro="" textlink="">
      <xdr:nvSpPr>
        <xdr:cNvPr id="83" name="テキスト ボックス 82"/>
        <xdr:cNvSpPr txBox="1"/>
      </xdr:nvSpPr>
      <xdr:spPr>
        <a:xfrm>
          <a:off x="3530111" y="62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31598</xdr:rowOff>
    </xdr:from>
    <xdr:to>
      <xdr:col>15</xdr:col>
      <xdr:colOff>101600</xdr:colOff>
      <xdr:row>36</xdr:row>
      <xdr:rowOff>133198</xdr:rowOff>
    </xdr:to>
    <xdr:sp macro="" textlink="">
      <xdr:nvSpPr>
        <xdr:cNvPr id="84" name="楕円 83"/>
        <xdr:cNvSpPr/>
      </xdr:nvSpPr>
      <xdr:spPr>
        <a:xfrm>
          <a:off x="2857500" y="6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124325</xdr:rowOff>
    </xdr:from>
    <xdr:ext cx="534377" cy="259045"/>
    <xdr:sp macro="" textlink="">
      <xdr:nvSpPr>
        <xdr:cNvPr id="85" name="テキスト ボックス 84"/>
        <xdr:cNvSpPr txBox="1"/>
      </xdr:nvSpPr>
      <xdr:spPr>
        <a:xfrm>
          <a:off x="2641111" y="62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105702</xdr:rowOff>
    </xdr:from>
    <xdr:to>
      <xdr:col>10</xdr:col>
      <xdr:colOff>165100</xdr:colOff>
      <xdr:row>37</xdr:row>
      <xdr:rowOff>35852</xdr:rowOff>
    </xdr:to>
    <xdr:sp macro="" textlink="">
      <xdr:nvSpPr>
        <xdr:cNvPr id="86" name="楕円 85"/>
        <xdr:cNvSpPr/>
      </xdr:nvSpPr>
      <xdr:spPr>
        <a:xfrm>
          <a:off x="1968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26979</xdr:rowOff>
    </xdr:from>
    <xdr:ext cx="534377" cy="259045"/>
    <xdr:sp macro="" textlink="">
      <xdr:nvSpPr>
        <xdr:cNvPr id="87" name="テキスト ボックス 86"/>
        <xdr:cNvSpPr txBox="1"/>
      </xdr:nvSpPr>
      <xdr:spPr>
        <a:xfrm>
          <a:off x="1752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50762</xdr:rowOff>
    </xdr:from>
    <xdr:to>
      <xdr:col>6</xdr:col>
      <xdr:colOff>38100</xdr:colOff>
      <xdr:row>36</xdr:row>
      <xdr:rowOff>152362</xdr:rowOff>
    </xdr:to>
    <xdr:sp macro="" textlink="">
      <xdr:nvSpPr>
        <xdr:cNvPr id="88" name="楕円 87"/>
        <xdr:cNvSpPr/>
      </xdr:nvSpPr>
      <xdr:spPr>
        <a:xfrm>
          <a:off x="1079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143489</xdr:rowOff>
    </xdr:from>
    <xdr:ext cx="534377" cy="259045"/>
    <xdr:sp macro="" textlink="">
      <xdr:nvSpPr>
        <xdr:cNvPr id="89" name="テキスト ボックス 88"/>
        <xdr:cNvSpPr txBox="1"/>
      </xdr:nvSpPr>
      <xdr:spPr>
        <a:xfrm>
          <a:off x="863111" y="63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33572</xdr:rowOff>
    </xdr:from>
    <xdr:to>
      <xdr:col>24</xdr:col>
      <xdr:colOff>63500</xdr:colOff>
      <xdr:row>56</xdr:row>
      <xdr:rowOff>67025</xdr:rowOff>
    </xdr:to>
    <xdr:cxnSp macro="">
      <xdr:nvCxnSpPr>
        <xdr:cNvPr id="119" name="直線コネクタ 118"/>
        <xdr:cNvCxnSpPr/>
      </xdr:nvCxnSpPr>
      <xdr:spPr>
        <a:xfrm flipV="1">
          <a:off x="3797300" y="9634772"/>
          <a:ext cx="8382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67025</xdr:rowOff>
    </xdr:from>
    <xdr:to>
      <xdr:col>19</xdr:col>
      <xdr:colOff>177800</xdr:colOff>
      <xdr:row>56</xdr:row>
      <xdr:rowOff>97313</xdr:rowOff>
    </xdr:to>
    <xdr:cxnSp macro="">
      <xdr:nvCxnSpPr>
        <xdr:cNvPr id="122" name="直線コネクタ 121"/>
        <xdr:cNvCxnSpPr/>
      </xdr:nvCxnSpPr>
      <xdr:spPr>
        <a:xfrm flipV="1">
          <a:off x="2908300" y="9668225"/>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47727</xdr:rowOff>
    </xdr:from>
    <xdr:to>
      <xdr:col>15</xdr:col>
      <xdr:colOff>50800</xdr:colOff>
      <xdr:row>56</xdr:row>
      <xdr:rowOff>97313</xdr:rowOff>
    </xdr:to>
    <xdr:cxnSp macro="">
      <xdr:nvCxnSpPr>
        <xdr:cNvPr id="125" name="直線コネクタ 124"/>
        <xdr:cNvCxnSpPr/>
      </xdr:nvCxnSpPr>
      <xdr:spPr>
        <a:xfrm>
          <a:off x="2019300" y="9648927"/>
          <a:ext cx="889000" cy="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36373</xdr:rowOff>
    </xdr:from>
    <xdr:to>
      <xdr:col>10</xdr:col>
      <xdr:colOff>114300</xdr:colOff>
      <xdr:row>56</xdr:row>
      <xdr:rowOff>47727</xdr:rowOff>
    </xdr:to>
    <xdr:cxnSp macro="">
      <xdr:nvCxnSpPr>
        <xdr:cNvPr id="128" name="直線コネクタ 127"/>
        <xdr:cNvCxnSpPr/>
      </xdr:nvCxnSpPr>
      <xdr:spPr>
        <a:xfrm>
          <a:off x="1130300" y="9637573"/>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154222</xdr:rowOff>
    </xdr:from>
    <xdr:to>
      <xdr:col>24</xdr:col>
      <xdr:colOff>114300</xdr:colOff>
      <xdr:row>56</xdr:row>
      <xdr:rowOff>84372</xdr:rowOff>
    </xdr:to>
    <xdr:sp macro="" textlink="">
      <xdr:nvSpPr>
        <xdr:cNvPr id="138" name="楕円 137"/>
        <xdr:cNvSpPr/>
      </xdr:nvSpPr>
      <xdr:spPr>
        <a:xfrm>
          <a:off x="4584700" y="95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132649</xdr:rowOff>
    </xdr:from>
    <xdr:ext cx="534377" cy="259045"/>
    <xdr:sp macro="" textlink="">
      <xdr:nvSpPr>
        <xdr:cNvPr id="139" name="物件費該当値テキスト"/>
        <xdr:cNvSpPr txBox="1"/>
      </xdr:nvSpPr>
      <xdr:spPr>
        <a:xfrm>
          <a:off x="4686300" y="95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16225</xdr:rowOff>
    </xdr:from>
    <xdr:to>
      <xdr:col>20</xdr:col>
      <xdr:colOff>38100</xdr:colOff>
      <xdr:row>56</xdr:row>
      <xdr:rowOff>117825</xdr:rowOff>
    </xdr:to>
    <xdr:sp macro="" textlink="">
      <xdr:nvSpPr>
        <xdr:cNvPr id="140" name="楕円 139"/>
        <xdr:cNvSpPr/>
      </xdr:nvSpPr>
      <xdr:spPr>
        <a:xfrm>
          <a:off x="3746500" y="96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108952</xdr:rowOff>
    </xdr:from>
    <xdr:ext cx="534377" cy="259045"/>
    <xdr:sp macro="" textlink="">
      <xdr:nvSpPr>
        <xdr:cNvPr id="141" name="テキスト ボックス 140"/>
        <xdr:cNvSpPr txBox="1"/>
      </xdr:nvSpPr>
      <xdr:spPr>
        <a:xfrm>
          <a:off x="3530111" y="97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46513</xdr:rowOff>
    </xdr:from>
    <xdr:to>
      <xdr:col>15</xdr:col>
      <xdr:colOff>101600</xdr:colOff>
      <xdr:row>56</xdr:row>
      <xdr:rowOff>148113</xdr:rowOff>
    </xdr:to>
    <xdr:sp macro="" textlink="">
      <xdr:nvSpPr>
        <xdr:cNvPr id="142" name="楕円 141"/>
        <xdr:cNvSpPr/>
      </xdr:nvSpPr>
      <xdr:spPr>
        <a:xfrm>
          <a:off x="2857500" y="96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139240</xdr:rowOff>
    </xdr:from>
    <xdr:ext cx="534377" cy="259045"/>
    <xdr:sp macro="" textlink="">
      <xdr:nvSpPr>
        <xdr:cNvPr id="143" name="テキスト ボックス 142"/>
        <xdr:cNvSpPr txBox="1"/>
      </xdr:nvSpPr>
      <xdr:spPr>
        <a:xfrm>
          <a:off x="2641111" y="97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168377</xdr:rowOff>
    </xdr:from>
    <xdr:to>
      <xdr:col>10</xdr:col>
      <xdr:colOff>165100</xdr:colOff>
      <xdr:row>56</xdr:row>
      <xdr:rowOff>98527</xdr:rowOff>
    </xdr:to>
    <xdr:sp macro="" textlink="">
      <xdr:nvSpPr>
        <xdr:cNvPr id="144" name="楕円 143"/>
        <xdr:cNvSpPr/>
      </xdr:nvSpPr>
      <xdr:spPr>
        <a:xfrm>
          <a:off x="1968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89654</xdr:rowOff>
    </xdr:from>
    <xdr:ext cx="534377" cy="259045"/>
    <xdr:sp macro="" textlink="">
      <xdr:nvSpPr>
        <xdr:cNvPr id="145" name="テキスト ボックス 144"/>
        <xdr:cNvSpPr txBox="1"/>
      </xdr:nvSpPr>
      <xdr:spPr>
        <a:xfrm>
          <a:off x="1752111" y="969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157023</xdr:rowOff>
    </xdr:from>
    <xdr:to>
      <xdr:col>6</xdr:col>
      <xdr:colOff>38100</xdr:colOff>
      <xdr:row>56</xdr:row>
      <xdr:rowOff>87173</xdr:rowOff>
    </xdr:to>
    <xdr:sp macro="" textlink="">
      <xdr:nvSpPr>
        <xdr:cNvPr id="146" name="楕円 145"/>
        <xdr:cNvSpPr/>
      </xdr:nvSpPr>
      <xdr:spPr>
        <a:xfrm>
          <a:off x="1079500" y="95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78300</xdr:rowOff>
    </xdr:from>
    <xdr:ext cx="534377" cy="259045"/>
    <xdr:sp macro="" textlink="">
      <xdr:nvSpPr>
        <xdr:cNvPr id="147" name="テキスト ボックス 146"/>
        <xdr:cNvSpPr txBox="1"/>
      </xdr:nvSpPr>
      <xdr:spPr>
        <a:xfrm>
          <a:off x="863111" y="967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3175</xdr:rowOff>
    </xdr:from>
    <xdr:to>
      <xdr:col>24</xdr:col>
      <xdr:colOff>63500</xdr:colOff>
      <xdr:row>79</xdr:row>
      <xdr:rowOff>8762</xdr:rowOff>
    </xdr:to>
    <xdr:cxnSp macro="">
      <xdr:nvCxnSpPr>
        <xdr:cNvPr id="176" name="直線コネクタ 175"/>
        <xdr:cNvCxnSpPr/>
      </xdr:nvCxnSpPr>
      <xdr:spPr>
        <a:xfrm>
          <a:off x="3797300" y="13547725"/>
          <a:ext cx="8382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1015</xdr:rowOff>
    </xdr:from>
    <xdr:to>
      <xdr:col>19</xdr:col>
      <xdr:colOff>177800</xdr:colOff>
      <xdr:row>79</xdr:row>
      <xdr:rowOff>3175</xdr:rowOff>
    </xdr:to>
    <xdr:cxnSp macro="">
      <xdr:nvCxnSpPr>
        <xdr:cNvPr id="179" name="直線コネクタ 178"/>
        <xdr:cNvCxnSpPr/>
      </xdr:nvCxnSpPr>
      <xdr:spPr>
        <a:xfrm>
          <a:off x="2908300" y="13545565"/>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1015</xdr:rowOff>
    </xdr:from>
    <xdr:to>
      <xdr:col>15</xdr:col>
      <xdr:colOff>50800</xdr:colOff>
      <xdr:row>79</xdr:row>
      <xdr:rowOff>1015</xdr:rowOff>
    </xdr:to>
    <xdr:cxnSp macro="">
      <xdr:nvCxnSpPr>
        <xdr:cNvPr id="182" name="直線コネクタ 181"/>
        <xdr:cNvCxnSpPr/>
      </xdr:nvCxnSpPr>
      <xdr:spPr>
        <a:xfrm>
          <a:off x="2019300" y="13545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149733</xdr:rowOff>
    </xdr:from>
    <xdr:to>
      <xdr:col>10</xdr:col>
      <xdr:colOff>114300</xdr:colOff>
      <xdr:row>79</xdr:row>
      <xdr:rowOff>1015</xdr:rowOff>
    </xdr:to>
    <xdr:cxnSp macro="">
      <xdr:nvCxnSpPr>
        <xdr:cNvPr id="185" name="直線コネクタ 184"/>
        <xdr:cNvCxnSpPr/>
      </xdr:nvCxnSpPr>
      <xdr:spPr>
        <a:xfrm>
          <a:off x="1130300" y="13522833"/>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129412</xdr:rowOff>
    </xdr:from>
    <xdr:to>
      <xdr:col>24</xdr:col>
      <xdr:colOff>114300</xdr:colOff>
      <xdr:row>79</xdr:row>
      <xdr:rowOff>59562</xdr:rowOff>
    </xdr:to>
    <xdr:sp macro="" textlink="">
      <xdr:nvSpPr>
        <xdr:cNvPr id="195" name="楕円 194"/>
        <xdr:cNvSpPr/>
      </xdr:nvSpPr>
      <xdr:spPr>
        <a:xfrm>
          <a:off x="4584700" y="135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44339</xdr:rowOff>
    </xdr:from>
    <xdr:ext cx="378565" cy="259045"/>
    <xdr:sp macro="" textlink="">
      <xdr:nvSpPr>
        <xdr:cNvPr id="196" name="維持補修費該当値テキスト"/>
        <xdr:cNvSpPr txBox="1"/>
      </xdr:nvSpPr>
      <xdr:spPr>
        <a:xfrm>
          <a:off x="4686300" y="1341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123825</xdr:rowOff>
    </xdr:from>
    <xdr:to>
      <xdr:col>20</xdr:col>
      <xdr:colOff>38100</xdr:colOff>
      <xdr:row>79</xdr:row>
      <xdr:rowOff>53975</xdr:rowOff>
    </xdr:to>
    <xdr:sp macro="" textlink="">
      <xdr:nvSpPr>
        <xdr:cNvPr id="197" name="楕円 196"/>
        <xdr:cNvSpPr/>
      </xdr:nvSpPr>
      <xdr:spPr>
        <a:xfrm>
          <a:off x="3746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45102</xdr:rowOff>
    </xdr:from>
    <xdr:ext cx="378565" cy="259045"/>
    <xdr:sp macro="" textlink="">
      <xdr:nvSpPr>
        <xdr:cNvPr id="198" name="テキスト ボックス 197"/>
        <xdr:cNvSpPr txBox="1"/>
      </xdr:nvSpPr>
      <xdr:spPr>
        <a:xfrm>
          <a:off x="3608017" y="13589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121665</xdr:rowOff>
    </xdr:from>
    <xdr:to>
      <xdr:col>15</xdr:col>
      <xdr:colOff>101600</xdr:colOff>
      <xdr:row>79</xdr:row>
      <xdr:rowOff>51815</xdr:rowOff>
    </xdr:to>
    <xdr:sp macro="" textlink="">
      <xdr:nvSpPr>
        <xdr:cNvPr id="199" name="楕円 198"/>
        <xdr:cNvSpPr/>
      </xdr:nvSpPr>
      <xdr:spPr>
        <a:xfrm>
          <a:off x="28575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42942</xdr:rowOff>
    </xdr:from>
    <xdr:ext cx="378565" cy="259045"/>
    <xdr:sp macro="" textlink="">
      <xdr:nvSpPr>
        <xdr:cNvPr id="200" name="テキスト ボックス 199"/>
        <xdr:cNvSpPr txBox="1"/>
      </xdr:nvSpPr>
      <xdr:spPr>
        <a:xfrm>
          <a:off x="2719017"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121665</xdr:rowOff>
    </xdr:from>
    <xdr:to>
      <xdr:col>10</xdr:col>
      <xdr:colOff>165100</xdr:colOff>
      <xdr:row>79</xdr:row>
      <xdr:rowOff>51815</xdr:rowOff>
    </xdr:to>
    <xdr:sp macro="" textlink="">
      <xdr:nvSpPr>
        <xdr:cNvPr id="201" name="楕円 200"/>
        <xdr:cNvSpPr/>
      </xdr:nvSpPr>
      <xdr:spPr>
        <a:xfrm>
          <a:off x="19685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42942</xdr:rowOff>
    </xdr:from>
    <xdr:ext cx="378565" cy="259045"/>
    <xdr:sp macro="" textlink="">
      <xdr:nvSpPr>
        <xdr:cNvPr id="202" name="テキスト ボックス 201"/>
        <xdr:cNvSpPr txBox="1"/>
      </xdr:nvSpPr>
      <xdr:spPr>
        <a:xfrm>
          <a:off x="1830017"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98933</xdr:rowOff>
    </xdr:from>
    <xdr:to>
      <xdr:col>6</xdr:col>
      <xdr:colOff>38100</xdr:colOff>
      <xdr:row>79</xdr:row>
      <xdr:rowOff>29083</xdr:rowOff>
    </xdr:to>
    <xdr:sp macro="" textlink="">
      <xdr:nvSpPr>
        <xdr:cNvPr id="203" name="楕円 202"/>
        <xdr:cNvSpPr/>
      </xdr:nvSpPr>
      <xdr:spPr>
        <a:xfrm>
          <a:off x="1079500" y="134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20210</xdr:rowOff>
    </xdr:from>
    <xdr:ext cx="378565" cy="259045"/>
    <xdr:sp macro="" textlink="">
      <xdr:nvSpPr>
        <xdr:cNvPr id="204" name="テキスト ボックス 203"/>
        <xdr:cNvSpPr txBox="1"/>
      </xdr:nvSpPr>
      <xdr:spPr>
        <a:xfrm>
          <a:off x="941017" y="13564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150419</xdr:rowOff>
    </xdr:from>
    <xdr:to>
      <xdr:col>24</xdr:col>
      <xdr:colOff>63500</xdr:colOff>
      <xdr:row>97</xdr:row>
      <xdr:rowOff>30569</xdr:rowOff>
    </xdr:to>
    <xdr:cxnSp macro="">
      <xdr:nvCxnSpPr>
        <xdr:cNvPr id="234" name="直線コネクタ 233"/>
        <xdr:cNvCxnSpPr/>
      </xdr:nvCxnSpPr>
      <xdr:spPr>
        <a:xfrm flipV="1">
          <a:off x="3797300" y="16609619"/>
          <a:ext cx="8382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5893</xdr:rowOff>
    </xdr:from>
    <xdr:to>
      <xdr:col>19</xdr:col>
      <xdr:colOff>177800</xdr:colOff>
      <xdr:row>97</xdr:row>
      <xdr:rowOff>30569</xdr:rowOff>
    </xdr:to>
    <xdr:cxnSp macro="">
      <xdr:nvCxnSpPr>
        <xdr:cNvPr id="237" name="直線コネクタ 236"/>
        <xdr:cNvCxnSpPr/>
      </xdr:nvCxnSpPr>
      <xdr:spPr>
        <a:xfrm>
          <a:off x="2908300" y="16636543"/>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5893</xdr:rowOff>
    </xdr:from>
    <xdr:to>
      <xdr:col>15</xdr:col>
      <xdr:colOff>50800</xdr:colOff>
      <xdr:row>97</xdr:row>
      <xdr:rowOff>26022</xdr:rowOff>
    </xdr:to>
    <xdr:cxnSp macro="">
      <xdr:nvCxnSpPr>
        <xdr:cNvPr id="240" name="直線コネクタ 239"/>
        <xdr:cNvCxnSpPr/>
      </xdr:nvCxnSpPr>
      <xdr:spPr>
        <a:xfrm flipV="1">
          <a:off x="2019300" y="16636543"/>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26022</xdr:rowOff>
    </xdr:from>
    <xdr:to>
      <xdr:col>10</xdr:col>
      <xdr:colOff>114300</xdr:colOff>
      <xdr:row>97</xdr:row>
      <xdr:rowOff>70689</xdr:rowOff>
    </xdr:to>
    <xdr:cxnSp macro="">
      <xdr:nvCxnSpPr>
        <xdr:cNvPr id="243" name="直線コネクタ 242"/>
        <xdr:cNvCxnSpPr/>
      </xdr:nvCxnSpPr>
      <xdr:spPr>
        <a:xfrm flipV="1">
          <a:off x="1130300" y="1665667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99619</xdr:rowOff>
    </xdr:from>
    <xdr:to>
      <xdr:col>24</xdr:col>
      <xdr:colOff>114300</xdr:colOff>
      <xdr:row>97</xdr:row>
      <xdr:rowOff>29769</xdr:rowOff>
    </xdr:to>
    <xdr:sp macro="" textlink="">
      <xdr:nvSpPr>
        <xdr:cNvPr id="253" name="楕円 252"/>
        <xdr:cNvSpPr/>
      </xdr:nvSpPr>
      <xdr:spPr>
        <a:xfrm>
          <a:off x="4584700" y="165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78046</xdr:rowOff>
    </xdr:from>
    <xdr:ext cx="534377" cy="259045"/>
    <xdr:sp macro="" textlink="">
      <xdr:nvSpPr>
        <xdr:cNvPr id="254" name="扶助費該当値テキスト"/>
        <xdr:cNvSpPr txBox="1"/>
      </xdr:nvSpPr>
      <xdr:spPr>
        <a:xfrm>
          <a:off x="4686300" y="165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151219</xdr:rowOff>
    </xdr:from>
    <xdr:to>
      <xdr:col>20</xdr:col>
      <xdr:colOff>38100</xdr:colOff>
      <xdr:row>97</xdr:row>
      <xdr:rowOff>81369</xdr:rowOff>
    </xdr:to>
    <xdr:sp macro="" textlink="">
      <xdr:nvSpPr>
        <xdr:cNvPr id="255" name="楕円 254"/>
        <xdr:cNvSpPr/>
      </xdr:nvSpPr>
      <xdr:spPr>
        <a:xfrm>
          <a:off x="3746500" y="166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72496</xdr:rowOff>
    </xdr:from>
    <xdr:ext cx="534377" cy="259045"/>
    <xdr:sp macro="" textlink="">
      <xdr:nvSpPr>
        <xdr:cNvPr id="256" name="テキスト ボックス 255"/>
        <xdr:cNvSpPr txBox="1"/>
      </xdr:nvSpPr>
      <xdr:spPr>
        <a:xfrm>
          <a:off x="3530111" y="167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126543</xdr:rowOff>
    </xdr:from>
    <xdr:to>
      <xdr:col>15</xdr:col>
      <xdr:colOff>101600</xdr:colOff>
      <xdr:row>97</xdr:row>
      <xdr:rowOff>56693</xdr:rowOff>
    </xdr:to>
    <xdr:sp macro="" textlink="">
      <xdr:nvSpPr>
        <xdr:cNvPr id="257" name="楕円 256"/>
        <xdr:cNvSpPr/>
      </xdr:nvSpPr>
      <xdr:spPr>
        <a:xfrm>
          <a:off x="2857500" y="165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47820</xdr:rowOff>
    </xdr:from>
    <xdr:ext cx="534377" cy="259045"/>
    <xdr:sp macro="" textlink="">
      <xdr:nvSpPr>
        <xdr:cNvPr id="258" name="テキスト ボックス 257"/>
        <xdr:cNvSpPr txBox="1"/>
      </xdr:nvSpPr>
      <xdr:spPr>
        <a:xfrm>
          <a:off x="2641111" y="166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146672</xdr:rowOff>
    </xdr:from>
    <xdr:to>
      <xdr:col>10</xdr:col>
      <xdr:colOff>165100</xdr:colOff>
      <xdr:row>97</xdr:row>
      <xdr:rowOff>76822</xdr:rowOff>
    </xdr:to>
    <xdr:sp macro="" textlink="">
      <xdr:nvSpPr>
        <xdr:cNvPr id="259" name="楕円 258"/>
        <xdr:cNvSpPr/>
      </xdr:nvSpPr>
      <xdr:spPr>
        <a:xfrm>
          <a:off x="19685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67949</xdr:rowOff>
    </xdr:from>
    <xdr:ext cx="534377" cy="259045"/>
    <xdr:sp macro="" textlink="">
      <xdr:nvSpPr>
        <xdr:cNvPr id="260" name="テキスト ボックス 259"/>
        <xdr:cNvSpPr txBox="1"/>
      </xdr:nvSpPr>
      <xdr:spPr>
        <a:xfrm>
          <a:off x="1752111"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19889</xdr:rowOff>
    </xdr:from>
    <xdr:to>
      <xdr:col>6</xdr:col>
      <xdr:colOff>38100</xdr:colOff>
      <xdr:row>97</xdr:row>
      <xdr:rowOff>121489</xdr:rowOff>
    </xdr:to>
    <xdr:sp macro="" textlink="">
      <xdr:nvSpPr>
        <xdr:cNvPr id="261" name="楕円 260"/>
        <xdr:cNvSpPr/>
      </xdr:nvSpPr>
      <xdr:spPr>
        <a:xfrm>
          <a:off x="1079500" y="1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112616</xdr:rowOff>
    </xdr:from>
    <xdr:ext cx="534377" cy="259045"/>
    <xdr:sp macro="" textlink="">
      <xdr:nvSpPr>
        <xdr:cNvPr id="262" name="テキスト ボックス 261"/>
        <xdr:cNvSpPr txBox="1"/>
      </xdr:nvSpPr>
      <xdr:spPr>
        <a:xfrm>
          <a:off x="863111" y="167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6221</xdr:rowOff>
    </xdr:from>
    <xdr:to>
      <xdr:col>55</xdr:col>
      <xdr:colOff>0</xdr:colOff>
      <xdr:row>36</xdr:row>
      <xdr:rowOff>134557</xdr:rowOff>
    </xdr:to>
    <xdr:cxnSp macro="">
      <xdr:nvCxnSpPr>
        <xdr:cNvPr id="290" name="直線コネクタ 289"/>
        <xdr:cNvCxnSpPr/>
      </xdr:nvCxnSpPr>
      <xdr:spPr>
        <a:xfrm>
          <a:off x="9639300" y="6178421"/>
          <a:ext cx="838200" cy="1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6221</xdr:rowOff>
    </xdr:from>
    <xdr:to>
      <xdr:col>50</xdr:col>
      <xdr:colOff>114300</xdr:colOff>
      <xdr:row>38</xdr:row>
      <xdr:rowOff>53015</xdr:rowOff>
    </xdr:to>
    <xdr:cxnSp macro="">
      <xdr:nvCxnSpPr>
        <xdr:cNvPr id="293" name="直線コネクタ 292"/>
        <xdr:cNvCxnSpPr/>
      </xdr:nvCxnSpPr>
      <xdr:spPr>
        <a:xfrm flipV="1">
          <a:off x="8750300" y="6178421"/>
          <a:ext cx="889000" cy="38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53015</xdr:rowOff>
    </xdr:from>
    <xdr:to>
      <xdr:col>45</xdr:col>
      <xdr:colOff>177800</xdr:colOff>
      <xdr:row>38</xdr:row>
      <xdr:rowOff>59782</xdr:rowOff>
    </xdr:to>
    <xdr:cxnSp macro="">
      <xdr:nvCxnSpPr>
        <xdr:cNvPr id="296" name="直線コネクタ 295"/>
        <xdr:cNvCxnSpPr/>
      </xdr:nvCxnSpPr>
      <xdr:spPr>
        <a:xfrm flipV="1">
          <a:off x="7861300" y="656811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xdr:rowOff>
    </xdr:from>
    <xdr:to>
      <xdr:col>41</xdr:col>
      <xdr:colOff>50800</xdr:colOff>
      <xdr:row>38</xdr:row>
      <xdr:rowOff>59782</xdr:rowOff>
    </xdr:to>
    <xdr:cxnSp macro="">
      <xdr:nvCxnSpPr>
        <xdr:cNvPr id="299" name="直線コネクタ 298"/>
        <xdr:cNvCxnSpPr/>
      </xdr:nvCxnSpPr>
      <xdr:spPr>
        <a:xfrm>
          <a:off x="6972300" y="6529024"/>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83757</xdr:rowOff>
    </xdr:from>
    <xdr:to>
      <xdr:col>55</xdr:col>
      <xdr:colOff>50800</xdr:colOff>
      <xdr:row>37</xdr:row>
      <xdr:rowOff>13907</xdr:rowOff>
    </xdr:to>
    <xdr:sp macro="" textlink="">
      <xdr:nvSpPr>
        <xdr:cNvPr id="309" name="楕円 308"/>
        <xdr:cNvSpPr/>
      </xdr:nvSpPr>
      <xdr:spPr>
        <a:xfrm>
          <a:off x="10426700" y="62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106634</xdr:rowOff>
    </xdr:from>
    <xdr:ext cx="534377" cy="259045"/>
    <xdr:sp macro="" textlink="">
      <xdr:nvSpPr>
        <xdr:cNvPr id="310" name="補助費等該当値テキスト"/>
        <xdr:cNvSpPr txBox="1"/>
      </xdr:nvSpPr>
      <xdr:spPr>
        <a:xfrm>
          <a:off x="10528300" y="61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126871</xdr:rowOff>
    </xdr:from>
    <xdr:to>
      <xdr:col>50</xdr:col>
      <xdr:colOff>165100</xdr:colOff>
      <xdr:row>36</xdr:row>
      <xdr:rowOff>57021</xdr:rowOff>
    </xdr:to>
    <xdr:sp macro="" textlink="">
      <xdr:nvSpPr>
        <xdr:cNvPr id="311" name="楕円 310"/>
        <xdr:cNvSpPr/>
      </xdr:nvSpPr>
      <xdr:spPr>
        <a:xfrm>
          <a:off x="9588500" y="61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73548</xdr:rowOff>
    </xdr:from>
    <xdr:ext cx="534377" cy="259045"/>
    <xdr:sp macro="" textlink="">
      <xdr:nvSpPr>
        <xdr:cNvPr id="312" name="テキスト ボックス 311"/>
        <xdr:cNvSpPr txBox="1"/>
      </xdr:nvSpPr>
      <xdr:spPr>
        <a:xfrm>
          <a:off x="9372111" y="59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2215</xdr:rowOff>
    </xdr:from>
    <xdr:to>
      <xdr:col>46</xdr:col>
      <xdr:colOff>38100</xdr:colOff>
      <xdr:row>38</xdr:row>
      <xdr:rowOff>103815</xdr:rowOff>
    </xdr:to>
    <xdr:sp macro="" textlink="">
      <xdr:nvSpPr>
        <xdr:cNvPr id="313" name="楕円 312"/>
        <xdr:cNvSpPr/>
      </xdr:nvSpPr>
      <xdr:spPr>
        <a:xfrm>
          <a:off x="8699500" y="65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94942</xdr:rowOff>
    </xdr:from>
    <xdr:ext cx="534377" cy="259045"/>
    <xdr:sp macro="" textlink="">
      <xdr:nvSpPr>
        <xdr:cNvPr id="314" name="テキスト ボックス 313"/>
        <xdr:cNvSpPr txBox="1"/>
      </xdr:nvSpPr>
      <xdr:spPr>
        <a:xfrm>
          <a:off x="8483111" y="66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8982</xdr:rowOff>
    </xdr:from>
    <xdr:to>
      <xdr:col>41</xdr:col>
      <xdr:colOff>101600</xdr:colOff>
      <xdr:row>38</xdr:row>
      <xdr:rowOff>110582</xdr:rowOff>
    </xdr:to>
    <xdr:sp macro="" textlink="">
      <xdr:nvSpPr>
        <xdr:cNvPr id="315" name="楕円 314"/>
        <xdr:cNvSpPr/>
      </xdr:nvSpPr>
      <xdr:spPr>
        <a:xfrm>
          <a:off x="7810500" y="65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101709</xdr:rowOff>
    </xdr:from>
    <xdr:ext cx="534377" cy="259045"/>
    <xdr:sp macro="" textlink="">
      <xdr:nvSpPr>
        <xdr:cNvPr id="316" name="テキスト ボックス 315"/>
        <xdr:cNvSpPr txBox="1"/>
      </xdr:nvSpPr>
      <xdr:spPr>
        <a:xfrm>
          <a:off x="7594111" y="66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134574</xdr:rowOff>
    </xdr:from>
    <xdr:to>
      <xdr:col>36</xdr:col>
      <xdr:colOff>165100</xdr:colOff>
      <xdr:row>38</xdr:row>
      <xdr:rowOff>64725</xdr:rowOff>
    </xdr:to>
    <xdr:sp macro="" textlink="">
      <xdr:nvSpPr>
        <xdr:cNvPr id="317" name="楕円 316"/>
        <xdr:cNvSpPr/>
      </xdr:nvSpPr>
      <xdr:spPr>
        <a:xfrm>
          <a:off x="6921500" y="64782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55851</xdr:rowOff>
    </xdr:from>
    <xdr:ext cx="534377" cy="259045"/>
    <xdr:sp macro="" textlink="">
      <xdr:nvSpPr>
        <xdr:cNvPr id="318" name="テキスト ボックス 317"/>
        <xdr:cNvSpPr txBox="1"/>
      </xdr:nvSpPr>
      <xdr:spPr>
        <a:xfrm>
          <a:off x="6705111" y="65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138981</xdr:rowOff>
    </xdr:from>
    <xdr:to>
      <xdr:col>55</xdr:col>
      <xdr:colOff>0</xdr:colOff>
      <xdr:row>56</xdr:row>
      <xdr:rowOff>76280</xdr:rowOff>
    </xdr:to>
    <xdr:cxnSp macro="">
      <xdr:nvCxnSpPr>
        <xdr:cNvPr id="350" name="直線コネクタ 349"/>
        <xdr:cNvCxnSpPr/>
      </xdr:nvCxnSpPr>
      <xdr:spPr>
        <a:xfrm flipV="1">
          <a:off x="9639300" y="9568731"/>
          <a:ext cx="8382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76280</xdr:rowOff>
    </xdr:from>
    <xdr:to>
      <xdr:col>50</xdr:col>
      <xdr:colOff>114300</xdr:colOff>
      <xdr:row>56</xdr:row>
      <xdr:rowOff>128303</xdr:rowOff>
    </xdr:to>
    <xdr:cxnSp macro="">
      <xdr:nvCxnSpPr>
        <xdr:cNvPr id="353" name="直線コネクタ 352"/>
        <xdr:cNvCxnSpPr/>
      </xdr:nvCxnSpPr>
      <xdr:spPr>
        <a:xfrm flipV="1">
          <a:off x="8750300" y="9677480"/>
          <a:ext cx="8890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128303</xdr:rowOff>
    </xdr:from>
    <xdr:to>
      <xdr:col>45</xdr:col>
      <xdr:colOff>177800</xdr:colOff>
      <xdr:row>57</xdr:row>
      <xdr:rowOff>101638</xdr:rowOff>
    </xdr:to>
    <xdr:cxnSp macro="">
      <xdr:nvCxnSpPr>
        <xdr:cNvPr id="356" name="直線コネクタ 355"/>
        <xdr:cNvCxnSpPr/>
      </xdr:nvCxnSpPr>
      <xdr:spPr>
        <a:xfrm flipV="1">
          <a:off x="7861300" y="9729503"/>
          <a:ext cx="889000" cy="1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101638</xdr:rowOff>
    </xdr:from>
    <xdr:to>
      <xdr:col>41</xdr:col>
      <xdr:colOff>50800</xdr:colOff>
      <xdr:row>58</xdr:row>
      <xdr:rowOff>4956</xdr:rowOff>
    </xdr:to>
    <xdr:cxnSp macro="">
      <xdr:nvCxnSpPr>
        <xdr:cNvPr id="359" name="直線コネクタ 358"/>
        <xdr:cNvCxnSpPr/>
      </xdr:nvCxnSpPr>
      <xdr:spPr>
        <a:xfrm flipV="1">
          <a:off x="6972300" y="9874288"/>
          <a:ext cx="889000" cy="7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88181</xdr:rowOff>
    </xdr:from>
    <xdr:to>
      <xdr:col>55</xdr:col>
      <xdr:colOff>50800</xdr:colOff>
      <xdr:row>56</xdr:row>
      <xdr:rowOff>18331</xdr:rowOff>
    </xdr:to>
    <xdr:sp macro="" textlink="">
      <xdr:nvSpPr>
        <xdr:cNvPr id="369" name="楕円 368"/>
        <xdr:cNvSpPr/>
      </xdr:nvSpPr>
      <xdr:spPr>
        <a:xfrm>
          <a:off x="10426700" y="95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111058</xdr:rowOff>
    </xdr:from>
    <xdr:ext cx="534377" cy="259045"/>
    <xdr:sp macro="" textlink="">
      <xdr:nvSpPr>
        <xdr:cNvPr id="370" name="普通建設事業費該当値テキスト"/>
        <xdr:cNvSpPr txBox="1"/>
      </xdr:nvSpPr>
      <xdr:spPr>
        <a:xfrm>
          <a:off x="10528300" y="93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25480</xdr:rowOff>
    </xdr:from>
    <xdr:to>
      <xdr:col>50</xdr:col>
      <xdr:colOff>165100</xdr:colOff>
      <xdr:row>56</xdr:row>
      <xdr:rowOff>127080</xdr:rowOff>
    </xdr:to>
    <xdr:sp macro="" textlink="">
      <xdr:nvSpPr>
        <xdr:cNvPr id="371" name="楕円 370"/>
        <xdr:cNvSpPr/>
      </xdr:nvSpPr>
      <xdr:spPr>
        <a:xfrm>
          <a:off x="9588500" y="96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143607</xdr:rowOff>
    </xdr:from>
    <xdr:ext cx="534377" cy="259045"/>
    <xdr:sp macro="" textlink="">
      <xdr:nvSpPr>
        <xdr:cNvPr id="372" name="テキスト ボックス 371"/>
        <xdr:cNvSpPr txBox="1"/>
      </xdr:nvSpPr>
      <xdr:spPr>
        <a:xfrm>
          <a:off x="9372111" y="94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77503</xdr:rowOff>
    </xdr:from>
    <xdr:to>
      <xdr:col>46</xdr:col>
      <xdr:colOff>38100</xdr:colOff>
      <xdr:row>57</xdr:row>
      <xdr:rowOff>7653</xdr:rowOff>
    </xdr:to>
    <xdr:sp macro="" textlink="">
      <xdr:nvSpPr>
        <xdr:cNvPr id="373" name="楕円 372"/>
        <xdr:cNvSpPr/>
      </xdr:nvSpPr>
      <xdr:spPr>
        <a:xfrm>
          <a:off x="8699500" y="96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24180</xdr:rowOff>
    </xdr:from>
    <xdr:ext cx="534377" cy="259045"/>
    <xdr:sp macro="" textlink="">
      <xdr:nvSpPr>
        <xdr:cNvPr id="374" name="テキスト ボックス 373"/>
        <xdr:cNvSpPr txBox="1"/>
      </xdr:nvSpPr>
      <xdr:spPr>
        <a:xfrm>
          <a:off x="8483111" y="94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50838</xdr:rowOff>
    </xdr:from>
    <xdr:to>
      <xdr:col>41</xdr:col>
      <xdr:colOff>101600</xdr:colOff>
      <xdr:row>57</xdr:row>
      <xdr:rowOff>152438</xdr:rowOff>
    </xdr:to>
    <xdr:sp macro="" textlink="">
      <xdr:nvSpPr>
        <xdr:cNvPr id="375" name="楕円 374"/>
        <xdr:cNvSpPr/>
      </xdr:nvSpPr>
      <xdr:spPr>
        <a:xfrm>
          <a:off x="7810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143565</xdr:rowOff>
    </xdr:from>
    <xdr:ext cx="534377" cy="259045"/>
    <xdr:sp macro="" textlink="">
      <xdr:nvSpPr>
        <xdr:cNvPr id="376" name="テキスト ボックス 375"/>
        <xdr:cNvSpPr txBox="1"/>
      </xdr:nvSpPr>
      <xdr:spPr>
        <a:xfrm>
          <a:off x="7594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125606</xdr:rowOff>
    </xdr:from>
    <xdr:to>
      <xdr:col>36</xdr:col>
      <xdr:colOff>165100</xdr:colOff>
      <xdr:row>58</xdr:row>
      <xdr:rowOff>55756</xdr:rowOff>
    </xdr:to>
    <xdr:sp macro="" textlink="">
      <xdr:nvSpPr>
        <xdr:cNvPr id="377" name="楕円 376"/>
        <xdr:cNvSpPr/>
      </xdr:nvSpPr>
      <xdr:spPr>
        <a:xfrm>
          <a:off x="6921500" y="98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46883</xdr:rowOff>
    </xdr:from>
    <xdr:ext cx="534377" cy="259045"/>
    <xdr:sp macro="" textlink="">
      <xdr:nvSpPr>
        <xdr:cNvPr id="378" name="テキスト ボックス 377"/>
        <xdr:cNvSpPr txBox="1"/>
      </xdr:nvSpPr>
      <xdr:spPr>
        <a:xfrm>
          <a:off x="6705111" y="99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65698</xdr:rowOff>
    </xdr:from>
    <xdr:to>
      <xdr:col>55</xdr:col>
      <xdr:colOff>0</xdr:colOff>
      <xdr:row>78</xdr:row>
      <xdr:rowOff>142280</xdr:rowOff>
    </xdr:to>
    <xdr:cxnSp macro="">
      <xdr:nvCxnSpPr>
        <xdr:cNvPr id="409" name="直線コネクタ 408"/>
        <xdr:cNvCxnSpPr/>
      </xdr:nvCxnSpPr>
      <xdr:spPr>
        <a:xfrm flipV="1">
          <a:off x="9639300" y="13438798"/>
          <a:ext cx="8382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142280</xdr:rowOff>
    </xdr:from>
    <xdr:to>
      <xdr:col>50</xdr:col>
      <xdr:colOff>114300</xdr:colOff>
      <xdr:row>79</xdr:row>
      <xdr:rowOff>52898</xdr:rowOff>
    </xdr:to>
    <xdr:cxnSp macro="">
      <xdr:nvCxnSpPr>
        <xdr:cNvPr id="412" name="直線コネクタ 411"/>
        <xdr:cNvCxnSpPr/>
      </xdr:nvCxnSpPr>
      <xdr:spPr>
        <a:xfrm flipV="1">
          <a:off x="8750300" y="13515380"/>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27360</xdr:rowOff>
    </xdr:from>
    <xdr:to>
      <xdr:col>45</xdr:col>
      <xdr:colOff>177800</xdr:colOff>
      <xdr:row>79</xdr:row>
      <xdr:rowOff>52898</xdr:rowOff>
    </xdr:to>
    <xdr:cxnSp macro="">
      <xdr:nvCxnSpPr>
        <xdr:cNvPr id="415" name="直線コネクタ 414"/>
        <xdr:cNvCxnSpPr/>
      </xdr:nvCxnSpPr>
      <xdr:spPr>
        <a:xfrm>
          <a:off x="7861300" y="13571910"/>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14394</xdr:rowOff>
    </xdr:from>
    <xdr:to>
      <xdr:col>41</xdr:col>
      <xdr:colOff>50800</xdr:colOff>
      <xdr:row>79</xdr:row>
      <xdr:rowOff>27360</xdr:rowOff>
    </xdr:to>
    <xdr:cxnSp macro="">
      <xdr:nvCxnSpPr>
        <xdr:cNvPr id="418" name="直線コネクタ 417"/>
        <xdr:cNvCxnSpPr/>
      </xdr:nvCxnSpPr>
      <xdr:spPr>
        <a:xfrm>
          <a:off x="6972300" y="13387494"/>
          <a:ext cx="889000" cy="18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14898</xdr:rowOff>
    </xdr:from>
    <xdr:to>
      <xdr:col>55</xdr:col>
      <xdr:colOff>50800</xdr:colOff>
      <xdr:row>78</xdr:row>
      <xdr:rowOff>116498</xdr:rowOff>
    </xdr:to>
    <xdr:sp macro="" textlink="">
      <xdr:nvSpPr>
        <xdr:cNvPr id="428" name="楕円 427"/>
        <xdr:cNvSpPr/>
      </xdr:nvSpPr>
      <xdr:spPr>
        <a:xfrm>
          <a:off x="10426700" y="133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164775</xdr:rowOff>
    </xdr:from>
    <xdr:ext cx="469744" cy="259045"/>
    <xdr:sp macro="" textlink="">
      <xdr:nvSpPr>
        <xdr:cNvPr id="429" name="普通建設事業費 （ うち新規整備　）該当値テキスト"/>
        <xdr:cNvSpPr txBox="1"/>
      </xdr:nvSpPr>
      <xdr:spPr>
        <a:xfrm>
          <a:off x="10528300" y="133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91480</xdr:rowOff>
    </xdr:from>
    <xdr:to>
      <xdr:col>50</xdr:col>
      <xdr:colOff>165100</xdr:colOff>
      <xdr:row>79</xdr:row>
      <xdr:rowOff>21630</xdr:rowOff>
    </xdr:to>
    <xdr:sp macro="" textlink="">
      <xdr:nvSpPr>
        <xdr:cNvPr id="430" name="楕円 429"/>
        <xdr:cNvSpPr/>
      </xdr:nvSpPr>
      <xdr:spPr>
        <a:xfrm>
          <a:off x="9588500" y="134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12757</xdr:rowOff>
    </xdr:from>
    <xdr:ext cx="469744" cy="259045"/>
    <xdr:sp macro="" textlink="">
      <xdr:nvSpPr>
        <xdr:cNvPr id="431" name="テキスト ボックス 430"/>
        <xdr:cNvSpPr txBox="1"/>
      </xdr:nvSpPr>
      <xdr:spPr>
        <a:xfrm>
          <a:off x="9404428" y="135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2098</xdr:rowOff>
    </xdr:from>
    <xdr:to>
      <xdr:col>46</xdr:col>
      <xdr:colOff>38100</xdr:colOff>
      <xdr:row>79</xdr:row>
      <xdr:rowOff>103698</xdr:rowOff>
    </xdr:to>
    <xdr:sp macro="" textlink="">
      <xdr:nvSpPr>
        <xdr:cNvPr id="432" name="楕円 431"/>
        <xdr:cNvSpPr/>
      </xdr:nvSpPr>
      <xdr:spPr>
        <a:xfrm>
          <a:off x="8699500" y="13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94825</xdr:rowOff>
    </xdr:from>
    <xdr:ext cx="469744" cy="259045"/>
    <xdr:sp macro="" textlink="">
      <xdr:nvSpPr>
        <xdr:cNvPr id="433" name="テキスト ボックス 432"/>
        <xdr:cNvSpPr txBox="1"/>
      </xdr:nvSpPr>
      <xdr:spPr>
        <a:xfrm>
          <a:off x="8515428" y="136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148010</xdr:rowOff>
    </xdr:from>
    <xdr:to>
      <xdr:col>41</xdr:col>
      <xdr:colOff>101600</xdr:colOff>
      <xdr:row>79</xdr:row>
      <xdr:rowOff>78160</xdr:rowOff>
    </xdr:to>
    <xdr:sp macro="" textlink="">
      <xdr:nvSpPr>
        <xdr:cNvPr id="434" name="楕円 433"/>
        <xdr:cNvSpPr/>
      </xdr:nvSpPr>
      <xdr:spPr>
        <a:xfrm>
          <a:off x="7810500" y="135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69287</xdr:rowOff>
    </xdr:from>
    <xdr:ext cx="469744" cy="259045"/>
    <xdr:sp macro="" textlink="">
      <xdr:nvSpPr>
        <xdr:cNvPr id="435" name="テキスト ボックス 434"/>
        <xdr:cNvSpPr txBox="1"/>
      </xdr:nvSpPr>
      <xdr:spPr>
        <a:xfrm>
          <a:off x="7626428" y="1361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135044</xdr:rowOff>
    </xdr:from>
    <xdr:to>
      <xdr:col>36</xdr:col>
      <xdr:colOff>165100</xdr:colOff>
      <xdr:row>78</xdr:row>
      <xdr:rowOff>65194</xdr:rowOff>
    </xdr:to>
    <xdr:sp macro="" textlink="">
      <xdr:nvSpPr>
        <xdr:cNvPr id="436" name="楕円 435"/>
        <xdr:cNvSpPr/>
      </xdr:nvSpPr>
      <xdr:spPr>
        <a:xfrm>
          <a:off x="6921500" y="133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56321</xdr:rowOff>
    </xdr:from>
    <xdr:ext cx="469744" cy="259045"/>
    <xdr:sp macro="" textlink="">
      <xdr:nvSpPr>
        <xdr:cNvPr id="437" name="テキスト ボックス 436"/>
        <xdr:cNvSpPr txBox="1"/>
      </xdr:nvSpPr>
      <xdr:spPr>
        <a:xfrm>
          <a:off x="6737428" y="1342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6750</xdr:rowOff>
    </xdr:from>
    <xdr:to>
      <xdr:col>55</xdr:col>
      <xdr:colOff>0</xdr:colOff>
      <xdr:row>95</xdr:row>
      <xdr:rowOff>137052</xdr:rowOff>
    </xdr:to>
    <xdr:cxnSp macro="">
      <xdr:nvCxnSpPr>
        <xdr:cNvPr id="466" name="直線コネクタ 465"/>
        <xdr:cNvCxnSpPr/>
      </xdr:nvCxnSpPr>
      <xdr:spPr>
        <a:xfrm flipV="1">
          <a:off x="9639300" y="1629450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87388</xdr:rowOff>
    </xdr:from>
    <xdr:to>
      <xdr:col>50</xdr:col>
      <xdr:colOff>114300</xdr:colOff>
      <xdr:row>95</xdr:row>
      <xdr:rowOff>137052</xdr:rowOff>
    </xdr:to>
    <xdr:cxnSp macro="">
      <xdr:nvCxnSpPr>
        <xdr:cNvPr id="469" name="直線コネクタ 468"/>
        <xdr:cNvCxnSpPr/>
      </xdr:nvCxnSpPr>
      <xdr:spPr>
        <a:xfrm>
          <a:off x="8750300" y="16375138"/>
          <a:ext cx="8890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87388</xdr:rowOff>
    </xdr:from>
    <xdr:to>
      <xdr:col>45</xdr:col>
      <xdr:colOff>177800</xdr:colOff>
      <xdr:row>96</xdr:row>
      <xdr:rowOff>90475</xdr:rowOff>
    </xdr:to>
    <xdr:cxnSp macro="">
      <xdr:nvCxnSpPr>
        <xdr:cNvPr id="472" name="直線コネクタ 471"/>
        <xdr:cNvCxnSpPr/>
      </xdr:nvCxnSpPr>
      <xdr:spPr>
        <a:xfrm flipV="1">
          <a:off x="7861300" y="16375138"/>
          <a:ext cx="889000" cy="17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90475</xdr:rowOff>
    </xdr:from>
    <xdr:to>
      <xdr:col>41</xdr:col>
      <xdr:colOff>50800</xdr:colOff>
      <xdr:row>97</xdr:row>
      <xdr:rowOff>89351</xdr:rowOff>
    </xdr:to>
    <xdr:cxnSp macro="">
      <xdr:nvCxnSpPr>
        <xdr:cNvPr id="475" name="直線コネクタ 474"/>
        <xdr:cNvCxnSpPr/>
      </xdr:nvCxnSpPr>
      <xdr:spPr>
        <a:xfrm flipV="1">
          <a:off x="6972300" y="16549675"/>
          <a:ext cx="889000" cy="17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127400</xdr:rowOff>
    </xdr:from>
    <xdr:to>
      <xdr:col>55</xdr:col>
      <xdr:colOff>50800</xdr:colOff>
      <xdr:row>95</xdr:row>
      <xdr:rowOff>57550</xdr:rowOff>
    </xdr:to>
    <xdr:sp macro="" textlink="">
      <xdr:nvSpPr>
        <xdr:cNvPr id="485" name="楕円 484"/>
        <xdr:cNvSpPr/>
      </xdr:nvSpPr>
      <xdr:spPr>
        <a:xfrm>
          <a:off x="10426700" y="162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150277</xdr:rowOff>
    </xdr:from>
    <xdr:ext cx="534377" cy="259045"/>
    <xdr:sp macro="" textlink="">
      <xdr:nvSpPr>
        <xdr:cNvPr id="486" name="普通建設事業費 （ うち更新整備　）該当値テキスト"/>
        <xdr:cNvSpPr txBox="1"/>
      </xdr:nvSpPr>
      <xdr:spPr>
        <a:xfrm>
          <a:off x="10528300" y="160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86252</xdr:rowOff>
    </xdr:from>
    <xdr:to>
      <xdr:col>50</xdr:col>
      <xdr:colOff>165100</xdr:colOff>
      <xdr:row>96</xdr:row>
      <xdr:rowOff>16402</xdr:rowOff>
    </xdr:to>
    <xdr:sp macro="" textlink="">
      <xdr:nvSpPr>
        <xdr:cNvPr id="487" name="楕円 486"/>
        <xdr:cNvSpPr/>
      </xdr:nvSpPr>
      <xdr:spPr>
        <a:xfrm>
          <a:off x="9588500" y="163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32929</xdr:rowOff>
    </xdr:from>
    <xdr:ext cx="534377" cy="259045"/>
    <xdr:sp macro="" textlink="">
      <xdr:nvSpPr>
        <xdr:cNvPr id="488" name="テキスト ボックス 487"/>
        <xdr:cNvSpPr txBox="1"/>
      </xdr:nvSpPr>
      <xdr:spPr>
        <a:xfrm>
          <a:off x="9372111" y="161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36588</xdr:rowOff>
    </xdr:from>
    <xdr:to>
      <xdr:col>46</xdr:col>
      <xdr:colOff>38100</xdr:colOff>
      <xdr:row>95</xdr:row>
      <xdr:rowOff>138188</xdr:rowOff>
    </xdr:to>
    <xdr:sp macro="" textlink="">
      <xdr:nvSpPr>
        <xdr:cNvPr id="489" name="楕円 488"/>
        <xdr:cNvSpPr/>
      </xdr:nvSpPr>
      <xdr:spPr>
        <a:xfrm>
          <a:off x="8699500" y="16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154715</xdr:rowOff>
    </xdr:from>
    <xdr:ext cx="534377" cy="259045"/>
    <xdr:sp macro="" textlink="">
      <xdr:nvSpPr>
        <xdr:cNvPr id="490" name="テキスト ボックス 489"/>
        <xdr:cNvSpPr txBox="1"/>
      </xdr:nvSpPr>
      <xdr:spPr>
        <a:xfrm>
          <a:off x="8483111" y="160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39675</xdr:rowOff>
    </xdr:from>
    <xdr:to>
      <xdr:col>41</xdr:col>
      <xdr:colOff>101600</xdr:colOff>
      <xdr:row>96</xdr:row>
      <xdr:rowOff>141275</xdr:rowOff>
    </xdr:to>
    <xdr:sp macro="" textlink="">
      <xdr:nvSpPr>
        <xdr:cNvPr id="491" name="楕円 490"/>
        <xdr:cNvSpPr/>
      </xdr:nvSpPr>
      <xdr:spPr>
        <a:xfrm>
          <a:off x="7810500" y="16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157802</xdr:rowOff>
    </xdr:from>
    <xdr:ext cx="534377" cy="259045"/>
    <xdr:sp macro="" textlink="">
      <xdr:nvSpPr>
        <xdr:cNvPr id="492" name="テキスト ボックス 491"/>
        <xdr:cNvSpPr txBox="1"/>
      </xdr:nvSpPr>
      <xdr:spPr>
        <a:xfrm>
          <a:off x="7594111" y="162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38551</xdr:rowOff>
    </xdr:from>
    <xdr:to>
      <xdr:col>36</xdr:col>
      <xdr:colOff>165100</xdr:colOff>
      <xdr:row>97</xdr:row>
      <xdr:rowOff>140151</xdr:rowOff>
    </xdr:to>
    <xdr:sp macro="" textlink="">
      <xdr:nvSpPr>
        <xdr:cNvPr id="493" name="楕円 492"/>
        <xdr:cNvSpPr/>
      </xdr:nvSpPr>
      <xdr:spPr>
        <a:xfrm>
          <a:off x="6921500" y="16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131278</xdr:rowOff>
    </xdr:from>
    <xdr:ext cx="534377" cy="259045"/>
    <xdr:sp macro="" textlink="">
      <xdr:nvSpPr>
        <xdr:cNvPr id="494" name="テキスト ボックス 493"/>
        <xdr:cNvSpPr txBox="1"/>
      </xdr:nvSpPr>
      <xdr:spPr>
        <a:xfrm>
          <a:off x="6705111" y="167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83040</xdr:rowOff>
    </xdr:from>
    <xdr:to>
      <xdr:col>85</xdr:col>
      <xdr:colOff>127000</xdr:colOff>
      <xdr:row>39</xdr:row>
      <xdr:rowOff>97768</xdr:rowOff>
    </xdr:to>
    <xdr:cxnSp macro="">
      <xdr:nvCxnSpPr>
        <xdr:cNvPr id="525" name="直線コネクタ 524"/>
        <xdr:cNvCxnSpPr/>
      </xdr:nvCxnSpPr>
      <xdr:spPr>
        <a:xfrm>
          <a:off x="15481300" y="6769590"/>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83040</xdr:rowOff>
    </xdr:from>
    <xdr:to>
      <xdr:col>81</xdr:col>
      <xdr:colOff>50800</xdr:colOff>
      <xdr:row>39</xdr:row>
      <xdr:rowOff>97115</xdr:rowOff>
    </xdr:to>
    <xdr:cxnSp macro="">
      <xdr:nvCxnSpPr>
        <xdr:cNvPr id="528" name="直線コネクタ 527"/>
        <xdr:cNvCxnSpPr/>
      </xdr:nvCxnSpPr>
      <xdr:spPr>
        <a:xfrm flipV="1">
          <a:off x="14592300" y="676959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97115</xdr:rowOff>
    </xdr:from>
    <xdr:to>
      <xdr:col>76</xdr:col>
      <xdr:colOff>114300</xdr:colOff>
      <xdr:row>39</xdr:row>
      <xdr:rowOff>98878</xdr:rowOff>
    </xdr:to>
    <xdr:cxnSp macro="">
      <xdr:nvCxnSpPr>
        <xdr:cNvPr id="531" name="直線コネクタ 530"/>
        <xdr:cNvCxnSpPr/>
      </xdr:nvCxnSpPr>
      <xdr:spPr>
        <a:xfrm flipV="1">
          <a:off x="13703300" y="678366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96495</xdr:rowOff>
    </xdr:from>
    <xdr:to>
      <xdr:col>71</xdr:col>
      <xdr:colOff>177800</xdr:colOff>
      <xdr:row>39</xdr:row>
      <xdr:rowOff>98878</xdr:rowOff>
    </xdr:to>
    <xdr:cxnSp macro="">
      <xdr:nvCxnSpPr>
        <xdr:cNvPr id="534" name="直線コネクタ 533"/>
        <xdr:cNvCxnSpPr/>
      </xdr:nvCxnSpPr>
      <xdr:spPr>
        <a:xfrm>
          <a:off x="12814300" y="678304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46968</xdr:rowOff>
    </xdr:from>
    <xdr:to>
      <xdr:col>85</xdr:col>
      <xdr:colOff>177800</xdr:colOff>
      <xdr:row>39</xdr:row>
      <xdr:rowOff>148568</xdr:rowOff>
    </xdr:to>
    <xdr:sp macro="" textlink="">
      <xdr:nvSpPr>
        <xdr:cNvPr id="544" name="楕円 543"/>
        <xdr:cNvSpPr/>
      </xdr:nvSpPr>
      <xdr:spPr>
        <a:xfrm>
          <a:off x="16268700" y="6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133345</xdr:rowOff>
    </xdr:from>
    <xdr:ext cx="313932" cy="259045"/>
    <xdr:sp macro="" textlink="">
      <xdr:nvSpPr>
        <xdr:cNvPr id="545" name="災害復旧事業費該当値テキスト"/>
        <xdr:cNvSpPr txBox="1"/>
      </xdr:nvSpPr>
      <xdr:spPr>
        <a:xfrm>
          <a:off x="16370300" y="6648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32240</xdr:rowOff>
    </xdr:from>
    <xdr:to>
      <xdr:col>81</xdr:col>
      <xdr:colOff>101600</xdr:colOff>
      <xdr:row>39</xdr:row>
      <xdr:rowOff>133840</xdr:rowOff>
    </xdr:to>
    <xdr:sp macro="" textlink="">
      <xdr:nvSpPr>
        <xdr:cNvPr id="546" name="楕円 545"/>
        <xdr:cNvSpPr/>
      </xdr:nvSpPr>
      <xdr:spPr>
        <a:xfrm>
          <a:off x="15430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124967</xdr:rowOff>
    </xdr:from>
    <xdr:ext cx="378565" cy="259045"/>
    <xdr:sp macro="" textlink="">
      <xdr:nvSpPr>
        <xdr:cNvPr id="547" name="テキスト ボックス 546"/>
        <xdr:cNvSpPr txBox="1"/>
      </xdr:nvSpPr>
      <xdr:spPr>
        <a:xfrm>
          <a:off x="15292017" y="681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46315</xdr:rowOff>
    </xdr:from>
    <xdr:to>
      <xdr:col>76</xdr:col>
      <xdr:colOff>165100</xdr:colOff>
      <xdr:row>39</xdr:row>
      <xdr:rowOff>147915</xdr:rowOff>
    </xdr:to>
    <xdr:sp macro="" textlink="">
      <xdr:nvSpPr>
        <xdr:cNvPr id="548" name="楕円 547"/>
        <xdr:cNvSpPr/>
      </xdr:nvSpPr>
      <xdr:spPr>
        <a:xfrm>
          <a:off x="14541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139042</xdr:rowOff>
    </xdr:from>
    <xdr:ext cx="313932" cy="259045"/>
    <xdr:sp macro="" textlink="">
      <xdr:nvSpPr>
        <xdr:cNvPr id="549" name="テキスト ボックス 548"/>
        <xdr:cNvSpPr txBox="1"/>
      </xdr:nvSpPr>
      <xdr:spPr>
        <a:xfrm>
          <a:off x="14435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45695</xdr:rowOff>
    </xdr:from>
    <xdr:to>
      <xdr:col>67</xdr:col>
      <xdr:colOff>101600</xdr:colOff>
      <xdr:row>39</xdr:row>
      <xdr:rowOff>147295</xdr:rowOff>
    </xdr:to>
    <xdr:sp macro="" textlink="">
      <xdr:nvSpPr>
        <xdr:cNvPr id="552" name="楕円 551"/>
        <xdr:cNvSpPr/>
      </xdr:nvSpPr>
      <xdr:spPr>
        <a:xfrm>
          <a:off x="12763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138422</xdr:rowOff>
    </xdr:from>
    <xdr:ext cx="313932" cy="259045"/>
    <xdr:sp macro="" textlink="">
      <xdr:nvSpPr>
        <xdr:cNvPr id="553" name="テキスト ボックス 552"/>
        <xdr:cNvSpPr txBox="1"/>
      </xdr:nvSpPr>
      <xdr:spPr>
        <a:xfrm>
          <a:off x="12657333" y="6824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56118</xdr:rowOff>
    </xdr:from>
    <xdr:to>
      <xdr:col>85</xdr:col>
      <xdr:colOff>127000</xdr:colOff>
      <xdr:row>77</xdr:row>
      <xdr:rowOff>75434</xdr:rowOff>
    </xdr:to>
    <xdr:cxnSp macro="">
      <xdr:nvCxnSpPr>
        <xdr:cNvPr id="636" name="直線コネクタ 635"/>
        <xdr:cNvCxnSpPr/>
      </xdr:nvCxnSpPr>
      <xdr:spPr>
        <a:xfrm>
          <a:off x="15481300" y="13257768"/>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48316</xdr:rowOff>
    </xdr:from>
    <xdr:to>
      <xdr:col>81</xdr:col>
      <xdr:colOff>50800</xdr:colOff>
      <xdr:row>77</xdr:row>
      <xdr:rowOff>56118</xdr:rowOff>
    </xdr:to>
    <xdr:cxnSp macro="">
      <xdr:nvCxnSpPr>
        <xdr:cNvPr id="639" name="直線コネクタ 638"/>
        <xdr:cNvCxnSpPr/>
      </xdr:nvCxnSpPr>
      <xdr:spPr>
        <a:xfrm>
          <a:off x="14592300" y="13249966"/>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23058</xdr:rowOff>
    </xdr:from>
    <xdr:to>
      <xdr:col>76</xdr:col>
      <xdr:colOff>114300</xdr:colOff>
      <xdr:row>77</xdr:row>
      <xdr:rowOff>48316</xdr:rowOff>
    </xdr:to>
    <xdr:cxnSp macro="">
      <xdr:nvCxnSpPr>
        <xdr:cNvPr id="642" name="直線コネクタ 641"/>
        <xdr:cNvCxnSpPr/>
      </xdr:nvCxnSpPr>
      <xdr:spPr>
        <a:xfrm>
          <a:off x="13703300" y="13224708"/>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130470</xdr:rowOff>
    </xdr:from>
    <xdr:to>
      <xdr:col>71</xdr:col>
      <xdr:colOff>177800</xdr:colOff>
      <xdr:row>77</xdr:row>
      <xdr:rowOff>23058</xdr:rowOff>
    </xdr:to>
    <xdr:cxnSp macro="">
      <xdr:nvCxnSpPr>
        <xdr:cNvPr id="645" name="直線コネクタ 644"/>
        <xdr:cNvCxnSpPr/>
      </xdr:nvCxnSpPr>
      <xdr:spPr>
        <a:xfrm>
          <a:off x="12814300" y="13160670"/>
          <a:ext cx="889000" cy="6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24634</xdr:rowOff>
    </xdr:from>
    <xdr:to>
      <xdr:col>85</xdr:col>
      <xdr:colOff>177800</xdr:colOff>
      <xdr:row>77</xdr:row>
      <xdr:rowOff>126234</xdr:rowOff>
    </xdr:to>
    <xdr:sp macro="" textlink="">
      <xdr:nvSpPr>
        <xdr:cNvPr id="655" name="楕円 654"/>
        <xdr:cNvSpPr/>
      </xdr:nvSpPr>
      <xdr:spPr>
        <a:xfrm>
          <a:off x="16268700" y="132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3061</xdr:rowOff>
    </xdr:from>
    <xdr:ext cx="534377" cy="259045"/>
    <xdr:sp macro="" textlink="">
      <xdr:nvSpPr>
        <xdr:cNvPr id="656" name="公債費該当値テキスト"/>
        <xdr:cNvSpPr txBox="1"/>
      </xdr:nvSpPr>
      <xdr:spPr>
        <a:xfrm>
          <a:off x="16370300" y="132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5318</xdr:rowOff>
    </xdr:from>
    <xdr:to>
      <xdr:col>81</xdr:col>
      <xdr:colOff>101600</xdr:colOff>
      <xdr:row>77</xdr:row>
      <xdr:rowOff>106918</xdr:rowOff>
    </xdr:to>
    <xdr:sp macro="" textlink="">
      <xdr:nvSpPr>
        <xdr:cNvPr id="657" name="楕円 656"/>
        <xdr:cNvSpPr/>
      </xdr:nvSpPr>
      <xdr:spPr>
        <a:xfrm>
          <a:off x="15430500" y="13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98045</xdr:rowOff>
    </xdr:from>
    <xdr:ext cx="534377" cy="259045"/>
    <xdr:sp macro="" textlink="">
      <xdr:nvSpPr>
        <xdr:cNvPr id="658" name="テキスト ボックス 657"/>
        <xdr:cNvSpPr txBox="1"/>
      </xdr:nvSpPr>
      <xdr:spPr>
        <a:xfrm>
          <a:off x="15214111" y="132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168966</xdr:rowOff>
    </xdr:from>
    <xdr:to>
      <xdr:col>76</xdr:col>
      <xdr:colOff>165100</xdr:colOff>
      <xdr:row>77</xdr:row>
      <xdr:rowOff>99116</xdr:rowOff>
    </xdr:to>
    <xdr:sp macro="" textlink="">
      <xdr:nvSpPr>
        <xdr:cNvPr id="659" name="楕円 658"/>
        <xdr:cNvSpPr/>
      </xdr:nvSpPr>
      <xdr:spPr>
        <a:xfrm>
          <a:off x="14541500" y="131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90243</xdr:rowOff>
    </xdr:from>
    <xdr:ext cx="534377" cy="259045"/>
    <xdr:sp macro="" textlink="">
      <xdr:nvSpPr>
        <xdr:cNvPr id="660" name="テキスト ボックス 659"/>
        <xdr:cNvSpPr txBox="1"/>
      </xdr:nvSpPr>
      <xdr:spPr>
        <a:xfrm>
          <a:off x="14325111" y="132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143708</xdr:rowOff>
    </xdr:from>
    <xdr:to>
      <xdr:col>72</xdr:col>
      <xdr:colOff>38100</xdr:colOff>
      <xdr:row>77</xdr:row>
      <xdr:rowOff>73858</xdr:rowOff>
    </xdr:to>
    <xdr:sp macro="" textlink="">
      <xdr:nvSpPr>
        <xdr:cNvPr id="661" name="楕円 660"/>
        <xdr:cNvSpPr/>
      </xdr:nvSpPr>
      <xdr:spPr>
        <a:xfrm>
          <a:off x="13652500" y="131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64985</xdr:rowOff>
    </xdr:from>
    <xdr:ext cx="534377" cy="259045"/>
    <xdr:sp macro="" textlink="">
      <xdr:nvSpPr>
        <xdr:cNvPr id="662" name="テキスト ボックス 661"/>
        <xdr:cNvSpPr txBox="1"/>
      </xdr:nvSpPr>
      <xdr:spPr>
        <a:xfrm>
          <a:off x="13436111" y="132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79670</xdr:rowOff>
    </xdr:from>
    <xdr:to>
      <xdr:col>67</xdr:col>
      <xdr:colOff>101600</xdr:colOff>
      <xdr:row>77</xdr:row>
      <xdr:rowOff>9820</xdr:rowOff>
    </xdr:to>
    <xdr:sp macro="" textlink="">
      <xdr:nvSpPr>
        <xdr:cNvPr id="663" name="楕円 662"/>
        <xdr:cNvSpPr/>
      </xdr:nvSpPr>
      <xdr:spPr>
        <a:xfrm>
          <a:off x="12763500" y="131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947</xdr:rowOff>
    </xdr:from>
    <xdr:ext cx="534377" cy="259045"/>
    <xdr:sp macro="" textlink="">
      <xdr:nvSpPr>
        <xdr:cNvPr id="664" name="テキスト ボックス 663"/>
        <xdr:cNvSpPr txBox="1"/>
      </xdr:nvSpPr>
      <xdr:spPr>
        <a:xfrm>
          <a:off x="12547111" y="1320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74366</xdr:rowOff>
    </xdr:from>
    <xdr:to>
      <xdr:col>85</xdr:col>
      <xdr:colOff>127000</xdr:colOff>
      <xdr:row>98</xdr:row>
      <xdr:rowOff>104175</xdr:rowOff>
    </xdr:to>
    <xdr:cxnSp macro="">
      <xdr:nvCxnSpPr>
        <xdr:cNvPr id="691" name="直線コネクタ 690"/>
        <xdr:cNvCxnSpPr/>
      </xdr:nvCxnSpPr>
      <xdr:spPr>
        <a:xfrm>
          <a:off x="15481300" y="16876466"/>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74366</xdr:rowOff>
    </xdr:from>
    <xdr:to>
      <xdr:col>81</xdr:col>
      <xdr:colOff>50800</xdr:colOff>
      <xdr:row>98</xdr:row>
      <xdr:rowOff>125481</xdr:rowOff>
    </xdr:to>
    <xdr:cxnSp macro="">
      <xdr:nvCxnSpPr>
        <xdr:cNvPr id="694" name="直線コネクタ 693"/>
        <xdr:cNvCxnSpPr/>
      </xdr:nvCxnSpPr>
      <xdr:spPr>
        <a:xfrm flipV="1">
          <a:off x="14592300" y="16876466"/>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115697</xdr:rowOff>
    </xdr:from>
    <xdr:to>
      <xdr:col>76</xdr:col>
      <xdr:colOff>114300</xdr:colOff>
      <xdr:row>98</xdr:row>
      <xdr:rowOff>125481</xdr:rowOff>
    </xdr:to>
    <xdr:cxnSp macro="">
      <xdr:nvCxnSpPr>
        <xdr:cNvPr id="697" name="直線コネクタ 696"/>
        <xdr:cNvCxnSpPr/>
      </xdr:nvCxnSpPr>
      <xdr:spPr>
        <a:xfrm>
          <a:off x="13703300" y="1691779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115697</xdr:rowOff>
    </xdr:from>
    <xdr:to>
      <xdr:col>71</xdr:col>
      <xdr:colOff>177800</xdr:colOff>
      <xdr:row>98</xdr:row>
      <xdr:rowOff>137505</xdr:rowOff>
    </xdr:to>
    <xdr:cxnSp macro="">
      <xdr:nvCxnSpPr>
        <xdr:cNvPr id="700" name="直線コネクタ 699"/>
        <xdr:cNvCxnSpPr/>
      </xdr:nvCxnSpPr>
      <xdr:spPr>
        <a:xfrm flipV="1">
          <a:off x="12814300" y="16917797"/>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53375</xdr:rowOff>
    </xdr:from>
    <xdr:to>
      <xdr:col>85</xdr:col>
      <xdr:colOff>177800</xdr:colOff>
      <xdr:row>98</xdr:row>
      <xdr:rowOff>154975</xdr:rowOff>
    </xdr:to>
    <xdr:sp macro="" textlink="">
      <xdr:nvSpPr>
        <xdr:cNvPr id="710" name="楕円 709"/>
        <xdr:cNvSpPr/>
      </xdr:nvSpPr>
      <xdr:spPr>
        <a:xfrm>
          <a:off x="16268700" y="168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139752</xdr:rowOff>
    </xdr:from>
    <xdr:ext cx="378565" cy="259045"/>
    <xdr:sp macro="" textlink="">
      <xdr:nvSpPr>
        <xdr:cNvPr id="711" name="積立金該当値テキスト"/>
        <xdr:cNvSpPr txBox="1"/>
      </xdr:nvSpPr>
      <xdr:spPr>
        <a:xfrm>
          <a:off x="16370300" y="16770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23566</xdr:rowOff>
    </xdr:from>
    <xdr:to>
      <xdr:col>81</xdr:col>
      <xdr:colOff>101600</xdr:colOff>
      <xdr:row>98</xdr:row>
      <xdr:rowOff>125166</xdr:rowOff>
    </xdr:to>
    <xdr:sp macro="" textlink="">
      <xdr:nvSpPr>
        <xdr:cNvPr id="712" name="楕円 711"/>
        <xdr:cNvSpPr/>
      </xdr:nvSpPr>
      <xdr:spPr>
        <a:xfrm>
          <a:off x="15430500" y="168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116293</xdr:rowOff>
    </xdr:from>
    <xdr:ext cx="469744" cy="259045"/>
    <xdr:sp macro="" textlink="">
      <xdr:nvSpPr>
        <xdr:cNvPr id="713" name="テキスト ボックス 712"/>
        <xdr:cNvSpPr txBox="1"/>
      </xdr:nvSpPr>
      <xdr:spPr>
        <a:xfrm>
          <a:off x="15246428" y="169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74681</xdr:rowOff>
    </xdr:from>
    <xdr:to>
      <xdr:col>76</xdr:col>
      <xdr:colOff>165100</xdr:colOff>
      <xdr:row>99</xdr:row>
      <xdr:rowOff>4831</xdr:rowOff>
    </xdr:to>
    <xdr:sp macro="" textlink="">
      <xdr:nvSpPr>
        <xdr:cNvPr id="714" name="楕円 713"/>
        <xdr:cNvSpPr/>
      </xdr:nvSpPr>
      <xdr:spPr>
        <a:xfrm>
          <a:off x="14541500" y="16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167408</xdr:rowOff>
    </xdr:from>
    <xdr:ext cx="378565" cy="259045"/>
    <xdr:sp macro="" textlink="">
      <xdr:nvSpPr>
        <xdr:cNvPr id="715" name="テキスト ボックス 714"/>
        <xdr:cNvSpPr txBox="1"/>
      </xdr:nvSpPr>
      <xdr:spPr>
        <a:xfrm>
          <a:off x="14403017" y="1696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64897</xdr:rowOff>
    </xdr:from>
    <xdr:to>
      <xdr:col>72</xdr:col>
      <xdr:colOff>38100</xdr:colOff>
      <xdr:row>98</xdr:row>
      <xdr:rowOff>166497</xdr:rowOff>
    </xdr:to>
    <xdr:sp macro="" textlink="">
      <xdr:nvSpPr>
        <xdr:cNvPr id="716" name="楕円 715"/>
        <xdr:cNvSpPr/>
      </xdr:nvSpPr>
      <xdr:spPr>
        <a:xfrm>
          <a:off x="13652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157624</xdr:rowOff>
    </xdr:from>
    <xdr:ext cx="378565" cy="259045"/>
    <xdr:sp macro="" textlink="">
      <xdr:nvSpPr>
        <xdr:cNvPr id="717" name="テキスト ボックス 716"/>
        <xdr:cNvSpPr txBox="1"/>
      </xdr:nvSpPr>
      <xdr:spPr>
        <a:xfrm>
          <a:off x="13514017" y="16959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86705</xdr:rowOff>
    </xdr:from>
    <xdr:to>
      <xdr:col>67</xdr:col>
      <xdr:colOff>101600</xdr:colOff>
      <xdr:row>99</xdr:row>
      <xdr:rowOff>16855</xdr:rowOff>
    </xdr:to>
    <xdr:sp macro="" textlink="">
      <xdr:nvSpPr>
        <xdr:cNvPr id="718" name="楕円 717"/>
        <xdr:cNvSpPr/>
      </xdr:nvSpPr>
      <xdr:spPr>
        <a:xfrm>
          <a:off x="12763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7982</xdr:rowOff>
    </xdr:from>
    <xdr:ext cx="313932" cy="259045"/>
    <xdr:sp macro="" textlink="">
      <xdr:nvSpPr>
        <xdr:cNvPr id="719" name="テキスト ボックス 718"/>
        <xdr:cNvSpPr txBox="1"/>
      </xdr:nvSpPr>
      <xdr:spPr>
        <a:xfrm>
          <a:off x="12657333" y="16981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57785</xdr:rowOff>
    </xdr:from>
    <xdr:to>
      <xdr:col>116</xdr:col>
      <xdr:colOff>63500</xdr:colOff>
      <xdr:row>38</xdr:row>
      <xdr:rowOff>160528</xdr:rowOff>
    </xdr:to>
    <xdr:cxnSp macro="">
      <xdr:nvCxnSpPr>
        <xdr:cNvPr id="748" name="直線コネクタ 747"/>
        <xdr:cNvCxnSpPr/>
      </xdr:nvCxnSpPr>
      <xdr:spPr>
        <a:xfrm>
          <a:off x="21323300" y="6572885"/>
          <a:ext cx="8382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57785</xdr:rowOff>
    </xdr:from>
    <xdr:to>
      <xdr:col>111</xdr:col>
      <xdr:colOff>177800</xdr:colOff>
      <xdr:row>38</xdr:row>
      <xdr:rowOff>114808</xdr:rowOff>
    </xdr:to>
    <xdr:cxnSp macro="">
      <xdr:nvCxnSpPr>
        <xdr:cNvPr id="751" name="直線コネクタ 750"/>
        <xdr:cNvCxnSpPr/>
      </xdr:nvCxnSpPr>
      <xdr:spPr>
        <a:xfrm flipV="1">
          <a:off x="20434300" y="6572885"/>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31877</xdr:rowOff>
    </xdr:from>
    <xdr:to>
      <xdr:col>107</xdr:col>
      <xdr:colOff>50800</xdr:colOff>
      <xdr:row>38</xdr:row>
      <xdr:rowOff>114808</xdr:rowOff>
    </xdr:to>
    <xdr:cxnSp macro="">
      <xdr:nvCxnSpPr>
        <xdr:cNvPr id="754" name="直線コネクタ 753"/>
        <xdr:cNvCxnSpPr/>
      </xdr:nvCxnSpPr>
      <xdr:spPr>
        <a:xfrm>
          <a:off x="19545300" y="6546977"/>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762</xdr:rowOff>
    </xdr:from>
    <xdr:to>
      <xdr:col>102</xdr:col>
      <xdr:colOff>114300</xdr:colOff>
      <xdr:row>38</xdr:row>
      <xdr:rowOff>31877</xdr:rowOff>
    </xdr:to>
    <xdr:cxnSp macro="">
      <xdr:nvCxnSpPr>
        <xdr:cNvPr id="757" name="直線コネクタ 756"/>
        <xdr:cNvCxnSpPr/>
      </xdr:nvCxnSpPr>
      <xdr:spPr>
        <a:xfrm>
          <a:off x="18656300" y="6515862"/>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109728</xdr:rowOff>
    </xdr:from>
    <xdr:to>
      <xdr:col>116</xdr:col>
      <xdr:colOff>114300</xdr:colOff>
      <xdr:row>39</xdr:row>
      <xdr:rowOff>39878</xdr:rowOff>
    </xdr:to>
    <xdr:sp macro="" textlink="">
      <xdr:nvSpPr>
        <xdr:cNvPr id="767" name="楕円 766"/>
        <xdr:cNvSpPr/>
      </xdr:nvSpPr>
      <xdr:spPr>
        <a:xfrm>
          <a:off x="22110700" y="66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24655</xdr:rowOff>
    </xdr:from>
    <xdr:ext cx="378565" cy="259045"/>
    <xdr:sp macro="" textlink="">
      <xdr:nvSpPr>
        <xdr:cNvPr id="768" name="投資及び出資金該当値テキスト"/>
        <xdr:cNvSpPr txBox="1"/>
      </xdr:nvSpPr>
      <xdr:spPr>
        <a:xfrm>
          <a:off x="22212300" y="653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6985</xdr:rowOff>
    </xdr:from>
    <xdr:to>
      <xdr:col>112</xdr:col>
      <xdr:colOff>38100</xdr:colOff>
      <xdr:row>38</xdr:row>
      <xdr:rowOff>108585</xdr:rowOff>
    </xdr:to>
    <xdr:sp macro="" textlink="">
      <xdr:nvSpPr>
        <xdr:cNvPr id="769" name="楕円 768"/>
        <xdr:cNvSpPr/>
      </xdr:nvSpPr>
      <xdr:spPr>
        <a:xfrm>
          <a:off x="21272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99712</xdr:rowOff>
    </xdr:from>
    <xdr:ext cx="469744" cy="259045"/>
    <xdr:sp macro="" textlink="">
      <xdr:nvSpPr>
        <xdr:cNvPr id="770" name="テキスト ボックス 769"/>
        <xdr:cNvSpPr txBox="1"/>
      </xdr:nvSpPr>
      <xdr:spPr>
        <a:xfrm>
          <a:off x="21088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64008</xdr:rowOff>
    </xdr:from>
    <xdr:to>
      <xdr:col>107</xdr:col>
      <xdr:colOff>101600</xdr:colOff>
      <xdr:row>38</xdr:row>
      <xdr:rowOff>165608</xdr:rowOff>
    </xdr:to>
    <xdr:sp macro="" textlink="">
      <xdr:nvSpPr>
        <xdr:cNvPr id="771" name="楕円 770"/>
        <xdr:cNvSpPr/>
      </xdr:nvSpPr>
      <xdr:spPr>
        <a:xfrm>
          <a:off x="20383500" y="65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156735</xdr:rowOff>
    </xdr:from>
    <xdr:ext cx="378565" cy="259045"/>
    <xdr:sp macro="" textlink="">
      <xdr:nvSpPr>
        <xdr:cNvPr id="772" name="テキスト ボックス 771"/>
        <xdr:cNvSpPr txBox="1"/>
      </xdr:nvSpPr>
      <xdr:spPr>
        <a:xfrm>
          <a:off x="20245017" y="667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152527</xdr:rowOff>
    </xdr:from>
    <xdr:to>
      <xdr:col>102</xdr:col>
      <xdr:colOff>165100</xdr:colOff>
      <xdr:row>38</xdr:row>
      <xdr:rowOff>82677</xdr:rowOff>
    </xdr:to>
    <xdr:sp macro="" textlink="">
      <xdr:nvSpPr>
        <xdr:cNvPr id="773" name="楕円 772"/>
        <xdr:cNvSpPr/>
      </xdr:nvSpPr>
      <xdr:spPr>
        <a:xfrm>
          <a:off x="19494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73804</xdr:rowOff>
    </xdr:from>
    <xdr:ext cx="469744" cy="259045"/>
    <xdr:sp macro="" textlink="">
      <xdr:nvSpPr>
        <xdr:cNvPr id="774" name="テキスト ボックス 773"/>
        <xdr:cNvSpPr txBox="1"/>
      </xdr:nvSpPr>
      <xdr:spPr>
        <a:xfrm>
          <a:off x="19310428" y="65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121412</xdr:rowOff>
    </xdr:from>
    <xdr:to>
      <xdr:col>98</xdr:col>
      <xdr:colOff>38100</xdr:colOff>
      <xdr:row>38</xdr:row>
      <xdr:rowOff>51562</xdr:rowOff>
    </xdr:to>
    <xdr:sp macro="" textlink="">
      <xdr:nvSpPr>
        <xdr:cNvPr id="775" name="楕円 774"/>
        <xdr:cNvSpPr/>
      </xdr:nvSpPr>
      <xdr:spPr>
        <a:xfrm>
          <a:off x="18605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42689</xdr:rowOff>
    </xdr:from>
    <xdr:ext cx="469744" cy="259045"/>
    <xdr:sp macro="" textlink="">
      <xdr:nvSpPr>
        <xdr:cNvPr id="776" name="テキスト ボックス 775"/>
        <xdr:cNvSpPr txBox="1"/>
      </xdr:nvSpPr>
      <xdr:spPr>
        <a:xfrm>
          <a:off x="18421428" y="65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147130</xdr:rowOff>
    </xdr:from>
    <xdr:to>
      <xdr:col>116</xdr:col>
      <xdr:colOff>63500</xdr:colOff>
      <xdr:row>58</xdr:row>
      <xdr:rowOff>79121</xdr:rowOff>
    </xdr:to>
    <xdr:cxnSp macro="">
      <xdr:nvCxnSpPr>
        <xdr:cNvPr id="805" name="直線コネクタ 804"/>
        <xdr:cNvCxnSpPr/>
      </xdr:nvCxnSpPr>
      <xdr:spPr>
        <a:xfrm>
          <a:off x="21323300" y="9919780"/>
          <a:ext cx="838200" cy="1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147130</xdr:rowOff>
    </xdr:from>
    <xdr:to>
      <xdr:col>111</xdr:col>
      <xdr:colOff>177800</xdr:colOff>
      <xdr:row>58</xdr:row>
      <xdr:rowOff>63424</xdr:rowOff>
    </xdr:to>
    <xdr:cxnSp macro="">
      <xdr:nvCxnSpPr>
        <xdr:cNvPr id="808" name="直線コネクタ 807"/>
        <xdr:cNvCxnSpPr/>
      </xdr:nvCxnSpPr>
      <xdr:spPr>
        <a:xfrm flipV="1">
          <a:off x="20434300" y="9919780"/>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62738</xdr:rowOff>
    </xdr:from>
    <xdr:to>
      <xdr:col>107</xdr:col>
      <xdr:colOff>50800</xdr:colOff>
      <xdr:row>58</xdr:row>
      <xdr:rowOff>63424</xdr:rowOff>
    </xdr:to>
    <xdr:cxnSp macro="">
      <xdr:nvCxnSpPr>
        <xdr:cNvPr id="811" name="直線コネクタ 810"/>
        <xdr:cNvCxnSpPr/>
      </xdr:nvCxnSpPr>
      <xdr:spPr>
        <a:xfrm>
          <a:off x="19545300" y="100068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57976</xdr:rowOff>
    </xdr:from>
    <xdr:to>
      <xdr:col>102</xdr:col>
      <xdr:colOff>114300</xdr:colOff>
      <xdr:row>58</xdr:row>
      <xdr:rowOff>62738</xdr:rowOff>
    </xdr:to>
    <xdr:cxnSp macro="">
      <xdr:nvCxnSpPr>
        <xdr:cNvPr id="814" name="直線コネクタ 813"/>
        <xdr:cNvCxnSpPr/>
      </xdr:nvCxnSpPr>
      <xdr:spPr>
        <a:xfrm>
          <a:off x="18656300" y="1000207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28321</xdr:rowOff>
    </xdr:from>
    <xdr:to>
      <xdr:col>116</xdr:col>
      <xdr:colOff>114300</xdr:colOff>
      <xdr:row>58</xdr:row>
      <xdr:rowOff>129921</xdr:rowOff>
    </xdr:to>
    <xdr:sp macro="" textlink="">
      <xdr:nvSpPr>
        <xdr:cNvPr id="824" name="楕円 823"/>
        <xdr:cNvSpPr/>
      </xdr:nvSpPr>
      <xdr:spPr>
        <a:xfrm>
          <a:off x="221107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6748</xdr:rowOff>
    </xdr:from>
    <xdr:ext cx="469744" cy="259045"/>
    <xdr:sp macro="" textlink="">
      <xdr:nvSpPr>
        <xdr:cNvPr id="825" name="貸付金該当値テキスト"/>
        <xdr:cNvSpPr txBox="1"/>
      </xdr:nvSpPr>
      <xdr:spPr>
        <a:xfrm>
          <a:off x="22212300" y="99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96330</xdr:rowOff>
    </xdr:from>
    <xdr:to>
      <xdr:col>112</xdr:col>
      <xdr:colOff>38100</xdr:colOff>
      <xdr:row>58</xdr:row>
      <xdr:rowOff>26480</xdr:rowOff>
    </xdr:to>
    <xdr:sp macro="" textlink="">
      <xdr:nvSpPr>
        <xdr:cNvPr id="826" name="楕円 825"/>
        <xdr:cNvSpPr/>
      </xdr:nvSpPr>
      <xdr:spPr>
        <a:xfrm>
          <a:off x="212725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17607</xdr:rowOff>
    </xdr:from>
    <xdr:ext cx="469744" cy="259045"/>
    <xdr:sp macro="" textlink="">
      <xdr:nvSpPr>
        <xdr:cNvPr id="827" name="テキスト ボックス 826"/>
        <xdr:cNvSpPr txBox="1"/>
      </xdr:nvSpPr>
      <xdr:spPr>
        <a:xfrm>
          <a:off x="21088428" y="996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12624</xdr:rowOff>
    </xdr:from>
    <xdr:to>
      <xdr:col>107</xdr:col>
      <xdr:colOff>101600</xdr:colOff>
      <xdr:row>58</xdr:row>
      <xdr:rowOff>114224</xdr:rowOff>
    </xdr:to>
    <xdr:sp macro="" textlink="">
      <xdr:nvSpPr>
        <xdr:cNvPr id="828" name="楕円 827"/>
        <xdr:cNvSpPr/>
      </xdr:nvSpPr>
      <xdr:spPr>
        <a:xfrm>
          <a:off x="203835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105351</xdr:rowOff>
    </xdr:from>
    <xdr:ext cx="469744" cy="259045"/>
    <xdr:sp macro="" textlink="">
      <xdr:nvSpPr>
        <xdr:cNvPr id="829" name="テキスト ボックス 828"/>
        <xdr:cNvSpPr txBox="1"/>
      </xdr:nvSpPr>
      <xdr:spPr>
        <a:xfrm>
          <a:off x="20199428" y="100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11938</xdr:rowOff>
    </xdr:from>
    <xdr:to>
      <xdr:col>102</xdr:col>
      <xdr:colOff>165100</xdr:colOff>
      <xdr:row>58</xdr:row>
      <xdr:rowOff>113538</xdr:rowOff>
    </xdr:to>
    <xdr:sp macro="" textlink="">
      <xdr:nvSpPr>
        <xdr:cNvPr id="830" name="楕円 829"/>
        <xdr:cNvSpPr/>
      </xdr:nvSpPr>
      <xdr:spPr>
        <a:xfrm>
          <a:off x="19494500" y="99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104665</xdr:rowOff>
    </xdr:from>
    <xdr:ext cx="469744" cy="259045"/>
    <xdr:sp macro="" textlink="">
      <xdr:nvSpPr>
        <xdr:cNvPr id="831" name="テキスト ボックス 830"/>
        <xdr:cNvSpPr txBox="1"/>
      </xdr:nvSpPr>
      <xdr:spPr>
        <a:xfrm>
          <a:off x="19310428" y="1004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7176</xdr:rowOff>
    </xdr:from>
    <xdr:to>
      <xdr:col>98</xdr:col>
      <xdr:colOff>38100</xdr:colOff>
      <xdr:row>58</xdr:row>
      <xdr:rowOff>108776</xdr:rowOff>
    </xdr:to>
    <xdr:sp macro="" textlink="">
      <xdr:nvSpPr>
        <xdr:cNvPr id="832" name="楕円 831"/>
        <xdr:cNvSpPr/>
      </xdr:nvSpPr>
      <xdr:spPr>
        <a:xfrm>
          <a:off x="18605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99903</xdr:rowOff>
    </xdr:from>
    <xdr:ext cx="469744" cy="259045"/>
    <xdr:sp macro="" textlink="">
      <xdr:nvSpPr>
        <xdr:cNvPr id="833" name="テキスト ボックス 832"/>
        <xdr:cNvSpPr txBox="1"/>
      </xdr:nvSpPr>
      <xdr:spPr>
        <a:xfrm>
          <a:off x="18421428" y="100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41081</xdr:rowOff>
    </xdr:from>
    <xdr:to>
      <xdr:col>116</xdr:col>
      <xdr:colOff>63500</xdr:colOff>
      <xdr:row>78</xdr:row>
      <xdr:rowOff>50867</xdr:rowOff>
    </xdr:to>
    <xdr:cxnSp macro="">
      <xdr:nvCxnSpPr>
        <xdr:cNvPr id="861" name="直線コネクタ 860"/>
        <xdr:cNvCxnSpPr/>
      </xdr:nvCxnSpPr>
      <xdr:spPr>
        <a:xfrm>
          <a:off x="21323300" y="13414181"/>
          <a:ext cx="8382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108199</xdr:rowOff>
    </xdr:from>
    <xdr:to>
      <xdr:col>111</xdr:col>
      <xdr:colOff>177800</xdr:colOff>
      <xdr:row>78</xdr:row>
      <xdr:rowOff>41081</xdr:rowOff>
    </xdr:to>
    <xdr:cxnSp macro="">
      <xdr:nvCxnSpPr>
        <xdr:cNvPr id="864" name="直線コネクタ 863"/>
        <xdr:cNvCxnSpPr/>
      </xdr:nvCxnSpPr>
      <xdr:spPr>
        <a:xfrm>
          <a:off x="20434300" y="12966949"/>
          <a:ext cx="889000" cy="4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108199</xdr:rowOff>
    </xdr:from>
    <xdr:to>
      <xdr:col>107</xdr:col>
      <xdr:colOff>50800</xdr:colOff>
      <xdr:row>75</xdr:row>
      <xdr:rowOff>139014</xdr:rowOff>
    </xdr:to>
    <xdr:cxnSp macro="">
      <xdr:nvCxnSpPr>
        <xdr:cNvPr id="867" name="直線コネクタ 866"/>
        <xdr:cNvCxnSpPr/>
      </xdr:nvCxnSpPr>
      <xdr:spPr>
        <a:xfrm flipV="1">
          <a:off x="19545300" y="12966949"/>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139014</xdr:rowOff>
    </xdr:from>
    <xdr:to>
      <xdr:col>102</xdr:col>
      <xdr:colOff>114300</xdr:colOff>
      <xdr:row>75</xdr:row>
      <xdr:rowOff>148890</xdr:rowOff>
    </xdr:to>
    <xdr:cxnSp macro="">
      <xdr:nvCxnSpPr>
        <xdr:cNvPr id="870" name="直線コネクタ 869"/>
        <xdr:cNvCxnSpPr/>
      </xdr:nvCxnSpPr>
      <xdr:spPr>
        <a:xfrm flipV="1">
          <a:off x="18656300" y="12997764"/>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67</xdr:rowOff>
    </xdr:from>
    <xdr:to>
      <xdr:col>116</xdr:col>
      <xdr:colOff>114300</xdr:colOff>
      <xdr:row>78</xdr:row>
      <xdr:rowOff>101667</xdr:rowOff>
    </xdr:to>
    <xdr:sp macro="" textlink="">
      <xdr:nvSpPr>
        <xdr:cNvPr id="880" name="楕円 879"/>
        <xdr:cNvSpPr/>
      </xdr:nvSpPr>
      <xdr:spPr>
        <a:xfrm>
          <a:off x="22110700" y="133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86444</xdr:rowOff>
    </xdr:from>
    <xdr:ext cx="534377" cy="259045"/>
    <xdr:sp macro="" textlink="">
      <xdr:nvSpPr>
        <xdr:cNvPr id="881" name="繰出金該当値テキスト"/>
        <xdr:cNvSpPr txBox="1"/>
      </xdr:nvSpPr>
      <xdr:spPr>
        <a:xfrm>
          <a:off x="22212300" y="132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161731</xdr:rowOff>
    </xdr:from>
    <xdr:to>
      <xdr:col>112</xdr:col>
      <xdr:colOff>38100</xdr:colOff>
      <xdr:row>78</xdr:row>
      <xdr:rowOff>91881</xdr:rowOff>
    </xdr:to>
    <xdr:sp macro="" textlink="">
      <xdr:nvSpPr>
        <xdr:cNvPr id="882" name="楕円 881"/>
        <xdr:cNvSpPr/>
      </xdr:nvSpPr>
      <xdr:spPr>
        <a:xfrm>
          <a:off x="21272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83008</xdr:rowOff>
    </xdr:from>
    <xdr:ext cx="534377" cy="259045"/>
    <xdr:sp macro="" textlink="">
      <xdr:nvSpPr>
        <xdr:cNvPr id="883" name="テキスト ボックス 882"/>
        <xdr:cNvSpPr txBox="1"/>
      </xdr:nvSpPr>
      <xdr:spPr>
        <a:xfrm>
          <a:off x="21056111" y="1345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57399</xdr:rowOff>
    </xdr:from>
    <xdr:to>
      <xdr:col>107</xdr:col>
      <xdr:colOff>101600</xdr:colOff>
      <xdr:row>75</xdr:row>
      <xdr:rowOff>158998</xdr:rowOff>
    </xdr:to>
    <xdr:sp macro="" textlink="">
      <xdr:nvSpPr>
        <xdr:cNvPr id="884" name="楕円 883"/>
        <xdr:cNvSpPr/>
      </xdr:nvSpPr>
      <xdr:spPr>
        <a:xfrm>
          <a:off x="20383500" y="129161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150127</xdr:rowOff>
    </xdr:from>
    <xdr:ext cx="534377" cy="259045"/>
    <xdr:sp macro="" textlink="">
      <xdr:nvSpPr>
        <xdr:cNvPr id="885" name="テキスト ボックス 884"/>
        <xdr:cNvSpPr txBox="1"/>
      </xdr:nvSpPr>
      <xdr:spPr>
        <a:xfrm>
          <a:off x="20167111" y="130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88214</xdr:rowOff>
    </xdr:from>
    <xdr:to>
      <xdr:col>102</xdr:col>
      <xdr:colOff>165100</xdr:colOff>
      <xdr:row>76</xdr:row>
      <xdr:rowOff>18365</xdr:rowOff>
    </xdr:to>
    <xdr:sp macro="" textlink="">
      <xdr:nvSpPr>
        <xdr:cNvPr id="886" name="楕円 885"/>
        <xdr:cNvSpPr/>
      </xdr:nvSpPr>
      <xdr:spPr>
        <a:xfrm>
          <a:off x="19494500" y="129469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9492</xdr:rowOff>
    </xdr:from>
    <xdr:ext cx="534377" cy="259045"/>
    <xdr:sp macro="" textlink="">
      <xdr:nvSpPr>
        <xdr:cNvPr id="887" name="テキスト ボックス 886"/>
        <xdr:cNvSpPr txBox="1"/>
      </xdr:nvSpPr>
      <xdr:spPr>
        <a:xfrm>
          <a:off x="19278111" y="130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98089</xdr:rowOff>
    </xdr:from>
    <xdr:to>
      <xdr:col>98</xdr:col>
      <xdr:colOff>38100</xdr:colOff>
      <xdr:row>76</xdr:row>
      <xdr:rowOff>28240</xdr:rowOff>
    </xdr:to>
    <xdr:sp macro="" textlink="">
      <xdr:nvSpPr>
        <xdr:cNvPr id="888" name="楕円 887"/>
        <xdr:cNvSpPr/>
      </xdr:nvSpPr>
      <xdr:spPr>
        <a:xfrm>
          <a:off x="18605500" y="12956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19367</xdr:rowOff>
    </xdr:from>
    <xdr:ext cx="534377" cy="259045"/>
    <xdr:sp macro="" textlink="">
      <xdr:nvSpPr>
        <xdr:cNvPr id="889" name="テキスト ボックス 888"/>
        <xdr:cNvSpPr txBox="1"/>
      </xdr:nvSpPr>
      <xdr:spPr>
        <a:xfrm>
          <a:off x="18389111" y="1304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54,180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円となっており、類似団体と比較して一人当たりのコストは低い水準にある。今後も引き続き、適正な給与水準の確保と総人件費の抑制を図るとともに、定員の適正化に努める。</a:t>
          </a:r>
        </a:p>
        <a:p>
          <a:r>
            <a:rPr kumimoji="1" lang="ja-JP" altLang="en-US" sz="1300">
              <a:latin typeface="ＭＳ Ｐゴシック" panose="020B0600070205080204" pitchFamily="50" charset="-128"/>
              <a:ea typeface="ＭＳ Ｐゴシック" panose="020B0600070205080204" pitchFamily="50" charset="-128"/>
            </a:rPr>
            <a:t>令和元年度の住民一人当たりの歳出額は</a:t>
          </a:r>
          <a:r>
            <a:rPr kumimoji="1" lang="en-US" altLang="ja-JP" sz="1300">
              <a:latin typeface="ＭＳ Ｐゴシック" panose="020B0600070205080204" pitchFamily="50" charset="-128"/>
              <a:ea typeface="ＭＳ Ｐゴシック" panose="020B0600070205080204" pitchFamily="50" charset="-128"/>
            </a:rPr>
            <a:t>339,985</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1,908</a:t>
          </a:r>
          <a:r>
            <a:rPr kumimoji="1" lang="ja-JP" altLang="en-US" sz="1300">
              <a:latin typeface="ＭＳ Ｐゴシック" panose="020B0600070205080204" pitchFamily="50" charset="-128"/>
              <a:ea typeface="ＭＳ Ｐゴシック" panose="020B0600070205080204" pitchFamily="50" charset="-128"/>
            </a:rPr>
            <a:t>円増加したものの、類似団体と比較すると、本市の歳出は総じて少なく、中でも、人件費、維持補修費、扶助費、公債費、繰出金等の歳出が少ない傾向にある。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補助費等は、住民一人当たりの金額が前年度と比較して</a:t>
          </a:r>
          <a:r>
            <a:rPr kumimoji="1" lang="en-US" altLang="ja-JP" sz="1300">
              <a:latin typeface="ＭＳ Ｐゴシック" panose="020B0600070205080204" pitchFamily="50" charset="-128"/>
              <a:ea typeface="ＭＳ Ｐゴシック" panose="020B0600070205080204" pitchFamily="50" charset="-128"/>
            </a:rPr>
            <a:t>5,614</a:t>
          </a:r>
          <a:r>
            <a:rPr kumimoji="1" lang="ja-JP" altLang="en-US" sz="1300">
              <a:latin typeface="ＭＳ Ｐゴシック" panose="020B0600070205080204" pitchFamily="50" charset="-128"/>
              <a:ea typeface="ＭＳ Ｐゴシック" panose="020B0600070205080204" pitchFamily="50" charset="-128"/>
            </a:rPr>
            <a:t>円減少した。主な要因は、東三河広域連合への介護保険事業の統合に伴う拠出金の皆減である。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普通建設事業費は、住民一人当たりの金額が前年度と比較して</a:t>
          </a:r>
          <a:r>
            <a:rPr kumimoji="1" lang="en-US" altLang="ja-JP" sz="1300">
              <a:latin typeface="ＭＳ Ｐゴシック" panose="020B0600070205080204" pitchFamily="50" charset="-128"/>
              <a:ea typeface="ＭＳ Ｐゴシック" panose="020B0600070205080204" pitchFamily="50" charset="-128"/>
            </a:rPr>
            <a:t>6,660</a:t>
          </a:r>
          <a:r>
            <a:rPr kumimoji="1" lang="ja-JP" altLang="en-US" sz="1300">
              <a:latin typeface="ＭＳ Ｐゴシック" panose="020B0600070205080204" pitchFamily="50" charset="-128"/>
              <a:ea typeface="ＭＳ Ｐゴシック" panose="020B0600070205080204" pitchFamily="50" charset="-128"/>
            </a:rPr>
            <a:t>円増加した。主な要因は、経営体育成支援事業費補助金の皆増や家政高等専修学校整備事業費の増である。類似団体と比較すると</a:t>
          </a:r>
          <a:r>
            <a:rPr kumimoji="1" lang="en-US" altLang="ja-JP" sz="1300">
              <a:latin typeface="ＭＳ Ｐゴシック" panose="020B0600070205080204" pitchFamily="50" charset="-128"/>
              <a:ea typeface="ＭＳ Ｐゴシック" panose="020B0600070205080204" pitchFamily="50" charset="-128"/>
            </a:rPr>
            <a:t>7,695</a:t>
          </a:r>
          <a:r>
            <a:rPr kumimoji="1" lang="ja-JP" altLang="en-US" sz="1300">
              <a:latin typeface="ＭＳ Ｐゴシック" panose="020B0600070205080204" pitchFamily="50" charset="-128"/>
              <a:ea typeface="ＭＳ Ｐゴシック" panose="020B0600070205080204" pitchFamily="50" charset="-128"/>
            </a:rPr>
            <a:t>円上回っており、今後も施設の老朽化対策に要する費用の増加が見込まれる。</a:t>
          </a:r>
        </a:p>
        <a:p>
          <a:r>
            <a:rPr kumimoji="1" lang="ja-JP" altLang="en-US" sz="1300">
              <a:latin typeface="ＭＳ Ｐゴシック" panose="020B0600070205080204" pitchFamily="50" charset="-128"/>
              <a:ea typeface="ＭＳ Ｐゴシック" panose="020B0600070205080204" pitchFamily="50" charset="-128"/>
            </a:rPr>
            <a:t>扶助費や繰出金については、類似団体の平均を下回っているものの、主な増加要因の一つである社会保障関係費の増加については、今後も注視していく必要がある。</a:t>
          </a:r>
        </a:p>
        <a:p>
          <a:r>
            <a:rPr kumimoji="1" lang="ja-JP" altLang="en-US" sz="1300">
              <a:latin typeface="ＭＳ Ｐゴシック" panose="020B0600070205080204" pitchFamily="50" charset="-128"/>
              <a:ea typeface="ＭＳ Ｐゴシック" panose="020B0600070205080204" pitchFamily="50" charset="-128"/>
            </a:rPr>
            <a:t>住民一人当たりのコストが少ないことは、限られた財源をバランスよく配分しているといえるが、反面これは費用面から見た住民サービスが少ないとも捉えられるので、今後も財源の確保に努めるとともに、住民サービスの向上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377,429
358,277
261.86
132,246,178
128,320,336
3,647,369
72,533,265
99,498,077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23114</xdr:rowOff>
    </xdr:from>
    <xdr:to>
      <xdr:col>24</xdr:col>
      <xdr:colOff>63500</xdr:colOff>
      <xdr:row>36</xdr:row>
      <xdr:rowOff>55880</xdr:rowOff>
    </xdr:to>
    <xdr:cxnSp macro="">
      <xdr:nvCxnSpPr>
        <xdr:cNvPr id="61" name="直線コネクタ 60"/>
        <xdr:cNvCxnSpPr/>
      </xdr:nvCxnSpPr>
      <xdr:spPr>
        <a:xfrm>
          <a:off x="3797300" y="619531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18542</xdr:rowOff>
    </xdr:from>
    <xdr:to>
      <xdr:col>19</xdr:col>
      <xdr:colOff>177800</xdr:colOff>
      <xdr:row>36</xdr:row>
      <xdr:rowOff>23114</xdr:rowOff>
    </xdr:to>
    <xdr:cxnSp macro="">
      <xdr:nvCxnSpPr>
        <xdr:cNvPr id="64" name="直線コネクタ 63"/>
        <xdr:cNvCxnSpPr/>
      </xdr:nvCxnSpPr>
      <xdr:spPr>
        <a:xfrm>
          <a:off x="2908300" y="6190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146558</xdr:rowOff>
    </xdr:from>
    <xdr:to>
      <xdr:col>15</xdr:col>
      <xdr:colOff>50800</xdr:colOff>
      <xdr:row>36</xdr:row>
      <xdr:rowOff>18542</xdr:rowOff>
    </xdr:to>
    <xdr:cxnSp macro="">
      <xdr:nvCxnSpPr>
        <xdr:cNvPr id="67" name="直線コネクタ 66"/>
        <xdr:cNvCxnSpPr/>
      </xdr:nvCxnSpPr>
      <xdr:spPr>
        <a:xfrm>
          <a:off x="2019300" y="61473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74168</xdr:rowOff>
    </xdr:from>
    <xdr:to>
      <xdr:col>10</xdr:col>
      <xdr:colOff>114300</xdr:colOff>
      <xdr:row>35</xdr:row>
      <xdr:rowOff>146558</xdr:rowOff>
    </xdr:to>
    <xdr:cxnSp macro="">
      <xdr:nvCxnSpPr>
        <xdr:cNvPr id="70" name="直線コネクタ 69"/>
        <xdr:cNvCxnSpPr/>
      </xdr:nvCxnSpPr>
      <xdr:spPr>
        <a:xfrm>
          <a:off x="1130300" y="60749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xdr:rowOff>
    </xdr:from>
    <xdr:to>
      <xdr:col>24</xdr:col>
      <xdr:colOff>114300</xdr:colOff>
      <xdr:row>36</xdr:row>
      <xdr:rowOff>106680</xdr:rowOff>
    </xdr:to>
    <xdr:sp macro="" textlink="">
      <xdr:nvSpPr>
        <xdr:cNvPr id="80" name="楕円 79"/>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469744" cy="259045"/>
    <xdr:sp macro="" textlink="">
      <xdr:nvSpPr>
        <xdr:cNvPr id="81" name="議会費該当値テキスト"/>
        <xdr:cNvSpPr txBox="1"/>
      </xdr:nvSpPr>
      <xdr:spPr>
        <a:xfrm>
          <a:off x="468630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143764</xdr:rowOff>
    </xdr:from>
    <xdr:to>
      <xdr:col>20</xdr:col>
      <xdr:colOff>38100</xdr:colOff>
      <xdr:row>36</xdr:row>
      <xdr:rowOff>73914</xdr:rowOff>
    </xdr:to>
    <xdr:sp macro="" textlink="">
      <xdr:nvSpPr>
        <xdr:cNvPr id="82" name="楕円 81"/>
        <xdr:cNvSpPr/>
      </xdr:nvSpPr>
      <xdr:spPr>
        <a:xfrm>
          <a:off x="3746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65041</xdr:rowOff>
    </xdr:from>
    <xdr:ext cx="469744" cy="259045"/>
    <xdr:sp macro="" textlink="">
      <xdr:nvSpPr>
        <xdr:cNvPr id="83" name="テキスト ボックス 82"/>
        <xdr:cNvSpPr txBox="1"/>
      </xdr:nvSpPr>
      <xdr:spPr>
        <a:xfrm>
          <a:off x="3562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139192</xdr:rowOff>
    </xdr:from>
    <xdr:to>
      <xdr:col>15</xdr:col>
      <xdr:colOff>101600</xdr:colOff>
      <xdr:row>36</xdr:row>
      <xdr:rowOff>69342</xdr:rowOff>
    </xdr:to>
    <xdr:sp macro="" textlink="">
      <xdr:nvSpPr>
        <xdr:cNvPr id="84" name="楕円 83"/>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60469</xdr:rowOff>
    </xdr:from>
    <xdr:ext cx="469744" cy="259045"/>
    <xdr:sp macro="" textlink="">
      <xdr:nvSpPr>
        <xdr:cNvPr id="85" name="テキスト ボックス 84"/>
        <xdr:cNvSpPr txBox="1"/>
      </xdr:nvSpPr>
      <xdr:spPr>
        <a:xfrm>
          <a:off x="2673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95758</xdr:rowOff>
    </xdr:from>
    <xdr:to>
      <xdr:col>10</xdr:col>
      <xdr:colOff>165100</xdr:colOff>
      <xdr:row>36</xdr:row>
      <xdr:rowOff>25908</xdr:rowOff>
    </xdr:to>
    <xdr:sp macro="" textlink="">
      <xdr:nvSpPr>
        <xdr:cNvPr id="86" name="楕円 85"/>
        <xdr:cNvSpPr/>
      </xdr:nvSpPr>
      <xdr:spPr>
        <a:xfrm>
          <a:off x="1968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17035</xdr:rowOff>
    </xdr:from>
    <xdr:ext cx="469744" cy="259045"/>
    <xdr:sp macro="" textlink="">
      <xdr:nvSpPr>
        <xdr:cNvPr id="87" name="テキスト ボックス 86"/>
        <xdr:cNvSpPr txBox="1"/>
      </xdr:nvSpPr>
      <xdr:spPr>
        <a:xfrm>
          <a:off x="1784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23368</xdr:rowOff>
    </xdr:from>
    <xdr:to>
      <xdr:col>6</xdr:col>
      <xdr:colOff>38100</xdr:colOff>
      <xdr:row>35</xdr:row>
      <xdr:rowOff>124968</xdr:rowOff>
    </xdr:to>
    <xdr:sp macro="" textlink="">
      <xdr:nvSpPr>
        <xdr:cNvPr id="88" name="楕円 87"/>
        <xdr:cNvSpPr/>
      </xdr:nvSpPr>
      <xdr:spPr>
        <a:xfrm>
          <a:off x="1079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116095</xdr:rowOff>
    </xdr:from>
    <xdr:ext cx="469744" cy="259045"/>
    <xdr:sp macro="" textlink="">
      <xdr:nvSpPr>
        <xdr:cNvPr id="89" name="テキスト ボックス 88"/>
        <xdr:cNvSpPr txBox="1"/>
      </xdr:nvSpPr>
      <xdr:spPr>
        <a:xfrm>
          <a:off x="895428"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135051</xdr:rowOff>
    </xdr:from>
    <xdr:to>
      <xdr:col>24</xdr:col>
      <xdr:colOff>63500</xdr:colOff>
      <xdr:row>58</xdr:row>
      <xdr:rowOff>162065</xdr:rowOff>
    </xdr:to>
    <xdr:cxnSp macro="">
      <xdr:nvCxnSpPr>
        <xdr:cNvPr id="119" name="直線コネクタ 118"/>
        <xdr:cNvCxnSpPr/>
      </xdr:nvCxnSpPr>
      <xdr:spPr>
        <a:xfrm flipV="1">
          <a:off x="3797300" y="10079151"/>
          <a:ext cx="8382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162065</xdr:rowOff>
    </xdr:from>
    <xdr:to>
      <xdr:col>19</xdr:col>
      <xdr:colOff>177800</xdr:colOff>
      <xdr:row>58</xdr:row>
      <xdr:rowOff>169990</xdr:rowOff>
    </xdr:to>
    <xdr:cxnSp macro="">
      <xdr:nvCxnSpPr>
        <xdr:cNvPr id="122" name="直線コネクタ 121"/>
        <xdr:cNvCxnSpPr/>
      </xdr:nvCxnSpPr>
      <xdr:spPr>
        <a:xfrm flipV="1">
          <a:off x="2908300" y="1010616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143205</xdr:rowOff>
    </xdr:from>
    <xdr:to>
      <xdr:col>15</xdr:col>
      <xdr:colOff>50800</xdr:colOff>
      <xdr:row>58</xdr:row>
      <xdr:rowOff>169990</xdr:rowOff>
    </xdr:to>
    <xdr:cxnSp macro="">
      <xdr:nvCxnSpPr>
        <xdr:cNvPr id="125" name="直線コネクタ 124"/>
        <xdr:cNvCxnSpPr/>
      </xdr:nvCxnSpPr>
      <xdr:spPr>
        <a:xfrm>
          <a:off x="2019300" y="10087305"/>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116859</xdr:rowOff>
    </xdr:from>
    <xdr:to>
      <xdr:col>10</xdr:col>
      <xdr:colOff>114300</xdr:colOff>
      <xdr:row>58</xdr:row>
      <xdr:rowOff>143205</xdr:rowOff>
    </xdr:to>
    <xdr:cxnSp macro="">
      <xdr:nvCxnSpPr>
        <xdr:cNvPr id="128" name="直線コネクタ 127"/>
        <xdr:cNvCxnSpPr/>
      </xdr:nvCxnSpPr>
      <xdr:spPr>
        <a:xfrm>
          <a:off x="1130300" y="10060959"/>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84251</xdr:rowOff>
    </xdr:from>
    <xdr:to>
      <xdr:col>24</xdr:col>
      <xdr:colOff>114300</xdr:colOff>
      <xdr:row>59</xdr:row>
      <xdr:rowOff>14401</xdr:rowOff>
    </xdr:to>
    <xdr:sp macro="" textlink="">
      <xdr:nvSpPr>
        <xdr:cNvPr id="138" name="楕円 137"/>
        <xdr:cNvSpPr/>
      </xdr:nvSpPr>
      <xdr:spPr>
        <a:xfrm>
          <a:off x="45847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170628</xdr:rowOff>
    </xdr:from>
    <xdr:ext cx="534377" cy="259045"/>
    <xdr:sp macro="" textlink="">
      <xdr:nvSpPr>
        <xdr:cNvPr id="139" name="総務費該当値テキスト"/>
        <xdr:cNvSpPr txBox="1"/>
      </xdr:nvSpPr>
      <xdr:spPr>
        <a:xfrm>
          <a:off x="4686300" y="99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111265</xdr:rowOff>
    </xdr:from>
    <xdr:to>
      <xdr:col>20</xdr:col>
      <xdr:colOff>38100</xdr:colOff>
      <xdr:row>59</xdr:row>
      <xdr:rowOff>41415</xdr:rowOff>
    </xdr:to>
    <xdr:sp macro="" textlink="">
      <xdr:nvSpPr>
        <xdr:cNvPr id="140" name="楕円 139"/>
        <xdr:cNvSpPr/>
      </xdr:nvSpPr>
      <xdr:spPr>
        <a:xfrm>
          <a:off x="3746500" y="100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32542</xdr:rowOff>
    </xdr:from>
    <xdr:ext cx="534377" cy="259045"/>
    <xdr:sp macro="" textlink="">
      <xdr:nvSpPr>
        <xdr:cNvPr id="141" name="テキスト ボックス 140"/>
        <xdr:cNvSpPr txBox="1"/>
      </xdr:nvSpPr>
      <xdr:spPr>
        <a:xfrm>
          <a:off x="3530111" y="101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119190</xdr:rowOff>
    </xdr:from>
    <xdr:to>
      <xdr:col>15</xdr:col>
      <xdr:colOff>101600</xdr:colOff>
      <xdr:row>59</xdr:row>
      <xdr:rowOff>49340</xdr:rowOff>
    </xdr:to>
    <xdr:sp macro="" textlink="">
      <xdr:nvSpPr>
        <xdr:cNvPr id="142" name="楕円 141"/>
        <xdr:cNvSpPr/>
      </xdr:nvSpPr>
      <xdr:spPr>
        <a:xfrm>
          <a:off x="2857500" y="100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40467</xdr:rowOff>
    </xdr:from>
    <xdr:ext cx="534377" cy="259045"/>
    <xdr:sp macro="" textlink="">
      <xdr:nvSpPr>
        <xdr:cNvPr id="143" name="テキスト ボックス 142"/>
        <xdr:cNvSpPr txBox="1"/>
      </xdr:nvSpPr>
      <xdr:spPr>
        <a:xfrm>
          <a:off x="2641111" y="1015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92405</xdr:rowOff>
    </xdr:from>
    <xdr:to>
      <xdr:col>10</xdr:col>
      <xdr:colOff>165100</xdr:colOff>
      <xdr:row>59</xdr:row>
      <xdr:rowOff>22555</xdr:rowOff>
    </xdr:to>
    <xdr:sp macro="" textlink="">
      <xdr:nvSpPr>
        <xdr:cNvPr id="144" name="楕円 143"/>
        <xdr:cNvSpPr/>
      </xdr:nvSpPr>
      <xdr:spPr>
        <a:xfrm>
          <a:off x="1968500" y="100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13682</xdr:rowOff>
    </xdr:from>
    <xdr:ext cx="534377" cy="259045"/>
    <xdr:sp macro="" textlink="">
      <xdr:nvSpPr>
        <xdr:cNvPr id="145" name="テキスト ボックス 144"/>
        <xdr:cNvSpPr txBox="1"/>
      </xdr:nvSpPr>
      <xdr:spPr>
        <a:xfrm>
          <a:off x="1752111" y="1012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66059</xdr:rowOff>
    </xdr:from>
    <xdr:to>
      <xdr:col>6</xdr:col>
      <xdr:colOff>38100</xdr:colOff>
      <xdr:row>58</xdr:row>
      <xdr:rowOff>167659</xdr:rowOff>
    </xdr:to>
    <xdr:sp macro="" textlink="">
      <xdr:nvSpPr>
        <xdr:cNvPr id="146" name="楕円 145"/>
        <xdr:cNvSpPr/>
      </xdr:nvSpPr>
      <xdr:spPr>
        <a:xfrm>
          <a:off x="1079500" y="100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158786</xdr:rowOff>
    </xdr:from>
    <xdr:ext cx="534377" cy="259045"/>
    <xdr:sp macro="" textlink="">
      <xdr:nvSpPr>
        <xdr:cNvPr id="147" name="テキスト ボックス 146"/>
        <xdr:cNvSpPr txBox="1"/>
      </xdr:nvSpPr>
      <xdr:spPr>
        <a:xfrm>
          <a:off x="863111" y="101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28575</xdr:rowOff>
    </xdr:from>
    <xdr:to>
      <xdr:col>24</xdr:col>
      <xdr:colOff>63500</xdr:colOff>
      <xdr:row>78</xdr:row>
      <xdr:rowOff>90982</xdr:rowOff>
    </xdr:to>
    <xdr:cxnSp macro="">
      <xdr:nvCxnSpPr>
        <xdr:cNvPr id="177" name="直線コネクタ 176"/>
        <xdr:cNvCxnSpPr/>
      </xdr:nvCxnSpPr>
      <xdr:spPr>
        <a:xfrm>
          <a:off x="3797300" y="13401675"/>
          <a:ext cx="8382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28575</xdr:rowOff>
    </xdr:from>
    <xdr:to>
      <xdr:col>19</xdr:col>
      <xdr:colOff>177800</xdr:colOff>
      <xdr:row>78</xdr:row>
      <xdr:rowOff>98806</xdr:rowOff>
    </xdr:to>
    <xdr:cxnSp macro="">
      <xdr:nvCxnSpPr>
        <xdr:cNvPr id="180" name="直線コネクタ 179"/>
        <xdr:cNvCxnSpPr/>
      </xdr:nvCxnSpPr>
      <xdr:spPr>
        <a:xfrm flipV="1">
          <a:off x="2908300" y="13401675"/>
          <a:ext cx="889000" cy="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98806</xdr:rowOff>
    </xdr:from>
    <xdr:to>
      <xdr:col>15</xdr:col>
      <xdr:colOff>50800</xdr:colOff>
      <xdr:row>78</xdr:row>
      <xdr:rowOff>117551</xdr:rowOff>
    </xdr:to>
    <xdr:cxnSp macro="">
      <xdr:nvCxnSpPr>
        <xdr:cNvPr id="183" name="直線コネクタ 182"/>
        <xdr:cNvCxnSpPr/>
      </xdr:nvCxnSpPr>
      <xdr:spPr>
        <a:xfrm flipV="1">
          <a:off x="2019300" y="1347190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117551</xdr:rowOff>
    </xdr:from>
    <xdr:to>
      <xdr:col>10</xdr:col>
      <xdr:colOff>114300</xdr:colOff>
      <xdr:row>79</xdr:row>
      <xdr:rowOff>4941</xdr:rowOff>
    </xdr:to>
    <xdr:cxnSp macro="">
      <xdr:nvCxnSpPr>
        <xdr:cNvPr id="186" name="直線コネクタ 185"/>
        <xdr:cNvCxnSpPr/>
      </xdr:nvCxnSpPr>
      <xdr:spPr>
        <a:xfrm flipV="1">
          <a:off x="1130300" y="13490651"/>
          <a:ext cx="889000" cy="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40182</xdr:rowOff>
    </xdr:from>
    <xdr:to>
      <xdr:col>24</xdr:col>
      <xdr:colOff>114300</xdr:colOff>
      <xdr:row>78</xdr:row>
      <xdr:rowOff>141782</xdr:rowOff>
    </xdr:to>
    <xdr:sp macro="" textlink="">
      <xdr:nvSpPr>
        <xdr:cNvPr id="196" name="楕円 195"/>
        <xdr:cNvSpPr/>
      </xdr:nvSpPr>
      <xdr:spPr>
        <a:xfrm>
          <a:off x="4584700" y="134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18609</xdr:rowOff>
    </xdr:from>
    <xdr:ext cx="599010" cy="259045"/>
    <xdr:sp macro="" textlink="">
      <xdr:nvSpPr>
        <xdr:cNvPr id="197" name="民生費該当値テキスト"/>
        <xdr:cNvSpPr txBox="1"/>
      </xdr:nvSpPr>
      <xdr:spPr>
        <a:xfrm>
          <a:off x="4686300" y="133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149225</xdr:rowOff>
    </xdr:from>
    <xdr:to>
      <xdr:col>20</xdr:col>
      <xdr:colOff>38100</xdr:colOff>
      <xdr:row>78</xdr:row>
      <xdr:rowOff>79375</xdr:rowOff>
    </xdr:to>
    <xdr:sp macro="" textlink="">
      <xdr:nvSpPr>
        <xdr:cNvPr id="198" name="楕円 197"/>
        <xdr:cNvSpPr/>
      </xdr:nvSpPr>
      <xdr:spPr>
        <a:xfrm>
          <a:off x="3746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70502</xdr:rowOff>
    </xdr:from>
    <xdr:ext cx="599010" cy="259045"/>
    <xdr:sp macro="" textlink="">
      <xdr:nvSpPr>
        <xdr:cNvPr id="199" name="テキスト ボックス 198"/>
        <xdr:cNvSpPr txBox="1"/>
      </xdr:nvSpPr>
      <xdr:spPr>
        <a:xfrm>
          <a:off x="3497795" y="134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48006</xdr:rowOff>
    </xdr:from>
    <xdr:to>
      <xdr:col>15</xdr:col>
      <xdr:colOff>101600</xdr:colOff>
      <xdr:row>78</xdr:row>
      <xdr:rowOff>149606</xdr:rowOff>
    </xdr:to>
    <xdr:sp macro="" textlink="">
      <xdr:nvSpPr>
        <xdr:cNvPr id="200" name="楕円 199"/>
        <xdr:cNvSpPr/>
      </xdr:nvSpPr>
      <xdr:spPr>
        <a:xfrm>
          <a:off x="2857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140733</xdr:rowOff>
    </xdr:from>
    <xdr:ext cx="599010" cy="259045"/>
    <xdr:sp macro="" textlink="">
      <xdr:nvSpPr>
        <xdr:cNvPr id="201" name="テキスト ボックス 200"/>
        <xdr:cNvSpPr txBox="1"/>
      </xdr:nvSpPr>
      <xdr:spPr>
        <a:xfrm>
          <a:off x="2608795" y="135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66751</xdr:rowOff>
    </xdr:from>
    <xdr:to>
      <xdr:col>10</xdr:col>
      <xdr:colOff>165100</xdr:colOff>
      <xdr:row>78</xdr:row>
      <xdr:rowOff>168351</xdr:rowOff>
    </xdr:to>
    <xdr:sp macro="" textlink="">
      <xdr:nvSpPr>
        <xdr:cNvPr id="202" name="楕円 201"/>
        <xdr:cNvSpPr/>
      </xdr:nvSpPr>
      <xdr:spPr>
        <a:xfrm>
          <a:off x="1968500" y="134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159478</xdr:rowOff>
    </xdr:from>
    <xdr:ext cx="599010" cy="259045"/>
    <xdr:sp macro="" textlink="">
      <xdr:nvSpPr>
        <xdr:cNvPr id="203" name="テキスト ボックス 202"/>
        <xdr:cNvSpPr txBox="1"/>
      </xdr:nvSpPr>
      <xdr:spPr>
        <a:xfrm>
          <a:off x="1719795" y="135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125591</xdr:rowOff>
    </xdr:from>
    <xdr:to>
      <xdr:col>6</xdr:col>
      <xdr:colOff>38100</xdr:colOff>
      <xdr:row>79</xdr:row>
      <xdr:rowOff>55741</xdr:rowOff>
    </xdr:to>
    <xdr:sp macro="" textlink="">
      <xdr:nvSpPr>
        <xdr:cNvPr id="204" name="楕円 203"/>
        <xdr:cNvSpPr/>
      </xdr:nvSpPr>
      <xdr:spPr>
        <a:xfrm>
          <a:off x="10795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46868</xdr:rowOff>
    </xdr:from>
    <xdr:ext cx="599010" cy="259045"/>
    <xdr:sp macro="" textlink="">
      <xdr:nvSpPr>
        <xdr:cNvPr id="205" name="テキスト ボックス 204"/>
        <xdr:cNvSpPr txBox="1"/>
      </xdr:nvSpPr>
      <xdr:spPr>
        <a:xfrm>
          <a:off x="830795" y="135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77361</xdr:rowOff>
    </xdr:from>
    <xdr:to>
      <xdr:col>24</xdr:col>
      <xdr:colOff>63500</xdr:colOff>
      <xdr:row>96</xdr:row>
      <xdr:rowOff>99901</xdr:rowOff>
    </xdr:to>
    <xdr:cxnSp macro="">
      <xdr:nvCxnSpPr>
        <xdr:cNvPr id="233" name="直線コネクタ 232"/>
        <xdr:cNvCxnSpPr/>
      </xdr:nvCxnSpPr>
      <xdr:spPr>
        <a:xfrm>
          <a:off x="3797300" y="16536561"/>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77361</xdr:rowOff>
    </xdr:from>
    <xdr:to>
      <xdr:col>19</xdr:col>
      <xdr:colOff>177800</xdr:colOff>
      <xdr:row>96</xdr:row>
      <xdr:rowOff>123744</xdr:rowOff>
    </xdr:to>
    <xdr:cxnSp macro="">
      <xdr:nvCxnSpPr>
        <xdr:cNvPr id="236" name="直線コネクタ 235"/>
        <xdr:cNvCxnSpPr/>
      </xdr:nvCxnSpPr>
      <xdr:spPr>
        <a:xfrm flipV="1">
          <a:off x="2908300" y="16536561"/>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121983</xdr:rowOff>
    </xdr:from>
    <xdr:to>
      <xdr:col>15</xdr:col>
      <xdr:colOff>50800</xdr:colOff>
      <xdr:row>96</xdr:row>
      <xdr:rowOff>123744</xdr:rowOff>
    </xdr:to>
    <xdr:cxnSp macro="">
      <xdr:nvCxnSpPr>
        <xdr:cNvPr id="239" name="直線コネクタ 238"/>
        <xdr:cNvCxnSpPr/>
      </xdr:nvCxnSpPr>
      <xdr:spPr>
        <a:xfrm>
          <a:off x="2019300" y="16581183"/>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112427</xdr:rowOff>
    </xdr:from>
    <xdr:to>
      <xdr:col>10</xdr:col>
      <xdr:colOff>114300</xdr:colOff>
      <xdr:row>96</xdr:row>
      <xdr:rowOff>121983</xdr:rowOff>
    </xdr:to>
    <xdr:cxnSp macro="">
      <xdr:nvCxnSpPr>
        <xdr:cNvPr id="242" name="直線コネクタ 241"/>
        <xdr:cNvCxnSpPr/>
      </xdr:nvCxnSpPr>
      <xdr:spPr>
        <a:xfrm>
          <a:off x="1130300" y="16571627"/>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49101</xdr:rowOff>
    </xdr:from>
    <xdr:to>
      <xdr:col>24</xdr:col>
      <xdr:colOff>114300</xdr:colOff>
      <xdr:row>96</xdr:row>
      <xdr:rowOff>150701</xdr:rowOff>
    </xdr:to>
    <xdr:sp macro="" textlink="">
      <xdr:nvSpPr>
        <xdr:cNvPr id="252" name="楕円 251"/>
        <xdr:cNvSpPr/>
      </xdr:nvSpPr>
      <xdr:spPr>
        <a:xfrm>
          <a:off x="4584700" y="165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71978</xdr:rowOff>
    </xdr:from>
    <xdr:ext cx="534377" cy="259045"/>
    <xdr:sp macro="" textlink="">
      <xdr:nvSpPr>
        <xdr:cNvPr id="253" name="衛生費該当値テキスト"/>
        <xdr:cNvSpPr txBox="1"/>
      </xdr:nvSpPr>
      <xdr:spPr>
        <a:xfrm>
          <a:off x="4686300" y="163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26561</xdr:rowOff>
    </xdr:from>
    <xdr:to>
      <xdr:col>20</xdr:col>
      <xdr:colOff>38100</xdr:colOff>
      <xdr:row>96</xdr:row>
      <xdr:rowOff>128161</xdr:rowOff>
    </xdr:to>
    <xdr:sp macro="" textlink="">
      <xdr:nvSpPr>
        <xdr:cNvPr id="254" name="楕円 253"/>
        <xdr:cNvSpPr/>
      </xdr:nvSpPr>
      <xdr:spPr>
        <a:xfrm>
          <a:off x="3746500" y="16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144688</xdr:rowOff>
    </xdr:from>
    <xdr:ext cx="534377" cy="259045"/>
    <xdr:sp macro="" textlink="">
      <xdr:nvSpPr>
        <xdr:cNvPr id="255" name="テキスト ボックス 254"/>
        <xdr:cNvSpPr txBox="1"/>
      </xdr:nvSpPr>
      <xdr:spPr>
        <a:xfrm>
          <a:off x="3530111" y="162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72944</xdr:rowOff>
    </xdr:from>
    <xdr:to>
      <xdr:col>15</xdr:col>
      <xdr:colOff>101600</xdr:colOff>
      <xdr:row>97</xdr:row>
      <xdr:rowOff>3094</xdr:rowOff>
    </xdr:to>
    <xdr:sp macro="" textlink="">
      <xdr:nvSpPr>
        <xdr:cNvPr id="256" name="楕円 255"/>
        <xdr:cNvSpPr/>
      </xdr:nvSpPr>
      <xdr:spPr>
        <a:xfrm>
          <a:off x="2857500" y="165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19621</xdr:rowOff>
    </xdr:from>
    <xdr:ext cx="534377" cy="259045"/>
    <xdr:sp macro="" textlink="">
      <xdr:nvSpPr>
        <xdr:cNvPr id="257" name="テキスト ボックス 256"/>
        <xdr:cNvSpPr txBox="1"/>
      </xdr:nvSpPr>
      <xdr:spPr>
        <a:xfrm>
          <a:off x="2641111" y="163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71183</xdr:rowOff>
    </xdr:from>
    <xdr:to>
      <xdr:col>10</xdr:col>
      <xdr:colOff>165100</xdr:colOff>
      <xdr:row>97</xdr:row>
      <xdr:rowOff>1333</xdr:rowOff>
    </xdr:to>
    <xdr:sp macro="" textlink="">
      <xdr:nvSpPr>
        <xdr:cNvPr id="258" name="楕円 257"/>
        <xdr:cNvSpPr/>
      </xdr:nvSpPr>
      <xdr:spPr>
        <a:xfrm>
          <a:off x="1968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17860</xdr:rowOff>
    </xdr:from>
    <xdr:ext cx="534377" cy="259045"/>
    <xdr:sp macro="" textlink="">
      <xdr:nvSpPr>
        <xdr:cNvPr id="259" name="テキスト ボックス 258"/>
        <xdr:cNvSpPr txBox="1"/>
      </xdr:nvSpPr>
      <xdr:spPr>
        <a:xfrm>
          <a:off x="1752111" y="163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61627</xdr:rowOff>
    </xdr:from>
    <xdr:to>
      <xdr:col>6</xdr:col>
      <xdr:colOff>38100</xdr:colOff>
      <xdr:row>96</xdr:row>
      <xdr:rowOff>163227</xdr:rowOff>
    </xdr:to>
    <xdr:sp macro="" textlink="">
      <xdr:nvSpPr>
        <xdr:cNvPr id="260" name="楕円 259"/>
        <xdr:cNvSpPr/>
      </xdr:nvSpPr>
      <xdr:spPr>
        <a:xfrm>
          <a:off x="1079500" y="165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8304</xdr:rowOff>
    </xdr:from>
    <xdr:ext cx="534377" cy="259045"/>
    <xdr:sp macro="" textlink="">
      <xdr:nvSpPr>
        <xdr:cNvPr id="261" name="テキスト ボックス 260"/>
        <xdr:cNvSpPr txBox="1"/>
      </xdr:nvSpPr>
      <xdr:spPr>
        <a:xfrm>
          <a:off x="863111" y="162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40487</xdr:rowOff>
    </xdr:from>
    <xdr:to>
      <xdr:col>55</xdr:col>
      <xdr:colOff>0</xdr:colOff>
      <xdr:row>37</xdr:row>
      <xdr:rowOff>45517</xdr:rowOff>
    </xdr:to>
    <xdr:cxnSp macro="">
      <xdr:nvCxnSpPr>
        <xdr:cNvPr id="288" name="直線コネクタ 287"/>
        <xdr:cNvCxnSpPr/>
      </xdr:nvCxnSpPr>
      <xdr:spPr>
        <a:xfrm>
          <a:off x="9639300" y="6384137"/>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36373</xdr:rowOff>
    </xdr:from>
    <xdr:to>
      <xdr:col>50</xdr:col>
      <xdr:colOff>114300</xdr:colOff>
      <xdr:row>37</xdr:row>
      <xdr:rowOff>40487</xdr:rowOff>
    </xdr:to>
    <xdr:cxnSp macro="">
      <xdr:nvCxnSpPr>
        <xdr:cNvPr id="291" name="直線コネクタ 290"/>
        <xdr:cNvCxnSpPr/>
      </xdr:nvCxnSpPr>
      <xdr:spPr>
        <a:xfrm>
          <a:off x="8750300" y="638002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36373</xdr:rowOff>
    </xdr:from>
    <xdr:to>
      <xdr:col>45</xdr:col>
      <xdr:colOff>177800</xdr:colOff>
      <xdr:row>37</xdr:row>
      <xdr:rowOff>40945</xdr:rowOff>
    </xdr:to>
    <xdr:cxnSp macro="">
      <xdr:nvCxnSpPr>
        <xdr:cNvPr id="294" name="直線コネクタ 293"/>
        <xdr:cNvCxnSpPr/>
      </xdr:nvCxnSpPr>
      <xdr:spPr>
        <a:xfrm flipV="1">
          <a:off x="7861300" y="6380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40945</xdr:rowOff>
    </xdr:from>
    <xdr:to>
      <xdr:col>41</xdr:col>
      <xdr:colOff>50800</xdr:colOff>
      <xdr:row>37</xdr:row>
      <xdr:rowOff>51460</xdr:rowOff>
    </xdr:to>
    <xdr:cxnSp macro="">
      <xdr:nvCxnSpPr>
        <xdr:cNvPr id="297" name="直線コネクタ 296"/>
        <xdr:cNvCxnSpPr/>
      </xdr:nvCxnSpPr>
      <xdr:spPr>
        <a:xfrm flipV="1">
          <a:off x="6972300" y="638459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166167</xdr:rowOff>
    </xdr:from>
    <xdr:to>
      <xdr:col>55</xdr:col>
      <xdr:colOff>50800</xdr:colOff>
      <xdr:row>37</xdr:row>
      <xdr:rowOff>96317</xdr:rowOff>
    </xdr:to>
    <xdr:sp macro="" textlink="">
      <xdr:nvSpPr>
        <xdr:cNvPr id="307" name="楕円 306"/>
        <xdr:cNvSpPr/>
      </xdr:nvSpPr>
      <xdr:spPr>
        <a:xfrm>
          <a:off x="10426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144594</xdr:rowOff>
    </xdr:from>
    <xdr:ext cx="378565" cy="259045"/>
    <xdr:sp macro="" textlink="">
      <xdr:nvSpPr>
        <xdr:cNvPr id="308" name="労働費該当値テキスト"/>
        <xdr:cNvSpPr txBox="1"/>
      </xdr:nvSpPr>
      <xdr:spPr>
        <a:xfrm>
          <a:off x="10528300"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161137</xdr:rowOff>
    </xdr:from>
    <xdr:to>
      <xdr:col>50</xdr:col>
      <xdr:colOff>165100</xdr:colOff>
      <xdr:row>37</xdr:row>
      <xdr:rowOff>91287</xdr:rowOff>
    </xdr:to>
    <xdr:sp macro="" textlink="">
      <xdr:nvSpPr>
        <xdr:cNvPr id="309" name="楕円 308"/>
        <xdr:cNvSpPr/>
      </xdr:nvSpPr>
      <xdr:spPr>
        <a:xfrm>
          <a:off x="9588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82414</xdr:rowOff>
    </xdr:from>
    <xdr:ext cx="378565" cy="259045"/>
    <xdr:sp macro="" textlink="">
      <xdr:nvSpPr>
        <xdr:cNvPr id="310" name="テキスト ボックス 309"/>
        <xdr:cNvSpPr txBox="1"/>
      </xdr:nvSpPr>
      <xdr:spPr>
        <a:xfrm>
          <a:off x="9450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157023</xdr:rowOff>
    </xdr:from>
    <xdr:to>
      <xdr:col>46</xdr:col>
      <xdr:colOff>38100</xdr:colOff>
      <xdr:row>37</xdr:row>
      <xdr:rowOff>87173</xdr:rowOff>
    </xdr:to>
    <xdr:sp macro="" textlink="">
      <xdr:nvSpPr>
        <xdr:cNvPr id="311" name="楕円 310"/>
        <xdr:cNvSpPr/>
      </xdr:nvSpPr>
      <xdr:spPr>
        <a:xfrm>
          <a:off x="8699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78300</xdr:rowOff>
    </xdr:from>
    <xdr:ext cx="378565" cy="259045"/>
    <xdr:sp macro="" textlink="">
      <xdr:nvSpPr>
        <xdr:cNvPr id="312" name="テキスト ボックス 311"/>
        <xdr:cNvSpPr txBox="1"/>
      </xdr:nvSpPr>
      <xdr:spPr>
        <a:xfrm>
          <a:off x="8561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161595</xdr:rowOff>
    </xdr:from>
    <xdr:to>
      <xdr:col>41</xdr:col>
      <xdr:colOff>101600</xdr:colOff>
      <xdr:row>37</xdr:row>
      <xdr:rowOff>91745</xdr:rowOff>
    </xdr:to>
    <xdr:sp macro="" textlink="">
      <xdr:nvSpPr>
        <xdr:cNvPr id="313" name="楕円 312"/>
        <xdr:cNvSpPr/>
      </xdr:nvSpPr>
      <xdr:spPr>
        <a:xfrm>
          <a:off x="7810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82872</xdr:rowOff>
    </xdr:from>
    <xdr:ext cx="378565" cy="259045"/>
    <xdr:sp macro="" textlink="">
      <xdr:nvSpPr>
        <xdr:cNvPr id="314" name="テキスト ボックス 313"/>
        <xdr:cNvSpPr txBox="1"/>
      </xdr:nvSpPr>
      <xdr:spPr>
        <a:xfrm>
          <a:off x="7672017" y="64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xdr:rowOff>
    </xdr:from>
    <xdr:to>
      <xdr:col>36</xdr:col>
      <xdr:colOff>165100</xdr:colOff>
      <xdr:row>37</xdr:row>
      <xdr:rowOff>102260</xdr:rowOff>
    </xdr:to>
    <xdr:sp macro="" textlink="">
      <xdr:nvSpPr>
        <xdr:cNvPr id="315" name="楕円 314"/>
        <xdr:cNvSpPr/>
      </xdr:nvSpPr>
      <xdr:spPr>
        <a:xfrm>
          <a:off x="6921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93387</xdr:rowOff>
    </xdr:from>
    <xdr:ext cx="378565" cy="259045"/>
    <xdr:sp macro="" textlink="">
      <xdr:nvSpPr>
        <xdr:cNvPr id="316" name="テキスト ボックス 315"/>
        <xdr:cNvSpPr txBox="1"/>
      </xdr:nvSpPr>
      <xdr:spPr>
        <a:xfrm>
          <a:off x="6783017" y="64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107391</xdr:rowOff>
    </xdr:from>
    <xdr:to>
      <xdr:col>55</xdr:col>
      <xdr:colOff>0</xdr:colOff>
      <xdr:row>56</xdr:row>
      <xdr:rowOff>57862</xdr:rowOff>
    </xdr:to>
    <xdr:cxnSp macro="">
      <xdr:nvCxnSpPr>
        <xdr:cNvPr id="345" name="直線コネクタ 344"/>
        <xdr:cNvCxnSpPr/>
      </xdr:nvCxnSpPr>
      <xdr:spPr>
        <a:xfrm>
          <a:off x="9639300" y="9537141"/>
          <a:ext cx="83820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107391</xdr:rowOff>
    </xdr:from>
    <xdr:to>
      <xdr:col>50</xdr:col>
      <xdr:colOff>114300</xdr:colOff>
      <xdr:row>56</xdr:row>
      <xdr:rowOff>93980</xdr:rowOff>
    </xdr:to>
    <xdr:cxnSp macro="">
      <xdr:nvCxnSpPr>
        <xdr:cNvPr id="348" name="直線コネクタ 347"/>
        <xdr:cNvCxnSpPr/>
      </xdr:nvCxnSpPr>
      <xdr:spPr>
        <a:xfrm flipV="1">
          <a:off x="8750300" y="9537141"/>
          <a:ext cx="889000" cy="1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77216</xdr:rowOff>
    </xdr:from>
    <xdr:to>
      <xdr:col>45</xdr:col>
      <xdr:colOff>177800</xdr:colOff>
      <xdr:row>56</xdr:row>
      <xdr:rowOff>93980</xdr:rowOff>
    </xdr:to>
    <xdr:cxnSp macro="">
      <xdr:nvCxnSpPr>
        <xdr:cNvPr id="351" name="直線コネクタ 350"/>
        <xdr:cNvCxnSpPr/>
      </xdr:nvCxnSpPr>
      <xdr:spPr>
        <a:xfrm>
          <a:off x="7861300" y="967841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77216</xdr:rowOff>
    </xdr:from>
    <xdr:to>
      <xdr:col>41</xdr:col>
      <xdr:colOff>50800</xdr:colOff>
      <xdr:row>57</xdr:row>
      <xdr:rowOff>30962</xdr:rowOff>
    </xdr:to>
    <xdr:cxnSp macro="">
      <xdr:nvCxnSpPr>
        <xdr:cNvPr id="354" name="直線コネクタ 353"/>
        <xdr:cNvCxnSpPr/>
      </xdr:nvCxnSpPr>
      <xdr:spPr>
        <a:xfrm flipV="1">
          <a:off x="6972300" y="9678416"/>
          <a:ext cx="889000" cy="1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7062</xdr:rowOff>
    </xdr:from>
    <xdr:to>
      <xdr:col>55</xdr:col>
      <xdr:colOff>50800</xdr:colOff>
      <xdr:row>56</xdr:row>
      <xdr:rowOff>108662</xdr:rowOff>
    </xdr:to>
    <xdr:sp macro="" textlink="">
      <xdr:nvSpPr>
        <xdr:cNvPr id="364" name="楕円 363"/>
        <xdr:cNvSpPr/>
      </xdr:nvSpPr>
      <xdr:spPr>
        <a:xfrm>
          <a:off x="104267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29939</xdr:rowOff>
    </xdr:from>
    <xdr:ext cx="469744" cy="259045"/>
    <xdr:sp macro="" textlink="">
      <xdr:nvSpPr>
        <xdr:cNvPr id="365" name="農林水産業費該当値テキスト"/>
        <xdr:cNvSpPr txBox="1"/>
      </xdr:nvSpPr>
      <xdr:spPr>
        <a:xfrm>
          <a:off x="10528300" y="945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56591</xdr:rowOff>
    </xdr:from>
    <xdr:to>
      <xdr:col>50</xdr:col>
      <xdr:colOff>165100</xdr:colOff>
      <xdr:row>55</xdr:row>
      <xdr:rowOff>158191</xdr:rowOff>
    </xdr:to>
    <xdr:sp macro="" textlink="">
      <xdr:nvSpPr>
        <xdr:cNvPr id="366" name="楕円 365"/>
        <xdr:cNvSpPr/>
      </xdr:nvSpPr>
      <xdr:spPr>
        <a:xfrm>
          <a:off x="9588500" y="94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3268</xdr:rowOff>
    </xdr:from>
    <xdr:ext cx="469744" cy="259045"/>
    <xdr:sp macro="" textlink="">
      <xdr:nvSpPr>
        <xdr:cNvPr id="367" name="テキスト ボックス 366"/>
        <xdr:cNvSpPr txBox="1"/>
      </xdr:nvSpPr>
      <xdr:spPr>
        <a:xfrm>
          <a:off x="9404428" y="926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43180</xdr:rowOff>
    </xdr:from>
    <xdr:to>
      <xdr:col>46</xdr:col>
      <xdr:colOff>38100</xdr:colOff>
      <xdr:row>56</xdr:row>
      <xdr:rowOff>144780</xdr:rowOff>
    </xdr:to>
    <xdr:sp macro="" textlink="">
      <xdr:nvSpPr>
        <xdr:cNvPr id="368" name="楕円 367"/>
        <xdr:cNvSpPr/>
      </xdr:nvSpPr>
      <xdr:spPr>
        <a:xfrm>
          <a:off x="8699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161307</xdr:rowOff>
    </xdr:from>
    <xdr:ext cx="469744" cy="259045"/>
    <xdr:sp macro="" textlink="">
      <xdr:nvSpPr>
        <xdr:cNvPr id="369" name="テキスト ボックス 368"/>
        <xdr:cNvSpPr txBox="1"/>
      </xdr:nvSpPr>
      <xdr:spPr>
        <a:xfrm>
          <a:off x="8515428"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26416</xdr:rowOff>
    </xdr:from>
    <xdr:to>
      <xdr:col>41</xdr:col>
      <xdr:colOff>101600</xdr:colOff>
      <xdr:row>56</xdr:row>
      <xdr:rowOff>128016</xdr:rowOff>
    </xdr:to>
    <xdr:sp macro="" textlink="">
      <xdr:nvSpPr>
        <xdr:cNvPr id="370" name="楕円 369"/>
        <xdr:cNvSpPr/>
      </xdr:nvSpPr>
      <xdr:spPr>
        <a:xfrm>
          <a:off x="7810500" y="96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144543</xdr:rowOff>
    </xdr:from>
    <xdr:ext cx="469744" cy="259045"/>
    <xdr:sp macro="" textlink="">
      <xdr:nvSpPr>
        <xdr:cNvPr id="371" name="テキスト ボックス 370"/>
        <xdr:cNvSpPr txBox="1"/>
      </xdr:nvSpPr>
      <xdr:spPr>
        <a:xfrm>
          <a:off x="7626428" y="940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151612</xdr:rowOff>
    </xdr:from>
    <xdr:to>
      <xdr:col>36</xdr:col>
      <xdr:colOff>165100</xdr:colOff>
      <xdr:row>57</xdr:row>
      <xdr:rowOff>81762</xdr:rowOff>
    </xdr:to>
    <xdr:sp macro="" textlink="">
      <xdr:nvSpPr>
        <xdr:cNvPr id="372" name="楕円 371"/>
        <xdr:cNvSpPr/>
      </xdr:nvSpPr>
      <xdr:spPr>
        <a:xfrm>
          <a:off x="6921500" y="9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72889</xdr:rowOff>
    </xdr:from>
    <xdr:ext cx="469744" cy="259045"/>
    <xdr:sp macro="" textlink="">
      <xdr:nvSpPr>
        <xdr:cNvPr id="373" name="テキスト ボックス 372"/>
        <xdr:cNvSpPr txBox="1"/>
      </xdr:nvSpPr>
      <xdr:spPr>
        <a:xfrm>
          <a:off x="6737428" y="98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66548</xdr:rowOff>
    </xdr:from>
    <xdr:to>
      <xdr:col>55</xdr:col>
      <xdr:colOff>0</xdr:colOff>
      <xdr:row>77</xdr:row>
      <xdr:rowOff>80198</xdr:rowOff>
    </xdr:to>
    <xdr:cxnSp macro="">
      <xdr:nvCxnSpPr>
        <xdr:cNvPr id="404" name="直線コネクタ 403"/>
        <xdr:cNvCxnSpPr/>
      </xdr:nvCxnSpPr>
      <xdr:spPr>
        <a:xfrm flipV="1">
          <a:off x="9639300" y="13268198"/>
          <a:ext cx="8382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80198</xdr:rowOff>
    </xdr:from>
    <xdr:to>
      <xdr:col>50</xdr:col>
      <xdr:colOff>114300</xdr:colOff>
      <xdr:row>77</xdr:row>
      <xdr:rowOff>144957</xdr:rowOff>
    </xdr:to>
    <xdr:cxnSp macro="">
      <xdr:nvCxnSpPr>
        <xdr:cNvPr id="407" name="直線コネクタ 406"/>
        <xdr:cNvCxnSpPr/>
      </xdr:nvCxnSpPr>
      <xdr:spPr>
        <a:xfrm flipV="1">
          <a:off x="8750300" y="13281848"/>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144957</xdr:rowOff>
    </xdr:from>
    <xdr:to>
      <xdr:col>45</xdr:col>
      <xdr:colOff>177800</xdr:colOff>
      <xdr:row>77</xdr:row>
      <xdr:rowOff>145024</xdr:rowOff>
    </xdr:to>
    <xdr:cxnSp macro="">
      <xdr:nvCxnSpPr>
        <xdr:cNvPr id="410" name="直線コネクタ 409"/>
        <xdr:cNvCxnSpPr/>
      </xdr:nvCxnSpPr>
      <xdr:spPr>
        <a:xfrm flipV="1">
          <a:off x="7861300" y="13346607"/>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109786</xdr:rowOff>
    </xdr:from>
    <xdr:to>
      <xdr:col>41</xdr:col>
      <xdr:colOff>50800</xdr:colOff>
      <xdr:row>77</xdr:row>
      <xdr:rowOff>145024</xdr:rowOff>
    </xdr:to>
    <xdr:cxnSp macro="">
      <xdr:nvCxnSpPr>
        <xdr:cNvPr id="413" name="直線コネクタ 412"/>
        <xdr:cNvCxnSpPr/>
      </xdr:nvCxnSpPr>
      <xdr:spPr>
        <a:xfrm>
          <a:off x="6972300" y="13311436"/>
          <a:ext cx="8890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15748</xdr:rowOff>
    </xdr:from>
    <xdr:to>
      <xdr:col>55</xdr:col>
      <xdr:colOff>50800</xdr:colOff>
      <xdr:row>77</xdr:row>
      <xdr:rowOff>117348</xdr:rowOff>
    </xdr:to>
    <xdr:sp macro="" textlink="">
      <xdr:nvSpPr>
        <xdr:cNvPr id="423" name="楕円 422"/>
        <xdr:cNvSpPr/>
      </xdr:nvSpPr>
      <xdr:spPr>
        <a:xfrm>
          <a:off x="104267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38625</xdr:rowOff>
    </xdr:from>
    <xdr:ext cx="534377" cy="259045"/>
    <xdr:sp macro="" textlink="">
      <xdr:nvSpPr>
        <xdr:cNvPr id="424" name="商工費該当値テキスト"/>
        <xdr:cNvSpPr txBox="1"/>
      </xdr:nvSpPr>
      <xdr:spPr>
        <a:xfrm>
          <a:off x="105283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29398</xdr:rowOff>
    </xdr:from>
    <xdr:to>
      <xdr:col>50</xdr:col>
      <xdr:colOff>165100</xdr:colOff>
      <xdr:row>77</xdr:row>
      <xdr:rowOff>130998</xdr:rowOff>
    </xdr:to>
    <xdr:sp macro="" textlink="">
      <xdr:nvSpPr>
        <xdr:cNvPr id="425" name="楕円 424"/>
        <xdr:cNvSpPr/>
      </xdr:nvSpPr>
      <xdr:spPr>
        <a:xfrm>
          <a:off x="9588500" y="132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147525</xdr:rowOff>
    </xdr:from>
    <xdr:ext cx="534377" cy="259045"/>
    <xdr:sp macro="" textlink="">
      <xdr:nvSpPr>
        <xdr:cNvPr id="426" name="テキスト ボックス 425"/>
        <xdr:cNvSpPr txBox="1"/>
      </xdr:nvSpPr>
      <xdr:spPr>
        <a:xfrm>
          <a:off x="9372111" y="1300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94157</xdr:rowOff>
    </xdr:from>
    <xdr:to>
      <xdr:col>46</xdr:col>
      <xdr:colOff>38100</xdr:colOff>
      <xdr:row>78</xdr:row>
      <xdr:rowOff>24307</xdr:rowOff>
    </xdr:to>
    <xdr:sp macro="" textlink="">
      <xdr:nvSpPr>
        <xdr:cNvPr id="427" name="楕円 426"/>
        <xdr:cNvSpPr/>
      </xdr:nvSpPr>
      <xdr:spPr>
        <a:xfrm>
          <a:off x="86995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15434</xdr:rowOff>
    </xdr:from>
    <xdr:ext cx="469744" cy="259045"/>
    <xdr:sp macro="" textlink="">
      <xdr:nvSpPr>
        <xdr:cNvPr id="428" name="テキスト ボックス 427"/>
        <xdr:cNvSpPr txBox="1"/>
      </xdr:nvSpPr>
      <xdr:spPr>
        <a:xfrm>
          <a:off x="8515428" y="1338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94224</xdr:rowOff>
    </xdr:from>
    <xdr:to>
      <xdr:col>41</xdr:col>
      <xdr:colOff>101600</xdr:colOff>
      <xdr:row>78</xdr:row>
      <xdr:rowOff>24374</xdr:rowOff>
    </xdr:to>
    <xdr:sp macro="" textlink="">
      <xdr:nvSpPr>
        <xdr:cNvPr id="429" name="楕円 428"/>
        <xdr:cNvSpPr/>
      </xdr:nvSpPr>
      <xdr:spPr>
        <a:xfrm>
          <a:off x="7810500" y="13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15501</xdr:rowOff>
    </xdr:from>
    <xdr:ext cx="469744" cy="259045"/>
    <xdr:sp macro="" textlink="">
      <xdr:nvSpPr>
        <xdr:cNvPr id="430" name="テキスト ボックス 429"/>
        <xdr:cNvSpPr txBox="1"/>
      </xdr:nvSpPr>
      <xdr:spPr>
        <a:xfrm>
          <a:off x="7626428" y="133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58986</xdr:rowOff>
    </xdr:from>
    <xdr:to>
      <xdr:col>36</xdr:col>
      <xdr:colOff>165100</xdr:colOff>
      <xdr:row>77</xdr:row>
      <xdr:rowOff>160586</xdr:rowOff>
    </xdr:to>
    <xdr:sp macro="" textlink="">
      <xdr:nvSpPr>
        <xdr:cNvPr id="431" name="楕円 430"/>
        <xdr:cNvSpPr/>
      </xdr:nvSpPr>
      <xdr:spPr>
        <a:xfrm>
          <a:off x="6921500" y="132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151713</xdr:rowOff>
    </xdr:from>
    <xdr:ext cx="534377" cy="259045"/>
    <xdr:sp macro="" textlink="">
      <xdr:nvSpPr>
        <xdr:cNvPr id="432" name="テキスト ボックス 431"/>
        <xdr:cNvSpPr txBox="1"/>
      </xdr:nvSpPr>
      <xdr:spPr>
        <a:xfrm>
          <a:off x="6705111" y="133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17810</xdr:rowOff>
    </xdr:from>
    <xdr:to>
      <xdr:col>55</xdr:col>
      <xdr:colOff>0</xdr:colOff>
      <xdr:row>96</xdr:row>
      <xdr:rowOff>128110</xdr:rowOff>
    </xdr:to>
    <xdr:cxnSp macro="">
      <xdr:nvCxnSpPr>
        <xdr:cNvPr id="460" name="直線コネクタ 459"/>
        <xdr:cNvCxnSpPr/>
      </xdr:nvCxnSpPr>
      <xdr:spPr>
        <a:xfrm>
          <a:off x="9639300" y="16477010"/>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17810</xdr:rowOff>
    </xdr:from>
    <xdr:to>
      <xdr:col>50</xdr:col>
      <xdr:colOff>114300</xdr:colOff>
      <xdr:row>96</xdr:row>
      <xdr:rowOff>158193</xdr:rowOff>
    </xdr:to>
    <xdr:cxnSp macro="">
      <xdr:nvCxnSpPr>
        <xdr:cNvPr id="463" name="直線コネクタ 462"/>
        <xdr:cNvCxnSpPr/>
      </xdr:nvCxnSpPr>
      <xdr:spPr>
        <a:xfrm flipV="1">
          <a:off x="8750300" y="16477010"/>
          <a:ext cx="889000" cy="14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135494</xdr:rowOff>
    </xdr:from>
    <xdr:to>
      <xdr:col>45</xdr:col>
      <xdr:colOff>177800</xdr:colOff>
      <xdr:row>96</xdr:row>
      <xdr:rowOff>158193</xdr:rowOff>
    </xdr:to>
    <xdr:cxnSp macro="">
      <xdr:nvCxnSpPr>
        <xdr:cNvPr id="466" name="直線コネクタ 465"/>
        <xdr:cNvCxnSpPr/>
      </xdr:nvCxnSpPr>
      <xdr:spPr>
        <a:xfrm>
          <a:off x="7861300" y="16594694"/>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135494</xdr:rowOff>
    </xdr:from>
    <xdr:to>
      <xdr:col>41</xdr:col>
      <xdr:colOff>50800</xdr:colOff>
      <xdr:row>96</xdr:row>
      <xdr:rowOff>149599</xdr:rowOff>
    </xdr:to>
    <xdr:cxnSp macro="">
      <xdr:nvCxnSpPr>
        <xdr:cNvPr id="469" name="直線コネクタ 468"/>
        <xdr:cNvCxnSpPr/>
      </xdr:nvCxnSpPr>
      <xdr:spPr>
        <a:xfrm flipV="1">
          <a:off x="6972300" y="16594694"/>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77310</xdr:rowOff>
    </xdr:from>
    <xdr:to>
      <xdr:col>55</xdr:col>
      <xdr:colOff>50800</xdr:colOff>
      <xdr:row>97</xdr:row>
      <xdr:rowOff>7460</xdr:rowOff>
    </xdr:to>
    <xdr:sp macro="" textlink="">
      <xdr:nvSpPr>
        <xdr:cNvPr id="479" name="楕円 478"/>
        <xdr:cNvSpPr/>
      </xdr:nvSpPr>
      <xdr:spPr>
        <a:xfrm>
          <a:off x="10426700" y="16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55737</xdr:rowOff>
    </xdr:from>
    <xdr:ext cx="534377" cy="259045"/>
    <xdr:sp macro="" textlink="">
      <xdr:nvSpPr>
        <xdr:cNvPr id="480" name="土木費該当値テキスト"/>
        <xdr:cNvSpPr txBox="1"/>
      </xdr:nvSpPr>
      <xdr:spPr>
        <a:xfrm>
          <a:off x="10528300" y="165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138460</xdr:rowOff>
    </xdr:from>
    <xdr:to>
      <xdr:col>50</xdr:col>
      <xdr:colOff>165100</xdr:colOff>
      <xdr:row>96</xdr:row>
      <xdr:rowOff>68610</xdr:rowOff>
    </xdr:to>
    <xdr:sp macro="" textlink="">
      <xdr:nvSpPr>
        <xdr:cNvPr id="481" name="楕円 480"/>
        <xdr:cNvSpPr/>
      </xdr:nvSpPr>
      <xdr:spPr>
        <a:xfrm>
          <a:off x="9588500" y="16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59737</xdr:rowOff>
    </xdr:from>
    <xdr:ext cx="534377" cy="259045"/>
    <xdr:sp macro="" textlink="">
      <xdr:nvSpPr>
        <xdr:cNvPr id="482" name="テキスト ボックス 481"/>
        <xdr:cNvSpPr txBox="1"/>
      </xdr:nvSpPr>
      <xdr:spPr>
        <a:xfrm>
          <a:off x="937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107393</xdr:rowOff>
    </xdr:from>
    <xdr:to>
      <xdr:col>46</xdr:col>
      <xdr:colOff>38100</xdr:colOff>
      <xdr:row>97</xdr:row>
      <xdr:rowOff>37543</xdr:rowOff>
    </xdr:to>
    <xdr:sp macro="" textlink="">
      <xdr:nvSpPr>
        <xdr:cNvPr id="483" name="楕円 482"/>
        <xdr:cNvSpPr/>
      </xdr:nvSpPr>
      <xdr:spPr>
        <a:xfrm>
          <a:off x="8699500" y="165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28670</xdr:rowOff>
    </xdr:from>
    <xdr:ext cx="534377" cy="259045"/>
    <xdr:sp macro="" textlink="">
      <xdr:nvSpPr>
        <xdr:cNvPr id="484" name="テキスト ボックス 483"/>
        <xdr:cNvSpPr txBox="1"/>
      </xdr:nvSpPr>
      <xdr:spPr>
        <a:xfrm>
          <a:off x="8483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84694</xdr:rowOff>
    </xdr:from>
    <xdr:to>
      <xdr:col>41</xdr:col>
      <xdr:colOff>101600</xdr:colOff>
      <xdr:row>97</xdr:row>
      <xdr:rowOff>14844</xdr:rowOff>
    </xdr:to>
    <xdr:sp macro="" textlink="">
      <xdr:nvSpPr>
        <xdr:cNvPr id="485" name="楕円 484"/>
        <xdr:cNvSpPr/>
      </xdr:nvSpPr>
      <xdr:spPr>
        <a:xfrm>
          <a:off x="7810500" y="165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5971</xdr:rowOff>
    </xdr:from>
    <xdr:ext cx="534377" cy="259045"/>
    <xdr:sp macro="" textlink="">
      <xdr:nvSpPr>
        <xdr:cNvPr id="486" name="テキスト ボックス 485"/>
        <xdr:cNvSpPr txBox="1"/>
      </xdr:nvSpPr>
      <xdr:spPr>
        <a:xfrm>
          <a:off x="7594111" y="1663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98799</xdr:rowOff>
    </xdr:from>
    <xdr:to>
      <xdr:col>36</xdr:col>
      <xdr:colOff>165100</xdr:colOff>
      <xdr:row>97</xdr:row>
      <xdr:rowOff>28949</xdr:rowOff>
    </xdr:to>
    <xdr:sp macro="" textlink="">
      <xdr:nvSpPr>
        <xdr:cNvPr id="487" name="楕円 486"/>
        <xdr:cNvSpPr/>
      </xdr:nvSpPr>
      <xdr:spPr>
        <a:xfrm>
          <a:off x="6921500" y="165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20076</xdr:rowOff>
    </xdr:from>
    <xdr:ext cx="534377" cy="259045"/>
    <xdr:sp macro="" textlink="">
      <xdr:nvSpPr>
        <xdr:cNvPr id="488" name="テキスト ボックス 487"/>
        <xdr:cNvSpPr txBox="1"/>
      </xdr:nvSpPr>
      <xdr:spPr>
        <a:xfrm>
          <a:off x="6705111" y="166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117493</xdr:rowOff>
    </xdr:from>
    <xdr:to>
      <xdr:col>85</xdr:col>
      <xdr:colOff>127000</xdr:colOff>
      <xdr:row>38</xdr:row>
      <xdr:rowOff>3628</xdr:rowOff>
    </xdr:to>
    <xdr:cxnSp macro="">
      <xdr:nvCxnSpPr>
        <xdr:cNvPr id="520" name="直線コネクタ 519"/>
        <xdr:cNvCxnSpPr/>
      </xdr:nvCxnSpPr>
      <xdr:spPr>
        <a:xfrm>
          <a:off x="15481300" y="6461143"/>
          <a:ext cx="838200" cy="5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117493</xdr:rowOff>
    </xdr:from>
    <xdr:to>
      <xdr:col>81</xdr:col>
      <xdr:colOff>50800</xdr:colOff>
      <xdr:row>38</xdr:row>
      <xdr:rowOff>153416</xdr:rowOff>
    </xdr:to>
    <xdr:cxnSp macro="">
      <xdr:nvCxnSpPr>
        <xdr:cNvPr id="523" name="直線コネクタ 522"/>
        <xdr:cNvCxnSpPr/>
      </xdr:nvCxnSpPr>
      <xdr:spPr>
        <a:xfrm flipV="1">
          <a:off x="14592300" y="646114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33020</xdr:rowOff>
    </xdr:from>
    <xdr:to>
      <xdr:col>76</xdr:col>
      <xdr:colOff>114300</xdr:colOff>
      <xdr:row>38</xdr:row>
      <xdr:rowOff>153416</xdr:rowOff>
    </xdr:to>
    <xdr:cxnSp macro="">
      <xdr:nvCxnSpPr>
        <xdr:cNvPr id="526" name="直線コネクタ 525"/>
        <xdr:cNvCxnSpPr/>
      </xdr:nvCxnSpPr>
      <xdr:spPr>
        <a:xfrm>
          <a:off x="13703300" y="654812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33020</xdr:rowOff>
    </xdr:from>
    <xdr:to>
      <xdr:col>71</xdr:col>
      <xdr:colOff>177800</xdr:colOff>
      <xdr:row>38</xdr:row>
      <xdr:rowOff>33020</xdr:rowOff>
    </xdr:to>
    <xdr:cxnSp macro="">
      <xdr:nvCxnSpPr>
        <xdr:cNvPr id="529" name="直線コネクタ 528"/>
        <xdr:cNvCxnSpPr/>
      </xdr:nvCxnSpPr>
      <xdr:spPr>
        <a:xfrm>
          <a:off x="12814300" y="6548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124278</xdr:rowOff>
    </xdr:from>
    <xdr:to>
      <xdr:col>85</xdr:col>
      <xdr:colOff>177800</xdr:colOff>
      <xdr:row>38</xdr:row>
      <xdr:rowOff>54428</xdr:rowOff>
    </xdr:to>
    <xdr:sp macro="" textlink="">
      <xdr:nvSpPr>
        <xdr:cNvPr id="539" name="楕円 538"/>
        <xdr:cNvSpPr/>
      </xdr:nvSpPr>
      <xdr:spPr>
        <a:xfrm>
          <a:off x="16268700" y="64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102705</xdr:rowOff>
    </xdr:from>
    <xdr:ext cx="534377" cy="259045"/>
    <xdr:sp macro="" textlink="">
      <xdr:nvSpPr>
        <xdr:cNvPr id="540" name="消防費該当値テキスト"/>
        <xdr:cNvSpPr txBox="1"/>
      </xdr:nvSpPr>
      <xdr:spPr>
        <a:xfrm>
          <a:off x="16370300" y="644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66693</xdr:rowOff>
    </xdr:from>
    <xdr:to>
      <xdr:col>81</xdr:col>
      <xdr:colOff>101600</xdr:colOff>
      <xdr:row>37</xdr:row>
      <xdr:rowOff>168294</xdr:rowOff>
    </xdr:to>
    <xdr:sp macro="" textlink="">
      <xdr:nvSpPr>
        <xdr:cNvPr id="541" name="楕円 540"/>
        <xdr:cNvSpPr/>
      </xdr:nvSpPr>
      <xdr:spPr>
        <a:xfrm>
          <a:off x="15430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xdr:rowOff>
    </xdr:from>
    <xdr:ext cx="534377" cy="259045"/>
    <xdr:sp macro="" textlink="">
      <xdr:nvSpPr>
        <xdr:cNvPr id="542" name="テキスト ボックス 541"/>
        <xdr:cNvSpPr txBox="1"/>
      </xdr:nvSpPr>
      <xdr:spPr>
        <a:xfrm>
          <a:off x="15214111" y="61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102616</xdr:rowOff>
    </xdr:from>
    <xdr:to>
      <xdr:col>76</xdr:col>
      <xdr:colOff>165100</xdr:colOff>
      <xdr:row>39</xdr:row>
      <xdr:rowOff>32766</xdr:rowOff>
    </xdr:to>
    <xdr:sp macro="" textlink="">
      <xdr:nvSpPr>
        <xdr:cNvPr id="543" name="楕円 542"/>
        <xdr:cNvSpPr/>
      </xdr:nvSpPr>
      <xdr:spPr>
        <a:xfrm>
          <a:off x="1454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23893</xdr:rowOff>
    </xdr:from>
    <xdr:ext cx="534377" cy="259045"/>
    <xdr:sp macro="" textlink="">
      <xdr:nvSpPr>
        <xdr:cNvPr id="544" name="テキスト ボックス 543"/>
        <xdr:cNvSpPr txBox="1"/>
      </xdr:nvSpPr>
      <xdr:spPr>
        <a:xfrm>
          <a:off x="14325111" y="67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153670</xdr:rowOff>
    </xdr:from>
    <xdr:to>
      <xdr:col>72</xdr:col>
      <xdr:colOff>38100</xdr:colOff>
      <xdr:row>38</xdr:row>
      <xdr:rowOff>83820</xdr:rowOff>
    </xdr:to>
    <xdr:sp macro="" textlink="">
      <xdr:nvSpPr>
        <xdr:cNvPr id="545" name="楕円 544"/>
        <xdr:cNvSpPr/>
      </xdr:nvSpPr>
      <xdr:spPr>
        <a:xfrm>
          <a:off x="13652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74947</xdr:rowOff>
    </xdr:from>
    <xdr:ext cx="534377" cy="259045"/>
    <xdr:sp macro="" textlink="">
      <xdr:nvSpPr>
        <xdr:cNvPr id="546" name="テキスト ボックス 545"/>
        <xdr:cNvSpPr txBox="1"/>
      </xdr:nvSpPr>
      <xdr:spPr>
        <a:xfrm>
          <a:off x="13436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153670</xdr:rowOff>
    </xdr:from>
    <xdr:to>
      <xdr:col>67</xdr:col>
      <xdr:colOff>101600</xdr:colOff>
      <xdr:row>38</xdr:row>
      <xdr:rowOff>83820</xdr:rowOff>
    </xdr:to>
    <xdr:sp macro="" textlink="">
      <xdr:nvSpPr>
        <xdr:cNvPr id="547" name="楕円 546"/>
        <xdr:cNvSpPr/>
      </xdr:nvSpPr>
      <xdr:spPr>
        <a:xfrm>
          <a:off x="12763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74947</xdr:rowOff>
    </xdr:from>
    <xdr:ext cx="534377" cy="259045"/>
    <xdr:sp macro="" textlink="">
      <xdr:nvSpPr>
        <xdr:cNvPr id="548" name="テキスト ボックス 547"/>
        <xdr:cNvSpPr txBox="1"/>
      </xdr:nvSpPr>
      <xdr:spPr>
        <a:xfrm>
          <a:off x="12547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137002</xdr:rowOff>
    </xdr:from>
    <xdr:to>
      <xdr:col>85</xdr:col>
      <xdr:colOff>127000</xdr:colOff>
      <xdr:row>55</xdr:row>
      <xdr:rowOff>116542</xdr:rowOff>
    </xdr:to>
    <xdr:cxnSp macro="">
      <xdr:nvCxnSpPr>
        <xdr:cNvPr id="576" name="直線コネクタ 575"/>
        <xdr:cNvCxnSpPr/>
      </xdr:nvCxnSpPr>
      <xdr:spPr>
        <a:xfrm flipV="1">
          <a:off x="15481300" y="9223852"/>
          <a:ext cx="838200" cy="3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1329</xdr:rowOff>
    </xdr:from>
    <xdr:to>
      <xdr:col>81</xdr:col>
      <xdr:colOff>50800</xdr:colOff>
      <xdr:row>55</xdr:row>
      <xdr:rowOff>116542</xdr:rowOff>
    </xdr:to>
    <xdr:cxnSp macro="">
      <xdr:nvCxnSpPr>
        <xdr:cNvPr id="579" name="直線コネクタ 578"/>
        <xdr:cNvCxnSpPr/>
      </xdr:nvCxnSpPr>
      <xdr:spPr>
        <a:xfrm>
          <a:off x="14592300" y="9431079"/>
          <a:ext cx="889000" cy="1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1329</xdr:rowOff>
    </xdr:from>
    <xdr:to>
      <xdr:col>76</xdr:col>
      <xdr:colOff>114300</xdr:colOff>
      <xdr:row>56</xdr:row>
      <xdr:rowOff>109868</xdr:rowOff>
    </xdr:to>
    <xdr:cxnSp macro="">
      <xdr:nvCxnSpPr>
        <xdr:cNvPr id="582" name="直線コネクタ 581"/>
        <xdr:cNvCxnSpPr/>
      </xdr:nvCxnSpPr>
      <xdr:spPr>
        <a:xfrm flipV="1">
          <a:off x="13703300" y="9431079"/>
          <a:ext cx="889000" cy="27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109868</xdr:rowOff>
    </xdr:from>
    <xdr:to>
      <xdr:col>71</xdr:col>
      <xdr:colOff>177800</xdr:colOff>
      <xdr:row>56</xdr:row>
      <xdr:rowOff>115720</xdr:rowOff>
    </xdr:to>
    <xdr:cxnSp macro="">
      <xdr:nvCxnSpPr>
        <xdr:cNvPr id="585" name="直線コネクタ 584"/>
        <xdr:cNvCxnSpPr/>
      </xdr:nvCxnSpPr>
      <xdr:spPr>
        <a:xfrm flipV="1">
          <a:off x="12814300" y="9711068"/>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86202</xdr:rowOff>
    </xdr:from>
    <xdr:to>
      <xdr:col>85</xdr:col>
      <xdr:colOff>177800</xdr:colOff>
      <xdr:row>54</xdr:row>
      <xdr:rowOff>16352</xdr:rowOff>
    </xdr:to>
    <xdr:sp macro="" textlink="">
      <xdr:nvSpPr>
        <xdr:cNvPr id="595" name="楕円 594"/>
        <xdr:cNvSpPr/>
      </xdr:nvSpPr>
      <xdr:spPr>
        <a:xfrm>
          <a:off x="16268700" y="91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109079</xdr:rowOff>
    </xdr:from>
    <xdr:ext cx="534377" cy="259045"/>
    <xdr:sp macro="" textlink="">
      <xdr:nvSpPr>
        <xdr:cNvPr id="596" name="教育費該当値テキスト"/>
        <xdr:cNvSpPr txBox="1"/>
      </xdr:nvSpPr>
      <xdr:spPr>
        <a:xfrm>
          <a:off x="16370300" y="902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65742</xdr:rowOff>
    </xdr:from>
    <xdr:to>
      <xdr:col>81</xdr:col>
      <xdr:colOff>101600</xdr:colOff>
      <xdr:row>55</xdr:row>
      <xdr:rowOff>167342</xdr:rowOff>
    </xdr:to>
    <xdr:sp macro="" textlink="">
      <xdr:nvSpPr>
        <xdr:cNvPr id="597" name="楕円 596"/>
        <xdr:cNvSpPr/>
      </xdr:nvSpPr>
      <xdr:spPr>
        <a:xfrm>
          <a:off x="15430500" y="94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12419</xdr:rowOff>
    </xdr:from>
    <xdr:ext cx="534377" cy="259045"/>
    <xdr:sp macro="" textlink="">
      <xdr:nvSpPr>
        <xdr:cNvPr id="598" name="テキスト ボックス 597"/>
        <xdr:cNvSpPr txBox="1"/>
      </xdr:nvSpPr>
      <xdr:spPr>
        <a:xfrm>
          <a:off x="15214111" y="927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121979</xdr:rowOff>
    </xdr:from>
    <xdr:to>
      <xdr:col>76</xdr:col>
      <xdr:colOff>165100</xdr:colOff>
      <xdr:row>55</xdr:row>
      <xdr:rowOff>52129</xdr:rowOff>
    </xdr:to>
    <xdr:sp macro="" textlink="">
      <xdr:nvSpPr>
        <xdr:cNvPr id="599" name="楕円 598"/>
        <xdr:cNvSpPr/>
      </xdr:nvSpPr>
      <xdr:spPr>
        <a:xfrm>
          <a:off x="14541500" y="93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68656</xdr:rowOff>
    </xdr:from>
    <xdr:ext cx="534377" cy="259045"/>
    <xdr:sp macro="" textlink="">
      <xdr:nvSpPr>
        <xdr:cNvPr id="600" name="テキスト ボックス 599"/>
        <xdr:cNvSpPr txBox="1"/>
      </xdr:nvSpPr>
      <xdr:spPr>
        <a:xfrm>
          <a:off x="14325111" y="9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59068</xdr:rowOff>
    </xdr:from>
    <xdr:to>
      <xdr:col>72</xdr:col>
      <xdr:colOff>38100</xdr:colOff>
      <xdr:row>56</xdr:row>
      <xdr:rowOff>160668</xdr:rowOff>
    </xdr:to>
    <xdr:sp macro="" textlink="">
      <xdr:nvSpPr>
        <xdr:cNvPr id="601" name="楕円 600"/>
        <xdr:cNvSpPr/>
      </xdr:nvSpPr>
      <xdr:spPr>
        <a:xfrm>
          <a:off x="13652500" y="96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151795</xdr:rowOff>
    </xdr:from>
    <xdr:ext cx="534377" cy="259045"/>
    <xdr:sp macro="" textlink="">
      <xdr:nvSpPr>
        <xdr:cNvPr id="602" name="テキスト ボックス 601"/>
        <xdr:cNvSpPr txBox="1"/>
      </xdr:nvSpPr>
      <xdr:spPr>
        <a:xfrm>
          <a:off x="13436111" y="97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64920</xdr:rowOff>
    </xdr:from>
    <xdr:to>
      <xdr:col>67</xdr:col>
      <xdr:colOff>101600</xdr:colOff>
      <xdr:row>56</xdr:row>
      <xdr:rowOff>166520</xdr:rowOff>
    </xdr:to>
    <xdr:sp macro="" textlink="">
      <xdr:nvSpPr>
        <xdr:cNvPr id="603" name="楕円 602"/>
        <xdr:cNvSpPr/>
      </xdr:nvSpPr>
      <xdr:spPr>
        <a:xfrm>
          <a:off x="12763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157647</xdr:rowOff>
    </xdr:from>
    <xdr:ext cx="534377" cy="259045"/>
    <xdr:sp macro="" textlink="">
      <xdr:nvSpPr>
        <xdr:cNvPr id="604" name="テキスト ボックス 603"/>
        <xdr:cNvSpPr txBox="1"/>
      </xdr:nvSpPr>
      <xdr:spPr>
        <a:xfrm>
          <a:off x="12547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83040</xdr:rowOff>
    </xdr:from>
    <xdr:to>
      <xdr:col>85</xdr:col>
      <xdr:colOff>127000</xdr:colOff>
      <xdr:row>79</xdr:row>
      <xdr:rowOff>97768</xdr:rowOff>
    </xdr:to>
    <xdr:cxnSp macro="">
      <xdr:nvCxnSpPr>
        <xdr:cNvPr id="635" name="直線コネクタ 634"/>
        <xdr:cNvCxnSpPr/>
      </xdr:nvCxnSpPr>
      <xdr:spPr>
        <a:xfrm>
          <a:off x="15481300" y="13627590"/>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83040</xdr:rowOff>
    </xdr:from>
    <xdr:to>
      <xdr:col>81</xdr:col>
      <xdr:colOff>50800</xdr:colOff>
      <xdr:row>79</xdr:row>
      <xdr:rowOff>97115</xdr:rowOff>
    </xdr:to>
    <xdr:cxnSp macro="">
      <xdr:nvCxnSpPr>
        <xdr:cNvPr id="638" name="直線コネクタ 637"/>
        <xdr:cNvCxnSpPr/>
      </xdr:nvCxnSpPr>
      <xdr:spPr>
        <a:xfrm flipV="1">
          <a:off x="14592300" y="1362759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97115</xdr:rowOff>
    </xdr:from>
    <xdr:to>
      <xdr:col>76</xdr:col>
      <xdr:colOff>114300</xdr:colOff>
      <xdr:row>79</xdr:row>
      <xdr:rowOff>98879</xdr:rowOff>
    </xdr:to>
    <xdr:cxnSp macro="">
      <xdr:nvCxnSpPr>
        <xdr:cNvPr id="641" name="直線コネクタ 640"/>
        <xdr:cNvCxnSpPr/>
      </xdr:nvCxnSpPr>
      <xdr:spPr>
        <a:xfrm flipV="1">
          <a:off x="13703300" y="13641665"/>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96495</xdr:rowOff>
    </xdr:from>
    <xdr:to>
      <xdr:col>71</xdr:col>
      <xdr:colOff>177800</xdr:colOff>
      <xdr:row>79</xdr:row>
      <xdr:rowOff>98879</xdr:rowOff>
    </xdr:to>
    <xdr:cxnSp macro="">
      <xdr:nvCxnSpPr>
        <xdr:cNvPr id="644" name="直線コネクタ 643"/>
        <xdr:cNvCxnSpPr/>
      </xdr:nvCxnSpPr>
      <xdr:spPr>
        <a:xfrm>
          <a:off x="12814300" y="1364104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46968</xdr:rowOff>
    </xdr:from>
    <xdr:to>
      <xdr:col>85</xdr:col>
      <xdr:colOff>177800</xdr:colOff>
      <xdr:row>79</xdr:row>
      <xdr:rowOff>148568</xdr:rowOff>
    </xdr:to>
    <xdr:sp macro="" textlink="">
      <xdr:nvSpPr>
        <xdr:cNvPr id="654" name="楕円 653"/>
        <xdr:cNvSpPr/>
      </xdr:nvSpPr>
      <xdr:spPr>
        <a:xfrm>
          <a:off x="16268700" y="1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133345</xdr:rowOff>
    </xdr:from>
    <xdr:ext cx="313932" cy="259045"/>
    <xdr:sp macro="" textlink="">
      <xdr:nvSpPr>
        <xdr:cNvPr id="655" name="災害復旧費該当値テキスト"/>
        <xdr:cNvSpPr txBox="1"/>
      </xdr:nvSpPr>
      <xdr:spPr>
        <a:xfrm>
          <a:off x="16370300" y="13506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32240</xdr:rowOff>
    </xdr:from>
    <xdr:to>
      <xdr:col>81</xdr:col>
      <xdr:colOff>101600</xdr:colOff>
      <xdr:row>79</xdr:row>
      <xdr:rowOff>133840</xdr:rowOff>
    </xdr:to>
    <xdr:sp macro="" textlink="">
      <xdr:nvSpPr>
        <xdr:cNvPr id="656" name="楕円 655"/>
        <xdr:cNvSpPr/>
      </xdr:nvSpPr>
      <xdr:spPr>
        <a:xfrm>
          <a:off x="15430500" y="135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124967</xdr:rowOff>
    </xdr:from>
    <xdr:ext cx="378565" cy="259045"/>
    <xdr:sp macro="" textlink="">
      <xdr:nvSpPr>
        <xdr:cNvPr id="657" name="テキスト ボックス 656"/>
        <xdr:cNvSpPr txBox="1"/>
      </xdr:nvSpPr>
      <xdr:spPr>
        <a:xfrm>
          <a:off x="15292017" y="1366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46315</xdr:rowOff>
    </xdr:from>
    <xdr:to>
      <xdr:col>76</xdr:col>
      <xdr:colOff>165100</xdr:colOff>
      <xdr:row>79</xdr:row>
      <xdr:rowOff>147915</xdr:rowOff>
    </xdr:to>
    <xdr:sp macro="" textlink="">
      <xdr:nvSpPr>
        <xdr:cNvPr id="658" name="楕円 657"/>
        <xdr:cNvSpPr/>
      </xdr:nvSpPr>
      <xdr:spPr>
        <a:xfrm>
          <a:off x="14541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139042</xdr:rowOff>
    </xdr:from>
    <xdr:ext cx="313932" cy="259045"/>
    <xdr:sp macro="" textlink="">
      <xdr:nvSpPr>
        <xdr:cNvPr id="659" name="テキスト ボックス 658"/>
        <xdr:cNvSpPr txBox="1"/>
      </xdr:nvSpPr>
      <xdr:spPr>
        <a:xfrm>
          <a:off x="14435333" y="1368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45695</xdr:rowOff>
    </xdr:from>
    <xdr:to>
      <xdr:col>67</xdr:col>
      <xdr:colOff>101600</xdr:colOff>
      <xdr:row>79</xdr:row>
      <xdr:rowOff>147295</xdr:rowOff>
    </xdr:to>
    <xdr:sp macro="" textlink="">
      <xdr:nvSpPr>
        <xdr:cNvPr id="662" name="楕円 661"/>
        <xdr:cNvSpPr/>
      </xdr:nvSpPr>
      <xdr:spPr>
        <a:xfrm>
          <a:off x="12763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138422</xdr:rowOff>
    </xdr:from>
    <xdr:ext cx="313932" cy="259045"/>
    <xdr:sp macro="" textlink="">
      <xdr:nvSpPr>
        <xdr:cNvPr id="663" name="テキスト ボックス 662"/>
        <xdr:cNvSpPr txBox="1"/>
      </xdr:nvSpPr>
      <xdr:spPr>
        <a:xfrm>
          <a:off x="12657333" y="13682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56118</xdr:rowOff>
    </xdr:from>
    <xdr:to>
      <xdr:col>85</xdr:col>
      <xdr:colOff>127000</xdr:colOff>
      <xdr:row>97</xdr:row>
      <xdr:rowOff>75434</xdr:rowOff>
    </xdr:to>
    <xdr:cxnSp macro="">
      <xdr:nvCxnSpPr>
        <xdr:cNvPr id="697" name="直線コネクタ 696"/>
        <xdr:cNvCxnSpPr/>
      </xdr:nvCxnSpPr>
      <xdr:spPr>
        <a:xfrm>
          <a:off x="15481300" y="16686768"/>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48316</xdr:rowOff>
    </xdr:from>
    <xdr:to>
      <xdr:col>81</xdr:col>
      <xdr:colOff>50800</xdr:colOff>
      <xdr:row>97</xdr:row>
      <xdr:rowOff>56118</xdr:rowOff>
    </xdr:to>
    <xdr:cxnSp macro="">
      <xdr:nvCxnSpPr>
        <xdr:cNvPr id="700" name="直線コネクタ 699"/>
        <xdr:cNvCxnSpPr/>
      </xdr:nvCxnSpPr>
      <xdr:spPr>
        <a:xfrm>
          <a:off x="14592300" y="16678966"/>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23058</xdr:rowOff>
    </xdr:from>
    <xdr:to>
      <xdr:col>76</xdr:col>
      <xdr:colOff>114300</xdr:colOff>
      <xdr:row>97</xdr:row>
      <xdr:rowOff>48316</xdr:rowOff>
    </xdr:to>
    <xdr:cxnSp macro="">
      <xdr:nvCxnSpPr>
        <xdr:cNvPr id="703" name="直線コネクタ 702"/>
        <xdr:cNvCxnSpPr/>
      </xdr:nvCxnSpPr>
      <xdr:spPr>
        <a:xfrm>
          <a:off x="13703300" y="16653708"/>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130470</xdr:rowOff>
    </xdr:from>
    <xdr:to>
      <xdr:col>71</xdr:col>
      <xdr:colOff>177800</xdr:colOff>
      <xdr:row>97</xdr:row>
      <xdr:rowOff>23058</xdr:rowOff>
    </xdr:to>
    <xdr:cxnSp macro="">
      <xdr:nvCxnSpPr>
        <xdr:cNvPr id="706" name="直線コネクタ 705"/>
        <xdr:cNvCxnSpPr/>
      </xdr:nvCxnSpPr>
      <xdr:spPr>
        <a:xfrm>
          <a:off x="12814300" y="16589670"/>
          <a:ext cx="889000" cy="6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24634</xdr:rowOff>
    </xdr:from>
    <xdr:to>
      <xdr:col>85</xdr:col>
      <xdr:colOff>177800</xdr:colOff>
      <xdr:row>97</xdr:row>
      <xdr:rowOff>126234</xdr:rowOff>
    </xdr:to>
    <xdr:sp macro="" textlink="">
      <xdr:nvSpPr>
        <xdr:cNvPr id="716" name="楕円 715"/>
        <xdr:cNvSpPr/>
      </xdr:nvSpPr>
      <xdr:spPr>
        <a:xfrm>
          <a:off x="16268700" y="166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3061</xdr:rowOff>
    </xdr:from>
    <xdr:ext cx="534377" cy="259045"/>
    <xdr:sp macro="" textlink="">
      <xdr:nvSpPr>
        <xdr:cNvPr id="717" name="公債費該当値テキスト"/>
        <xdr:cNvSpPr txBox="1"/>
      </xdr:nvSpPr>
      <xdr:spPr>
        <a:xfrm>
          <a:off x="16370300" y="166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5318</xdr:rowOff>
    </xdr:from>
    <xdr:to>
      <xdr:col>81</xdr:col>
      <xdr:colOff>101600</xdr:colOff>
      <xdr:row>97</xdr:row>
      <xdr:rowOff>106918</xdr:rowOff>
    </xdr:to>
    <xdr:sp macro="" textlink="">
      <xdr:nvSpPr>
        <xdr:cNvPr id="718" name="楕円 717"/>
        <xdr:cNvSpPr/>
      </xdr:nvSpPr>
      <xdr:spPr>
        <a:xfrm>
          <a:off x="15430500" y="166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98045</xdr:rowOff>
    </xdr:from>
    <xdr:ext cx="534377" cy="259045"/>
    <xdr:sp macro="" textlink="">
      <xdr:nvSpPr>
        <xdr:cNvPr id="719" name="テキスト ボックス 718"/>
        <xdr:cNvSpPr txBox="1"/>
      </xdr:nvSpPr>
      <xdr:spPr>
        <a:xfrm>
          <a:off x="15214111" y="167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168966</xdr:rowOff>
    </xdr:from>
    <xdr:to>
      <xdr:col>76</xdr:col>
      <xdr:colOff>165100</xdr:colOff>
      <xdr:row>97</xdr:row>
      <xdr:rowOff>99116</xdr:rowOff>
    </xdr:to>
    <xdr:sp macro="" textlink="">
      <xdr:nvSpPr>
        <xdr:cNvPr id="720" name="楕円 719"/>
        <xdr:cNvSpPr/>
      </xdr:nvSpPr>
      <xdr:spPr>
        <a:xfrm>
          <a:off x="14541500" y="1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90243</xdr:rowOff>
    </xdr:from>
    <xdr:ext cx="534377" cy="259045"/>
    <xdr:sp macro="" textlink="">
      <xdr:nvSpPr>
        <xdr:cNvPr id="721" name="テキスト ボックス 720"/>
        <xdr:cNvSpPr txBox="1"/>
      </xdr:nvSpPr>
      <xdr:spPr>
        <a:xfrm>
          <a:off x="14325111" y="167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143708</xdr:rowOff>
    </xdr:from>
    <xdr:to>
      <xdr:col>72</xdr:col>
      <xdr:colOff>38100</xdr:colOff>
      <xdr:row>97</xdr:row>
      <xdr:rowOff>73858</xdr:rowOff>
    </xdr:to>
    <xdr:sp macro="" textlink="">
      <xdr:nvSpPr>
        <xdr:cNvPr id="722" name="楕円 721"/>
        <xdr:cNvSpPr/>
      </xdr:nvSpPr>
      <xdr:spPr>
        <a:xfrm>
          <a:off x="13652500" y="166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64985</xdr:rowOff>
    </xdr:from>
    <xdr:ext cx="534377" cy="259045"/>
    <xdr:sp macro="" textlink="">
      <xdr:nvSpPr>
        <xdr:cNvPr id="723" name="テキスト ボックス 722"/>
        <xdr:cNvSpPr txBox="1"/>
      </xdr:nvSpPr>
      <xdr:spPr>
        <a:xfrm>
          <a:off x="13436111" y="166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79670</xdr:rowOff>
    </xdr:from>
    <xdr:to>
      <xdr:col>67</xdr:col>
      <xdr:colOff>101600</xdr:colOff>
      <xdr:row>97</xdr:row>
      <xdr:rowOff>9820</xdr:rowOff>
    </xdr:to>
    <xdr:sp macro="" textlink="">
      <xdr:nvSpPr>
        <xdr:cNvPr id="724" name="楕円 723"/>
        <xdr:cNvSpPr/>
      </xdr:nvSpPr>
      <xdr:spPr>
        <a:xfrm>
          <a:off x="12763500" y="165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947</xdr:rowOff>
    </xdr:from>
    <xdr:ext cx="534377" cy="259045"/>
    <xdr:sp macro="" textlink="">
      <xdr:nvSpPr>
        <xdr:cNvPr id="725" name="テキスト ボックス 724"/>
        <xdr:cNvSpPr txBox="1"/>
      </xdr:nvSpPr>
      <xdr:spPr>
        <a:xfrm>
          <a:off x="12547111" y="166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住民一人当たりのコストのうち最も大きいものは民生費で、類似団体の平均を下回っており平成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となっているものの、令和元年度は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129,836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％を占めている。減少した主な要因は、介護保険事業の東三河広域連合移行に伴う拠出金が皆減したためである。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類似団体内平均と比較して、大きく上回って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いるのは教育費で、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令和元年度における住民一人当たりのコストは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57,618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の増加と目的別歳出では最も増額して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、小中学校へのエアコン設置が挙げられる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財政調整基金については、投資的経費の増加に伴う取崩しの増により、平成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年度末現在高から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4,948</a:t>
          </a:r>
          <a:r>
            <a:rPr kumimoji="1" lang="ja-JP" altLang="en-US" sz="1300">
              <a:latin typeface="ＭＳ Ｐゴシック" panose="020B0600070205080204" pitchFamily="50" charset="-128"/>
              <a:ea typeface="ＭＳ Ｐゴシック" panose="020B0600070205080204" pitchFamily="50" charset="-128"/>
            </a:rPr>
            <a:t>万円減少し、令和元年度末現在高は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6,120</a:t>
          </a:r>
          <a:r>
            <a:rPr kumimoji="1" lang="ja-JP" altLang="en-US" sz="1300">
              <a:latin typeface="ＭＳ Ｐゴシック" panose="020B0600070205080204" pitchFamily="50" charset="-128"/>
              <a:ea typeface="ＭＳ Ｐゴシック" panose="020B0600070205080204" pitchFamily="50" charset="-128"/>
            </a:rPr>
            <a:t>万円となった。</a:t>
          </a:r>
        </a:p>
        <a:p>
          <a:r>
            <a:rPr kumimoji="1" lang="ja-JP" altLang="en-US" sz="1300">
              <a:latin typeface="ＭＳ Ｐゴシック" panose="020B0600070205080204" pitchFamily="50" charset="-128"/>
              <a:ea typeface="ＭＳ Ｐゴシック" panose="020B0600070205080204" pitchFamily="50" charset="-128"/>
            </a:rPr>
            <a:t>また、実質収支については、歳入歳出ともに増加するとともに、財政調整基金繰入金の増加などにより、歳入歳出差引が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2,752</a:t>
          </a:r>
          <a:r>
            <a:rPr kumimoji="1" lang="ja-JP" altLang="en-US" sz="1300">
              <a:latin typeface="ＭＳ Ｐゴシック" panose="020B0600070205080204" pitchFamily="50" charset="-128"/>
              <a:ea typeface="ＭＳ Ｐゴシック" panose="020B0600070205080204" pitchFamily="50" charset="-128"/>
            </a:rPr>
            <a:t>万円増加したことに加え、翌年度に繰り越すべき財源が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万円減少したことから実質収支が増加し、実質収支比率は平成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令和元年度については、病院事業会計などで黒字額が前年度より減少したものの、一般会計では、固定資産税や個人市民税の増加などにより黒字額が増加したことにより前年度から</a:t>
          </a:r>
          <a:r>
            <a:rPr kumimoji="1" lang="en-US" altLang="ja-JP" sz="1400">
              <a:latin typeface="ＭＳ Ｐゴシック" panose="020B0600070205080204" pitchFamily="50" charset="-128"/>
              <a:ea typeface="ＭＳ Ｐゴシック" panose="020B0600070205080204" pitchFamily="50" charset="-128"/>
            </a:rPr>
            <a:t>1.11</a:t>
          </a:r>
          <a:r>
            <a:rPr kumimoji="1" lang="ja-JP" altLang="en-US" sz="1400">
              <a:latin typeface="ＭＳ Ｐゴシック" panose="020B0600070205080204" pitchFamily="50" charset="-128"/>
              <a:ea typeface="ＭＳ Ｐゴシック" panose="020B0600070205080204" pitchFamily="50" charset="-128"/>
            </a:rPr>
            <a:t>ポイント改善した。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また、標準財政規模に対する連結赤字額の割合を示す連結実質赤字比率は</a:t>
          </a:r>
          <a:r>
            <a:rPr kumimoji="1" lang="en-US" altLang="ja-JP" sz="1400">
              <a:latin typeface="ＭＳ Ｐゴシック" panose="020B0600070205080204" pitchFamily="50" charset="-128"/>
              <a:ea typeface="ＭＳ Ｐゴシック" panose="020B0600070205080204" pitchFamily="50" charset="-128"/>
            </a:rPr>
            <a:t>-25.32</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25.32</a:t>
          </a:r>
          <a:r>
            <a:rPr kumimoji="1" lang="ja-JP" altLang="en-US" sz="1400">
              <a:latin typeface="ＭＳ Ｐゴシック" panose="020B0600070205080204" pitchFamily="50" charset="-128"/>
              <a:ea typeface="ＭＳ Ｐゴシック" panose="020B0600070205080204" pitchFamily="50" charset="-128"/>
            </a:rPr>
            <a:t>％の黒字）となり、前年度から</a:t>
          </a:r>
          <a:r>
            <a:rPr kumimoji="1" lang="en-US" altLang="ja-JP" sz="1400">
              <a:latin typeface="ＭＳ Ｐゴシック" panose="020B0600070205080204" pitchFamily="50" charset="-128"/>
              <a:ea typeface="ＭＳ Ｐゴシック" panose="020B0600070205080204" pitchFamily="50" charset="-128"/>
            </a:rPr>
            <a:t>0.69</a:t>
          </a:r>
          <a:r>
            <a:rPr kumimoji="1" lang="ja-JP" altLang="en-US" sz="1400">
              <a:latin typeface="ＭＳ Ｐゴシック" panose="020B0600070205080204" pitchFamily="50" charset="-128"/>
              <a:ea typeface="ＭＳ Ｐゴシック" panose="020B0600070205080204" pitchFamily="50" charset="-128"/>
            </a:rPr>
            <a:t>ポイント改善した。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132246178</v>
      </c>
      <c r="BO4" s="431"/>
      <c r="BP4" s="431"/>
      <c r="BQ4" s="431"/>
      <c r="BR4" s="431"/>
      <c r="BS4" s="431"/>
      <c r="BT4" s="431"/>
      <c r="BU4" s="432"/>
      <c r="BV4" s="430">
        <v>130755946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128320336</v>
      </c>
      <c r="BO5" s="468"/>
      <c r="BP5" s="468"/>
      <c r="BQ5" s="468"/>
      <c r="BR5" s="468"/>
      <c r="BS5" s="468"/>
      <c r="BT5" s="468"/>
      <c r="BU5" s="469"/>
      <c r="BV5" s="467">
        <v>127557619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88.5</v>
      </c>
      <c r="CU5" s="465"/>
      <c r="CV5" s="465"/>
      <c r="CW5" s="465"/>
      <c r="CX5" s="465"/>
      <c r="CY5" s="465"/>
      <c r="CZ5" s="465"/>
      <c r="DA5" s="466"/>
      <c r="DB5" s="464">
        <v>87.3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3925842</v>
      </c>
      <c r="BO6" s="468"/>
      <c r="BP6" s="468"/>
      <c r="BQ6" s="468"/>
      <c r="BR6" s="468"/>
      <c r="BS6" s="468"/>
      <c r="BT6" s="468"/>
      <c r="BU6" s="469"/>
      <c r="BV6" s="467">
        <v>3198327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88.8</v>
      </c>
      <c r="CU6" s="505"/>
      <c r="CV6" s="505"/>
      <c r="CW6" s="505"/>
      <c r="CX6" s="505"/>
      <c r="CY6" s="505"/>
      <c r="CZ6" s="505"/>
      <c r="DA6" s="506"/>
      <c r="DB6" s="504">
        <v>88.9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278473</v>
      </c>
      <c r="BO7" s="468"/>
      <c r="BP7" s="468"/>
      <c r="BQ7" s="468"/>
      <c r="BR7" s="468"/>
      <c r="BS7" s="468"/>
      <c r="BT7" s="468"/>
      <c r="BU7" s="469"/>
      <c r="BV7" s="467">
        <v>379613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72533265</v>
      </c>
      <c r="CU7" s="468"/>
      <c r="CV7" s="468"/>
      <c r="CW7" s="468"/>
      <c r="CX7" s="468"/>
      <c r="CY7" s="468"/>
      <c r="CZ7" s="468"/>
      <c r="DA7" s="469"/>
      <c r="DB7" s="467">
        <v>72233006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3647369</v>
      </c>
      <c r="BO8" s="468"/>
      <c r="BP8" s="468"/>
      <c r="BQ8" s="468"/>
      <c r="BR8" s="468"/>
      <c r="BS8" s="468"/>
      <c r="BT8" s="468"/>
      <c r="BU8" s="469"/>
      <c r="BV8" s="467">
        <v>2818714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0.99</v>
      </c>
      <c r="CU8" s="508"/>
      <c r="CV8" s="508"/>
      <c r="CW8" s="508"/>
      <c r="CX8" s="508"/>
      <c r="CY8" s="508"/>
      <c r="CZ8" s="508"/>
      <c r="DA8" s="509"/>
      <c r="DB8" s="507">
        <v>0.99</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374765</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828655</v>
      </c>
      <c r="BO9" s="468"/>
      <c r="BP9" s="468"/>
      <c r="BQ9" s="468"/>
      <c r="BR9" s="468"/>
      <c r="BS9" s="468"/>
      <c r="BT9" s="468"/>
      <c r="BU9" s="469"/>
      <c r="BV9" s="467">
        <v>-1223559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10.6</v>
      </c>
      <c r="CU9" s="465"/>
      <c r="CV9" s="465"/>
      <c r="CW9" s="465"/>
      <c r="CX9" s="465"/>
      <c r="CY9" s="465"/>
      <c r="CZ9" s="465"/>
      <c r="DA9" s="466"/>
      <c r="DB9" s="464">
        <v>10.6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376665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1518</v>
      </c>
      <c r="BO10" s="468"/>
      <c r="BP10" s="468"/>
      <c r="BQ10" s="468"/>
      <c r="BR10" s="468"/>
      <c r="BS10" s="468"/>
      <c r="BT10" s="468"/>
      <c r="BU10" s="469"/>
      <c r="BV10" s="467">
        <v>1746</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377429</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2161000</v>
      </c>
      <c r="BO12" s="468"/>
      <c r="BP12" s="468"/>
      <c r="BQ12" s="468"/>
      <c r="BR12" s="468"/>
      <c r="BS12" s="468"/>
      <c r="BT12" s="468"/>
      <c r="BU12" s="469"/>
      <c r="BV12" s="467">
        <v>1182000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358277</v>
      </c>
      <c r="S13" s="552"/>
      <c r="T13" s="552"/>
      <c r="U13" s="552"/>
      <c r="V13" s="553"/>
      <c r="W13" s="483" t="s">
        <v>139</v>
      </c>
      <c r="X13" s="484"/>
      <c r="Y13" s="484"/>
      <c r="Z13" s="484"/>
      <c r="AA13" s="484"/>
      <c r="AB13" s="474"/>
      <c r="AC13" s="518">
        <v>10255</v>
      </c>
      <c r="AD13" s="519"/>
      <c r="AE13" s="519"/>
      <c r="AF13" s="519"/>
      <c r="AG13" s="561"/>
      <c r="AH13" s="518">
        <v>10278</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-1330827</v>
      </c>
      <c r="BO13" s="468"/>
      <c r="BP13" s="468"/>
      <c r="BQ13" s="468"/>
      <c r="BR13" s="468"/>
      <c r="BS13" s="468"/>
      <c r="BT13" s="468"/>
      <c r="BU13" s="469"/>
      <c r="BV13" s="467">
        <v>-2403813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3.7</v>
      </c>
      <c r="CU13" s="465"/>
      <c r="CV13" s="465"/>
      <c r="CW13" s="465"/>
      <c r="CX13" s="465"/>
      <c r="CY13" s="465"/>
      <c r="CZ13" s="465"/>
      <c r="DA13" s="466"/>
      <c r="DB13" s="464">
        <v>3.8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377303</v>
      </c>
      <c r="S14" s="552"/>
      <c r="T14" s="552"/>
      <c r="U14" s="552"/>
      <c r="V14" s="553"/>
      <c r="W14" s="457"/>
      <c r="X14" s="458"/>
      <c r="Y14" s="458"/>
      <c r="Z14" s="458"/>
      <c r="AA14" s="458"/>
      <c r="AB14" s="447"/>
      <c r="AC14" s="554">
        <v>5.6</v>
      </c>
      <c r="AD14" s="555"/>
      <c r="AE14" s="555"/>
      <c r="AF14" s="555"/>
      <c r="AG14" s="556"/>
      <c r="AH14" s="554">
        <v>5.8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51.4</v>
      </c>
      <c r="CU14" s="566"/>
      <c r="CV14" s="566"/>
      <c r="CW14" s="566"/>
      <c r="CX14" s="566"/>
      <c r="CY14" s="566"/>
      <c r="CZ14" s="566"/>
      <c r="DA14" s="567"/>
      <c r="DB14" s="565">
        <v>49.9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360084</v>
      </c>
      <c r="S15" s="552"/>
      <c r="T15" s="552"/>
      <c r="U15" s="552"/>
      <c r="V15" s="553"/>
      <c r="W15" s="483" t="s">
        <v>147</v>
      </c>
      <c r="X15" s="484"/>
      <c r="Y15" s="484"/>
      <c r="Z15" s="484"/>
      <c r="AA15" s="484"/>
      <c r="AB15" s="474"/>
      <c r="AC15" s="518">
        <v>64608</v>
      </c>
      <c r="AD15" s="519"/>
      <c r="AE15" s="519"/>
      <c r="AF15" s="519"/>
      <c r="AG15" s="561"/>
      <c r="AH15" s="518">
        <v>62282</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56107108</v>
      </c>
      <c r="BO15" s="431"/>
      <c r="BP15" s="431"/>
      <c r="BQ15" s="431"/>
      <c r="BR15" s="431"/>
      <c r="BS15" s="431"/>
      <c r="BT15" s="431"/>
      <c r="BU15" s="432"/>
      <c r="BV15" s="430">
        <v>54713257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35.4</v>
      </c>
      <c r="AD16" s="555"/>
      <c r="AE16" s="555"/>
      <c r="AF16" s="555"/>
      <c r="AG16" s="556"/>
      <c r="AH16" s="554">
        <v>35.200000000000003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56221496</v>
      </c>
      <c r="BO16" s="468"/>
      <c r="BP16" s="468"/>
      <c r="BQ16" s="468"/>
      <c r="BR16" s="468"/>
      <c r="BS16" s="468"/>
      <c r="BT16" s="468"/>
      <c r="BU16" s="469"/>
      <c r="BV16" s="467">
        <v>55212287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123</v>
      </c>
      <c r="S17" s="572"/>
      <c r="T17" s="572"/>
      <c r="U17" s="572"/>
      <c r="V17" s="573"/>
      <c r="W17" s="483" t="s">
        <v>154</v>
      </c>
      <c r="X17" s="484"/>
      <c r="Y17" s="484"/>
      <c r="Z17" s="484"/>
      <c r="AA17" s="484"/>
      <c r="AB17" s="474"/>
      <c r="AC17" s="518">
        <v>107631</v>
      </c>
      <c r="AD17" s="519"/>
      <c r="AE17" s="519"/>
      <c r="AF17" s="519"/>
      <c r="AG17" s="561"/>
      <c r="AH17" s="518">
        <v>104132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72281375</v>
      </c>
      <c r="BO17" s="468"/>
      <c r="BP17" s="468"/>
      <c r="BQ17" s="468"/>
      <c r="BR17" s="468"/>
      <c r="BS17" s="468"/>
      <c r="BT17" s="468"/>
      <c r="BU17" s="469"/>
      <c r="BV17" s="467">
        <v>70405394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261.86</v>
      </c>
      <c r="M18" s="583"/>
      <c r="N18" s="583"/>
      <c r="O18" s="583"/>
      <c r="P18" s="583"/>
      <c r="Q18" s="583"/>
      <c r="R18" s="584"/>
      <c r="S18" s="584"/>
      <c r="T18" s="584"/>
      <c r="U18" s="584"/>
      <c r="V18" s="585"/>
      <c r="W18" s="485"/>
      <c r="X18" s="486"/>
      <c r="Y18" s="486"/>
      <c r="Z18" s="486"/>
      <c r="AA18" s="486"/>
      <c r="AB18" s="477"/>
      <c r="AC18" s="586">
        <v>59</v>
      </c>
      <c r="AD18" s="587"/>
      <c r="AE18" s="587"/>
      <c r="AF18" s="587"/>
      <c r="AG18" s="588"/>
      <c r="AH18" s="586">
        <v>58.9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64651166</v>
      </c>
      <c r="BO18" s="468"/>
      <c r="BP18" s="468"/>
      <c r="BQ18" s="468"/>
      <c r="BR18" s="468"/>
      <c r="BS18" s="468"/>
      <c r="BT18" s="468"/>
      <c r="BU18" s="469"/>
      <c r="BV18" s="467">
        <v>64525808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1431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82255082</v>
      </c>
      <c r="BO19" s="468"/>
      <c r="BP19" s="468"/>
      <c r="BQ19" s="468"/>
      <c r="BR19" s="468"/>
      <c r="BS19" s="468"/>
      <c r="BT19" s="468"/>
      <c r="BU19" s="469"/>
      <c r="BV19" s="467">
        <v>85177906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144222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99498077</v>
      </c>
      <c r="BO23" s="468"/>
      <c r="BP23" s="468"/>
      <c r="BQ23" s="468"/>
      <c r="BR23" s="468"/>
      <c r="BS23" s="468"/>
      <c r="BT23" s="468"/>
      <c r="BU23" s="469"/>
      <c r="BV23" s="467">
        <v>97335931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10910</v>
      </c>
      <c r="R24" s="519"/>
      <c r="S24" s="519"/>
      <c r="T24" s="519"/>
      <c r="U24" s="519"/>
      <c r="V24" s="561"/>
      <c r="W24" s="620"/>
      <c r="X24" s="608"/>
      <c r="Y24" s="609"/>
      <c r="Z24" s="517" t="s">
        <v>170</v>
      </c>
      <c r="AA24" s="497"/>
      <c r="AB24" s="497"/>
      <c r="AC24" s="497"/>
      <c r="AD24" s="497"/>
      <c r="AE24" s="497"/>
      <c r="AF24" s="497"/>
      <c r="AG24" s="498"/>
      <c r="AH24" s="518">
        <v>2084</v>
      </c>
      <c r="AI24" s="519"/>
      <c r="AJ24" s="519"/>
      <c r="AK24" s="519"/>
      <c r="AL24" s="561"/>
      <c r="AM24" s="518">
        <v>6566684</v>
      </c>
      <c r="AN24" s="519"/>
      <c r="AO24" s="519"/>
      <c r="AP24" s="519"/>
      <c r="AQ24" s="519"/>
      <c r="AR24" s="561"/>
      <c r="AS24" s="518">
        <v>3151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58732110</v>
      </c>
      <c r="BO24" s="468"/>
      <c r="BP24" s="468"/>
      <c r="BQ24" s="468"/>
      <c r="BR24" s="468"/>
      <c r="BS24" s="468"/>
      <c r="BT24" s="468"/>
      <c r="BU24" s="469"/>
      <c r="BV24" s="467">
        <v>58832940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2</v>
      </c>
      <c r="M25" s="519"/>
      <c r="N25" s="519"/>
      <c r="O25" s="519"/>
      <c r="P25" s="561"/>
      <c r="Q25" s="518">
        <v>9150</v>
      </c>
      <c r="R25" s="519"/>
      <c r="S25" s="519"/>
      <c r="T25" s="519"/>
      <c r="U25" s="519"/>
      <c r="V25" s="561"/>
      <c r="W25" s="620"/>
      <c r="X25" s="608"/>
      <c r="Y25" s="609"/>
      <c r="Z25" s="517" t="s">
        <v>173</v>
      </c>
      <c r="AA25" s="497"/>
      <c r="AB25" s="497"/>
      <c r="AC25" s="497"/>
      <c r="AD25" s="497"/>
      <c r="AE25" s="497"/>
      <c r="AF25" s="497"/>
      <c r="AG25" s="498"/>
      <c r="AH25" s="518">
        <v>337</v>
      </c>
      <c r="AI25" s="519"/>
      <c r="AJ25" s="519"/>
      <c r="AK25" s="519"/>
      <c r="AL25" s="561"/>
      <c r="AM25" s="518">
        <v>1045711</v>
      </c>
      <c r="AN25" s="519"/>
      <c r="AO25" s="519"/>
      <c r="AP25" s="519"/>
      <c r="AQ25" s="519"/>
      <c r="AR25" s="561"/>
      <c r="AS25" s="518">
        <v>3103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41773205</v>
      </c>
      <c r="BO25" s="431"/>
      <c r="BP25" s="431"/>
      <c r="BQ25" s="431"/>
      <c r="BR25" s="431"/>
      <c r="BS25" s="431"/>
      <c r="BT25" s="431"/>
      <c r="BU25" s="432"/>
      <c r="BV25" s="430">
        <v>47757831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7100</v>
      </c>
      <c r="R26" s="519"/>
      <c r="S26" s="519"/>
      <c r="T26" s="519"/>
      <c r="U26" s="519"/>
      <c r="V26" s="561"/>
      <c r="W26" s="620"/>
      <c r="X26" s="608"/>
      <c r="Y26" s="609"/>
      <c r="Z26" s="517" t="s">
        <v>176</v>
      </c>
      <c r="AA26" s="630"/>
      <c r="AB26" s="630"/>
      <c r="AC26" s="630"/>
      <c r="AD26" s="630"/>
      <c r="AE26" s="630"/>
      <c r="AF26" s="630"/>
      <c r="AG26" s="631"/>
      <c r="AH26" s="518">
        <v>275</v>
      </c>
      <c r="AI26" s="519"/>
      <c r="AJ26" s="519"/>
      <c r="AK26" s="519"/>
      <c r="AL26" s="561"/>
      <c r="AM26" s="518">
        <v>850300</v>
      </c>
      <c r="AN26" s="519"/>
      <c r="AO26" s="519"/>
      <c r="AP26" s="519"/>
      <c r="AQ26" s="519"/>
      <c r="AR26" s="561"/>
      <c r="AS26" s="518">
        <v>3092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v>400000</v>
      </c>
      <c r="BO26" s="468"/>
      <c r="BP26" s="468"/>
      <c r="BQ26" s="468"/>
      <c r="BR26" s="468"/>
      <c r="BS26" s="468"/>
      <c r="BT26" s="468"/>
      <c r="BU26" s="469"/>
      <c r="BV26" s="467">
        <v>230000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7160</v>
      </c>
      <c r="R27" s="519"/>
      <c r="S27" s="519"/>
      <c r="T27" s="519"/>
      <c r="U27" s="519"/>
      <c r="V27" s="561"/>
      <c r="W27" s="620"/>
      <c r="X27" s="608"/>
      <c r="Y27" s="609"/>
      <c r="Z27" s="517" t="s">
        <v>179</v>
      </c>
      <c r="AA27" s="497"/>
      <c r="AB27" s="497"/>
      <c r="AC27" s="497"/>
      <c r="AD27" s="497"/>
      <c r="AE27" s="497"/>
      <c r="AF27" s="497"/>
      <c r="AG27" s="498"/>
      <c r="AH27" s="518">
        <v>56</v>
      </c>
      <c r="AI27" s="519"/>
      <c r="AJ27" s="519"/>
      <c r="AK27" s="519"/>
      <c r="AL27" s="561"/>
      <c r="AM27" s="518">
        <v>208355</v>
      </c>
      <c r="AN27" s="519"/>
      <c r="AO27" s="519"/>
      <c r="AP27" s="519"/>
      <c r="AQ27" s="519"/>
      <c r="AR27" s="561"/>
      <c r="AS27" s="518">
        <v>3721</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600000</v>
      </c>
      <c r="BO27" s="644"/>
      <c r="BP27" s="644"/>
      <c r="BQ27" s="644"/>
      <c r="BR27" s="644"/>
      <c r="BS27" s="644"/>
      <c r="BT27" s="644"/>
      <c r="BU27" s="645"/>
      <c r="BV27" s="643">
        <v>600000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6510</v>
      </c>
      <c r="R28" s="519"/>
      <c r="S28" s="519"/>
      <c r="T28" s="519"/>
      <c r="U28" s="519"/>
      <c r="V28" s="561"/>
      <c r="W28" s="620"/>
      <c r="X28" s="608"/>
      <c r="Y28" s="609"/>
      <c r="Z28" s="517" t="s">
        <v>182</v>
      </c>
      <c r="AA28" s="497"/>
      <c r="AB28" s="497"/>
      <c r="AC28" s="497"/>
      <c r="AD28" s="497"/>
      <c r="AE28" s="497"/>
      <c r="AF28" s="497"/>
      <c r="AG28" s="498"/>
      <c r="AH28" s="518" t="s">
        <v>137</v>
      </c>
      <c r="AI28" s="519"/>
      <c r="AJ28" s="519"/>
      <c r="AK28" s="519"/>
      <c r="AL28" s="561"/>
      <c r="AM28" s="518" t="s">
        <v>128</v>
      </c>
      <c r="AN28" s="519"/>
      <c r="AO28" s="519"/>
      <c r="AP28" s="519"/>
      <c r="AQ28" s="519"/>
      <c r="AR28" s="561"/>
      <c r="AS28" s="518" t="s">
        <v>127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5261195</v>
      </c>
      <c r="BO28" s="431"/>
      <c r="BP28" s="431"/>
      <c r="BQ28" s="431"/>
      <c r="BR28" s="431"/>
      <c r="BS28" s="431"/>
      <c r="BT28" s="431"/>
      <c r="BU28" s="432"/>
      <c r="BV28" s="430">
        <v>6010677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34</v>
      </c>
      <c r="M29" s="519"/>
      <c r="N29" s="519"/>
      <c r="O29" s="519"/>
      <c r="P29" s="561"/>
      <c r="Q29" s="518">
        <v>5850</v>
      </c>
      <c r="R29" s="519"/>
      <c r="S29" s="519"/>
      <c r="T29" s="519"/>
      <c r="U29" s="519"/>
      <c r="V29" s="561"/>
      <c r="W29" s="621"/>
      <c r="X29" s="622"/>
      <c r="Y29" s="623"/>
      <c r="Z29" s="517" t="s">
        <v>185</v>
      </c>
      <c r="AA29" s="497"/>
      <c r="AB29" s="497"/>
      <c r="AC29" s="497"/>
      <c r="AD29" s="497"/>
      <c r="AE29" s="497"/>
      <c r="AF29" s="497"/>
      <c r="AG29" s="498"/>
      <c r="AH29" s="518">
        <v>2140</v>
      </c>
      <c r="AI29" s="519"/>
      <c r="AJ29" s="519"/>
      <c r="AK29" s="519"/>
      <c r="AL29" s="561"/>
      <c r="AM29" s="518">
        <v>6775039</v>
      </c>
      <c r="AN29" s="519"/>
      <c r="AO29" s="519"/>
      <c r="AP29" s="519"/>
      <c r="AQ29" s="519"/>
      <c r="AR29" s="561"/>
      <c r="AS29" s="518">
        <v>3166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355273</v>
      </c>
      <c r="BO29" s="468"/>
      <c r="BP29" s="468"/>
      <c r="BQ29" s="468"/>
      <c r="BR29" s="468"/>
      <c r="BS29" s="468"/>
      <c r="BT29" s="468"/>
      <c r="BU29" s="469"/>
      <c r="BV29" s="467">
        <v>363197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1750814</v>
      </c>
      <c r="BO30" s="644"/>
      <c r="BP30" s="644"/>
      <c r="BQ30" s="644"/>
      <c r="BR30" s="644"/>
      <c r="BS30" s="644"/>
      <c r="BT30" s="644"/>
      <c r="BU30" s="645"/>
      <c r="BV30" s="643">
        <v>1495419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194</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総合動植物公園事業特別会計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東三河広域連合（一般会計）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豊橋市土地開発公社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母子父子寡婦福祉資金貸付事業特別会計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地域下水道事業特別会計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東三河広域連合（介護保険特別会計）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（公財）豊橋市国際交流協会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公共駐車場事業特別会計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愛知県後期高齢者医療広域連合（一般会計）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（公財）豊橋みどりの協会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競輪事業特別会計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愛知県後期高齢者医療広域連合（後期高齢者医療特別会計）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（公財）豊橋市学校給食協会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20</v>
      </c>
      <c r="CP38" s="656"/>
      <c r="CQ38" s="657" t="str">
        <f>IF('各会計、関係団体の財政状況及び健全化判断比率'!BS11="","",'各会計、関係団体の財政状況及び健全化判断比率'!BS11)</f>
        <v>（公財）豊橋文化振興財団</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21</v>
      </c>
      <c r="CP39" s="656"/>
      <c r="CQ39" s="657" t="str">
        <f>IF('各会計、関係団体の財政状況及び健全化判断比率'!BS12="","",'各会計、関係団体の財政状況及び健全化判断比率'!BS12)</f>
        <v>（公財）豊橋市体育協会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22</v>
      </c>
      <c r="CP40" s="656"/>
      <c r="CQ40" s="657" t="str">
        <f>IF('各会計、関係団体の財政状況及び健全化判断比率'!BS13="","",'各会計、関係団体の財政状況及び健全化判断比率'!BS13)</f>
        <v>豊橋駐車場（株）</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23</v>
      </c>
      <c r="CP41" s="656"/>
      <c r="CQ41" s="657" t="str">
        <f>IF('各会計、関係団体の財政状況及び健全化判断比率'!BS14="","",'各会計、関係団体の財政状況及び健全化判断比率'!BS14)</f>
        <v>豊橋ステーションビル（株）</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24</v>
      </c>
      <c r="CP42" s="656"/>
      <c r="CQ42" s="657" t="str">
        <f>IF('各会計、関係団体の財政状況及び健全化判断比率'!BS15="","",'各会計、関係団体の財政状況及び健全化判断比率'!BS15)</f>
        <v>（株）豊橋まちなか活性化センター</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25</v>
      </c>
      <c r="CP43" s="656"/>
      <c r="CQ43" s="657" t="str">
        <f>IF('各会計、関係団体の財政状況及び健全化判断比率'!BS16="","",'各会計、関係団体の財政状況及び健全化判断比率'!BS16)</f>
        <v>（株）東三河食肉流通センター</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9T1wuiKxNRBoo7LSDMJcMsj+ezCyH/mrE0DXUhv+3JoxxEgn9YfPXTW2DiZL05RZcKjF9DaHHs0ddHXsm5X2kg==" saltValue="qc6ArqeV6FDKPz3pkKl8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575</v>
      </c>
      <c r="D34" s="1248"/>
      <c r="E34" s="1249"/>
      <c r="F34" s="32">
        <v>13.12</v>
      </c>
      <c r="G34" s="33">
        <v>13.7</v>
      </c>
      <c r="H34" s="33">
        <v>10.43</v>
      </c>
      <c r="I34" s="33">
        <v>8.85</v>
      </c>
      <c r="J34" s="34">
        <v>8.6300000000000008</v>
      </c>
      <c r="K34" s="22"/>
      <c r="L34" s="22"/>
      <c r="M34" s="22"/>
      <c r="N34" s="22"/>
      <c r="O34" s="22"/>
      <c r="P34" s="22"/>
    </row>
    <row r="35" spans="1:16" ht="39" customHeight="1" x14ac:dyDescent="0.15">
      <c r="A35" s="22"/>
      <c r="B35" s="35"/>
      <c r="C35" s="1242" t="s">
        <v>576</v>
      </c>
      <c r="D35" s="1243"/>
      <c r="E35" s="1244"/>
      <c r="F35" s="36">
        <v>5.87</v>
      </c>
      <c r="G35" s="37">
        <v>4.93</v>
      </c>
      <c r="H35" s="37">
        <v>5.62</v>
      </c>
      <c r="I35" s="37">
        <v>3.87</v>
      </c>
      <c r="J35" s="38">
        <v>4.9800000000000004</v>
      </c>
      <c r="K35" s="22"/>
      <c r="L35" s="22"/>
      <c r="M35" s="22"/>
      <c r="N35" s="22"/>
      <c r="O35" s="22"/>
      <c r="P35" s="22"/>
    </row>
    <row r="36" spans="1:16" ht="39" customHeight="1" x14ac:dyDescent="0.15">
      <c r="A36" s="22"/>
      <c r="B36" s="35"/>
      <c r="C36" s="1242" t="s">
        <v>577</v>
      </c>
      <c r="D36" s="1243"/>
      <c r="E36" s="1244"/>
      <c r="F36" s="36">
        <v>4.3</v>
      </c>
      <c r="G36" s="37">
        <v>4.74</v>
      </c>
      <c r="H36" s="37">
        <v>4.8600000000000003</v>
      </c>
      <c r="I36" s="37">
        <v>4.32</v>
      </c>
      <c r="J36" s="38">
        <v>4.32</v>
      </c>
      <c r="K36" s="22"/>
      <c r="L36" s="22"/>
      <c r="M36" s="22"/>
      <c r="N36" s="22"/>
      <c r="O36" s="22"/>
      <c r="P36" s="22"/>
    </row>
    <row r="37" spans="1:16" ht="39" customHeight="1" x14ac:dyDescent="0.15">
      <c r="A37" s="22"/>
      <c r="B37" s="35"/>
      <c r="C37" s="1242" t="s">
        <v>578</v>
      </c>
      <c r="D37" s="1243"/>
      <c r="E37" s="1244"/>
      <c r="F37" s="36">
        <v>2.08</v>
      </c>
      <c r="G37" s="37">
        <v>2.29</v>
      </c>
      <c r="H37" s="37">
        <v>4.03</v>
      </c>
      <c r="I37" s="37">
        <v>3.57</v>
      </c>
      <c r="J37" s="38">
        <v>3.52</v>
      </c>
      <c r="K37" s="22"/>
      <c r="L37" s="22"/>
      <c r="M37" s="22"/>
      <c r="N37" s="22"/>
      <c r="O37" s="22"/>
      <c r="P37" s="22"/>
    </row>
    <row r="38" spans="1:16" ht="39" customHeight="1" x14ac:dyDescent="0.15">
      <c r="A38" s="22"/>
      <c r="B38" s="35"/>
      <c r="C38" s="1242" t="s">
        <v>579</v>
      </c>
      <c r="D38" s="1243"/>
      <c r="E38" s="1244"/>
      <c r="F38" s="36">
        <v>2.3199999999999998</v>
      </c>
      <c r="G38" s="37">
        <v>2.4900000000000002</v>
      </c>
      <c r="H38" s="37">
        <v>2.5499999999999998</v>
      </c>
      <c r="I38" s="37">
        <v>2.71</v>
      </c>
      <c r="J38" s="38">
        <v>2.79</v>
      </c>
      <c r="K38" s="22"/>
      <c r="L38" s="22"/>
      <c r="M38" s="22"/>
      <c r="N38" s="22"/>
      <c r="O38" s="22"/>
      <c r="P38" s="22"/>
    </row>
    <row r="39" spans="1:16" ht="39" customHeight="1" x14ac:dyDescent="0.15">
      <c r="A39" s="22"/>
      <c r="B39" s="35"/>
      <c r="C39" s="1242" t="s">
        <v>580</v>
      </c>
      <c r="D39" s="1243"/>
      <c r="E39" s="1244"/>
      <c r="F39" s="36">
        <v>1.72</v>
      </c>
      <c r="G39" s="37">
        <v>1.73</v>
      </c>
      <c r="H39" s="37">
        <v>1.69</v>
      </c>
      <c r="I39" s="37">
        <v>1.21</v>
      </c>
      <c r="J39" s="38">
        <v>1</v>
      </c>
      <c r="K39" s="22"/>
      <c r="L39" s="22"/>
      <c r="M39" s="22"/>
      <c r="N39" s="22"/>
      <c r="O39" s="22"/>
      <c r="P39" s="22"/>
    </row>
    <row r="40" spans="1:16" ht="39" customHeight="1" x14ac:dyDescent="0.15">
      <c r="A40" s="22"/>
      <c r="B40" s="35"/>
      <c r="C40" s="1242" t="s">
        <v>581</v>
      </c>
      <c r="D40" s="1243"/>
      <c r="E40" s="1244"/>
      <c r="F40" s="36">
        <v>0.01</v>
      </c>
      <c r="G40" s="37">
        <v>0</v>
      </c>
      <c r="H40" s="37">
        <v>0.01</v>
      </c>
      <c r="I40" s="37">
        <v>0.03</v>
      </c>
      <c r="J40" s="38">
        <v>0.03</v>
      </c>
      <c r="K40" s="22"/>
      <c r="L40" s="22"/>
      <c r="M40" s="22"/>
      <c r="N40" s="22"/>
      <c r="O40" s="22"/>
      <c r="P40" s="22"/>
    </row>
    <row r="41" spans="1:16" ht="39" customHeight="1" x14ac:dyDescent="0.15">
      <c r="A41" s="22"/>
      <c r="B41" s="35"/>
      <c r="C41" s="1242" t="s">
        <v>582</v>
      </c>
      <c r="D41" s="1243"/>
      <c r="E41" s="1244"/>
      <c r="F41" s="36">
        <v>0</v>
      </c>
      <c r="G41" s="37">
        <v>0</v>
      </c>
      <c r="H41" s="37">
        <v>0</v>
      </c>
      <c r="I41" s="37">
        <v>0</v>
      </c>
      <c r="J41" s="38">
        <v>0.01</v>
      </c>
      <c r="K41" s="22"/>
      <c r="L41" s="22"/>
      <c r="M41" s="22"/>
      <c r="N41" s="22"/>
      <c r="O41" s="22"/>
      <c r="P41" s="22"/>
    </row>
    <row r="42" spans="1:16" ht="39" customHeight="1" x14ac:dyDescent="0.15">
      <c r="A42" s="22"/>
      <c r="B42" s="39"/>
      <c r="C42" s="1242" t="s">
        <v>583</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584</v>
      </c>
      <c r="D43" s="1246"/>
      <c r="E43" s="1247"/>
      <c r="F43" s="41">
        <v>0.85</v>
      </c>
      <c r="G43" s="42">
        <v>1.1100000000000001</v>
      </c>
      <c r="H43" s="42">
        <v>1.1200000000000001</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l2zE0j6Tko8jF/v9oxvCeamfLR1WhNQ9OHjz2mSB56nosTeoXztKttZ9pjd9suYxYhXEnjRjGo+fWC0EeUmw==" saltValue="pluR+6b9QVarbz+oau70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10741</v>
      </c>
      <c r="L45" s="60">
        <v>9891</v>
      </c>
      <c r="M45" s="60">
        <v>9560</v>
      </c>
      <c r="N45" s="60">
        <v>9446</v>
      </c>
      <c r="O45" s="61">
        <v>9179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15">
      <c r="A48" s="48"/>
      <c r="B48" s="1252"/>
      <c r="C48" s="1253"/>
      <c r="D48" s="62"/>
      <c r="E48" s="1258" t="s">
        <v>15</v>
      </c>
      <c r="F48" s="1258"/>
      <c r="G48" s="1258"/>
      <c r="H48" s="1258"/>
      <c r="I48" s="1258"/>
      <c r="J48" s="1259"/>
      <c r="K48" s="63">
        <v>3785</v>
      </c>
      <c r="L48" s="64">
        <v>3513</v>
      </c>
      <c r="M48" s="64">
        <v>3346</v>
      </c>
      <c r="N48" s="64">
        <v>3885</v>
      </c>
      <c r="O48" s="65">
        <v>3527</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525</v>
      </c>
      <c r="L49" s="64" t="s">
        <v>525</v>
      </c>
      <c r="M49" s="64" t="s">
        <v>525</v>
      </c>
      <c r="N49" s="64" t="s">
        <v>525</v>
      </c>
      <c r="O49" s="65" t="s">
        <v>525</v>
      </c>
      <c r="P49" s="48"/>
      <c r="Q49" s="48"/>
      <c r="R49" s="48"/>
      <c r="S49" s="48"/>
      <c r="T49" s="48"/>
      <c r="U49" s="48"/>
    </row>
    <row r="50" spans="1:21" ht="30.75" customHeight="1" x14ac:dyDescent="0.15">
      <c r="A50" s="48"/>
      <c r="B50" s="1252"/>
      <c r="C50" s="1253"/>
      <c r="D50" s="62"/>
      <c r="E50" s="1258" t="s">
        <v>17</v>
      </c>
      <c r="F50" s="1258"/>
      <c r="G50" s="1258"/>
      <c r="H50" s="1258"/>
      <c r="I50" s="1258"/>
      <c r="J50" s="1259"/>
      <c r="K50" s="63">
        <v>996</v>
      </c>
      <c r="L50" s="64">
        <v>611</v>
      </c>
      <c r="M50" s="64">
        <v>624</v>
      </c>
      <c r="N50" s="64">
        <v>637</v>
      </c>
      <c r="O50" s="65">
        <v>650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525</v>
      </c>
      <c r="L51" s="64" t="s">
        <v>525</v>
      </c>
      <c r="M51" s="64" t="s">
        <v>525</v>
      </c>
      <c r="N51" s="64" t="s">
        <v>525</v>
      </c>
      <c r="O51" s="65" t="s">
        <v>525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11812</v>
      </c>
      <c r="L52" s="64">
        <v>11468</v>
      </c>
      <c r="M52" s="64">
        <v>11271</v>
      </c>
      <c r="N52" s="64">
        <v>11426</v>
      </c>
      <c r="O52" s="65">
        <v>10958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3710</v>
      </c>
      <c r="L53" s="69">
        <v>2547</v>
      </c>
      <c r="M53" s="69">
        <v>2259</v>
      </c>
      <c r="N53" s="69">
        <v>2542</v>
      </c>
      <c r="O53" s="70">
        <v>2398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525</v>
      </c>
      <c r="L57" s="84" t="s">
        <v>525</v>
      </c>
      <c r="M57" s="84" t="s">
        <v>525</v>
      </c>
      <c r="N57" s="84" t="s">
        <v>525</v>
      </c>
      <c r="O57" s="85" t="s">
        <v>525</v>
      </c>
    </row>
    <row r="58" spans="1:21" ht="31.5" customHeight="1" thickBot="1" x14ac:dyDescent="0.2">
      <c r="B58" s="1268"/>
      <c r="C58" s="1269"/>
      <c r="D58" s="1273" t="s">
        <v>27</v>
      </c>
      <c r="E58" s="1274"/>
      <c r="F58" s="1274"/>
      <c r="G58" s="1274"/>
      <c r="H58" s="1274"/>
      <c r="I58" s="1274"/>
      <c r="J58" s="1275"/>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VOA8Olw0tvSJVLVt1ZlLH6QmOSIUHCJ42m+etXBTdt1aaHkw+wwxl0E7P04LIX3wScTJ0gZlghnrFSxg+/kAQ==" saltValue="zYEH/1m8rm2zhLnwG5o2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100258</v>
      </c>
      <c r="J41" s="104">
        <v>97105</v>
      </c>
      <c r="K41" s="104">
        <v>96404</v>
      </c>
      <c r="L41" s="104">
        <v>97497</v>
      </c>
      <c r="M41" s="105">
        <v>99638</v>
      </c>
    </row>
    <row r="42" spans="2:13" ht="27.75" customHeight="1" x14ac:dyDescent="0.15">
      <c r="B42" s="1278"/>
      <c r="C42" s="1279"/>
      <c r="D42" s="106"/>
      <c r="E42" s="1284" t="s">
        <v>32</v>
      </c>
      <c r="F42" s="1284"/>
      <c r="G42" s="1284"/>
      <c r="H42" s="1285"/>
      <c r="I42" s="107">
        <v>7642</v>
      </c>
      <c r="J42" s="108">
        <v>8720</v>
      </c>
      <c r="K42" s="108">
        <v>8273</v>
      </c>
      <c r="L42" s="108">
        <v>7459</v>
      </c>
      <c r="M42" s="109">
        <v>6710</v>
      </c>
    </row>
    <row r="43" spans="2:13" ht="27.75" customHeight="1" x14ac:dyDescent="0.15">
      <c r="B43" s="1278"/>
      <c r="C43" s="1279"/>
      <c r="D43" s="106"/>
      <c r="E43" s="1284" t="s">
        <v>33</v>
      </c>
      <c r="F43" s="1284"/>
      <c r="G43" s="1284"/>
      <c r="H43" s="1285"/>
      <c r="I43" s="107">
        <v>34523</v>
      </c>
      <c r="J43" s="108">
        <v>36641</v>
      </c>
      <c r="K43" s="108">
        <v>34830</v>
      </c>
      <c r="L43" s="108">
        <v>34194</v>
      </c>
      <c r="M43" s="109">
        <v>32033</v>
      </c>
    </row>
    <row r="44" spans="2:13" ht="27.75" customHeight="1" x14ac:dyDescent="0.15">
      <c r="B44" s="1278"/>
      <c r="C44" s="1279"/>
      <c r="D44" s="106"/>
      <c r="E44" s="1284" t="s">
        <v>34</v>
      </c>
      <c r="F44" s="1284"/>
      <c r="G44" s="1284"/>
      <c r="H44" s="1285"/>
      <c r="I44" s="107" t="s">
        <v>525</v>
      </c>
      <c r="J44" s="108" t="s">
        <v>525</v>
      </c>
      <c r="K44" s="108" t="s">
        <v>525</v>
      </c>
      <c r="L44" s="108" t="s">
        <v>525</v>
      </c>
      <c r="M44" s="109" t="s">
        <v>525</v>
      </c>
    </row>
    <row r="45" spans="2:13" ht="27.75" customHeight="1" x14ac:dyDescent="0.15">
      <c r="B45" s="1278"/>
      <c r="C45" s="1279"/>
      <c r="D45" s="106"/>
      <c r="E45" s="1284" t="s">
        <v>35</v>
      </c>
      <c r="F45" s="1284"/>
      <c r="G45" s="1284"/>
      <c r="H45" s="1285"/>
      <c r="I45" s="107">
        <v>14082</v>
      </c>
      <c r="J45" s="108">
        <v>14096</v>
      </c>
      <c r="K45" s="108">
        <v>13122</v>
      </c>
      <c r="L45" s="108">
        <v>13047</v>
      </c>
      <c r="M45" s="109">
        <v>12747</v>
      </c>
    </row>
    <row r="46" spans="2:13" ht="27.75" customHeight="1" x14ac:dyDescent="0.15">
      <c r="B46" s="1278"/>
      <c r="C46" s="1279"/>
      <c r="D46" s="110"/>
      <c r="E46" s="1284" t="s">
        <v>36</v>
      </c>
      <c r="F46" s="1284"/>
      <c r="G46" s="1284"/>
      <c r="H46" s="1285"/>
      <c r="I46" s="107">
        <v>18</v>
      </c>
      <c r="J46" s="108">
        <v>10</v>
      </c>
      <c r="K46" s="108">
        <v>5</v>
      </c>
      <c r="L46" s="108">
        <v>10</v>
      </c>
      <c r="M46" s="109">
        <v>11</v>
      </c>
    </row>
    <row r="47" spans="2:13" ht="27.75" customHeight="1" x14ac:dyDescent="0.15">
      <c r="B47" s="1278"/>
      <c r="C47" s="1279"/>
      <c r="D47" s="111"/>
      <c r="E47" s="1286" t="s">
        <v>37</v>
      </c>
      <c r="F47" s="1287"/>
      <c r="G47" s="1287"/>
      <c r="H47" s="1288"/>
      <c r="I47" s="107" t="s">
        <v>525</v>
      </c>
      <c r="J47" s="108" t="s">
        <v>525</v>
      </c>
      <c r="K47" s="108" t="s">
        <v>525</v>
      </c>
      <c r="L47" s="108" t="s">
        <v>525</v>
      </c>
      <c r="M47" s="109" t="s">
        <v>525</v>
      </c>
    </row>
    <row r="48" spans="2:13" ht="27.75" customHeight="1" x14ac:dyDescent="0.15">
      <c r="B48" s="1278"/>
      <c r="C48" s="1279"/>
      <c r="D48" s="106"/>
      <c r="E48" s="1284" t="s">
        <v>38</v>
      </c>
      <c r="F48" s="1284"/>
      <c r="G48" s="1284"/>
      <c r="H48" s="1285"/>
      <c r="I48" s="107" t="s">
        <v>525</v>
      </c>
      <c r="J48" s="108" t="s">
        <v>525</v>
      </c>
      <c r="K48" s="108" t="s">
        <v>525</v>
      </c>
      <c r="L48" s="108" t="s">
        <v>525</v>
      </c>
      <c r="M48" s="109" t="s">
        <v>525</v>
      </c>
    </row>
    <row r="49" spans="2:13" ht="27.75" customHeight="1" x14ac:dyDescent="0.15">
      <c r="B49" s="1280"/>
      <c r="C49" s="1281"/>
      <c r="D49" s="106"/>
      <c r="E49" s="1284" t="s">
        <v>39</v>
      </c>
      <c r="F49" s="1284"/>
      <c r="G49" s="1284"/>
      <c r="H49" s="1285"/>
      <c r="I49" s="107" t="s">
        <v>525</v>
      </c>
      <c r="J49" s="108" t="s">
        <v>525</v>
      </c>
      <c r="K49" s="108" t="s">
        <v>525</v>
      </c>
      <c r="L49" s="108" t="s">
        <v>525</v>
      </c>
      <c r="M49" s="109" t="s">
        <v>525</v>
      </c>
    </row>
    <row r="50" spans="2:13" ht="27.75" customHeight="1" x14ac:dyDescent="0.15">
      <c r="B50" s="1289" t="s">
        <v>40</v>
      </c>
      <c r="C50" s="1290"/>
      <c r="D50" s="112"/>
      <c r="E50" s="1284" t="s">
        <v>41</v>
      </c>
      <c r="F50" s="1284"/>
      <c r="G50" s="1284"/>
      <c r="H50" s="1285"/>
      <c r="I50" s="107">
        <v>11265</v>
      </c>
      <c r="J50" s="108">
        <v>10450</v>
      </c>
      <c r="K50" s="108">
        <v>10352</v>
      </c>
      <c r="L50" s="108">
        <v>9291</v>
      </c>
      <c r="M50" s="109">
        <v>9031</v>
      </c>
    </row>
    <row r="51" spans="2:13" ht="27.75" customHeight="1" x14ac:dyDescent="0.15">
      <c r="B51" s="1278"/>
      <c r="C51" s="1279"/>
      <c r="D51" s="106"/>
      <c r="E51" s="1284" t="s">
        <v>42</v>
      </c>
      <c r="F51" s="1284"/>
      <c r="G51" s="1284"/>
      <c r="H51" s="1285"/>
      <c r="I51" s="107">
        <v>32959</v>
      </c>
      <c r="J51" s="108">
        <v>31769</v>
      </c>
      <c r="K51" s="108">
        <v>31290</v>
      </c>
      <c r="L51" s="108">
        <v>31994</v>
      </c>
      <c r="M51" s="109">
        <v>33318</v>
      </c>
    </row>
    <row r="52" spans="2:13" ht="27.75" customHeight="1" x14ac:dyDescent="0.15">
      <c r="B52" s="1280"/>
      <c r="C52" s="1281"/>
      <c r="D52" s="106"/>
      <c r="E52" s="1284" t="s">
        <v>43</v>
      </c>
      <c r="F52" s="1284"/>
      <c r="G52" s="1284"/>
      <c r="H52" s="1285"/>
      <c r="I52" s="107">
        <v>86881</v>
      </c>
      <c r="J52" s="108">
        <v>83873</v>
      </c>
      <c r="K52" s="108">
        <v>81362</v>
      </c>
      <c r="L52" s="108">
        <v>78970</v>
      </c>
      <c r="M52" s="109">
        <v>75587</v>
      </c>
    </row>
    <row r="53" spans="2:13" ht="27.75" customHeight="1" thickBot="1" x14ac:dyDescent="0.2">
      <c r="B53" s="1291" t="s">
        <v>44</v>
      </c>
      <c r="C53" s="1292"/>
      <c r="D53" s="113"/>
      <c r="E53" s="1293" t="s">
        <v>45</v>
      </c>
      <c r="F53" s="1293"/>
      <c r="G53" s="1293"/>
      <c r="H53" s="1294"/>
      <c r="I53" s="114">
        <v>25417</v>
      </c>
      <c r="J53" s="115">
        <v>30479</v>
      </c>
      <c r="K53" s="115">
        <v>29631</v>
      </c>
      <c r="L53" s="115">
        <v>31953</v>
      </c>
      <c r="M53" s="116">
        <v>33202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EwuXSPFjwSX9Pjwt9yudCoArnY7c7TngxkkS2hQQIoBgLz8/rqFf0aBud3tv68kJ//LkLdOX/63sFS8zNcLgA==" saltValue="U3qpVMv7IqgAIaPStBQ6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5141</v>
      </c>
      <c r="G55" s="128">
        <v>6011</v>
      </c>
      <c r="H55" s="129">
        <v>5261</v>
      </c>
    </row>
    <row r="56" spans="2:8" ht="52.5" customHeight="1" x14ac:dyDescent="0.15">
      <c r="B56" s="130"/>
      <c r="C56" s="1305" t="s">
        <v>49</v>
      </c>
      <c r="D56" s="1305"/>
      <c r="E56" s="1306"/>
      <c r="F56" s="131">
        <v>371</v>
      </c>
      <c r="G56" s="131">
        <v>363</v>
      </c>
      <c r="H56" s="132">
        <v>355</v>
      </c>
    </row>
    <row r="57" spans="2:8" ht="53.25" customHeight="1" x14ac:dyDescent="0.15">
      <c r="B57" s="130"/>
      <c r="C57" s="1307" t="s">
        <v>50</v>
      </c>
      <c r="D57" s="1307"/>
      <c r="E57" s="1308"/>
      <c r="F57" s="133">
        <v>990</v>
      </c>
      <c r="G57" s="133">
        <v>1495</v>
      </c>
      <c r="H57" s="134">
        <v>1751</v>
      </c>
    </row>
    <row r="58" spans="2:8" ht="45.75" customHeight="1" x14ac:dyDescent="0.15">
      <c r="B58" s="135"/>
      <c r="C58" s="1295" t="s">
        <v>609</v>
      </c>
      <c r="D58" s="1296"/>
      <c r="E58" s="1297"/>
      <c r="F58" s="136">
        <v>0</v>
      </c>
      <c r="G58" s="136">
        <v>323</v>
      </c>
      <c r="H58" s="137">
        <v>532</v>
      </c>
    </row>
    <row r="59" spans="2:8" ht="45.75" customHeight="1" x14ac:dyDescent="0.15">
      <c r="B59" s="135"/>
      <c r="C59" s="1295" t="s">
        <v>610</v>
      </c>
      <c r="D59" s="1296"/>
      <c r="E59" s="1297"/>
      <c r="F59" s="136">
        <v>408</v>
      </c>
      <c r="G59" s="136">
        <v>412</v>
      </c>
      <c r="H59" s="137">
        <v>421</v>
      </c>
    </row>
    <row r="60" spans="2:8" ht="45.75" customHeight="1" x14ac:dyDescent="0.15">
      <c r="B60" s="135"/>
      <c r="C60" s="1295" t="s">
        <v>611</v>
      </c>
      <c r="D60" s="1296"/>
      <c r="E60" s="1297"/>
      <c r="F60" s="136">
        <v>226</v>
      </c>
      <c r="G60" s="136">
        <v>227</v>
      </c>
      <c r="H60" s="137">
        <v>228</v>
      </c>
    </row>
    <row r="61" spans="2:8" ht="45.75" customHeight="1" x14ac:dyDescent="0.15">
      <c r="B61" s="135"/>
      <c r="C61" s="1295" t="s">
        <v>612</v>
      </c>
      <c r="D61" s="1296"/>
      <c r="E61" s="1297"/>
      <c r="F61" s="136">
        <v>0</v>
      </c>
      <c r="G61" s="136">
        <v>177</v>
      </c>
      <c r="H61" s="137">
        <v>177</v>
      </c>
    </row>
    <row r="62" spans="2:8" ht="45.75" customHeight="1" thickBot="1" x14ac:dyDescent="0.2">
      <c r="B62" s="138"/>
      <c r="C62" s="1298" t="s">
        <v>613</v>
      </c>
      <c r="D62" s="1299"/>
      <c r="E62" s="1300"/>
      <c r="F62" s="139">
        <v>102</v>
      </c>
      <c r="G62" s="139">
        <v>102</v>
      </c>
      <c r="H62" s="140">
        <v>102</v>
      </c>
    </row>
    <row r="63" spans="2:8" ht="52.5" customHeight="1" thickBot="1" x14ac:dyDescent="0.2">
      <c r="B63" s="141"/>
      <c r="C63" s="1301" t="s">
        <v>51</v>
      </c>
      <c r="D63" s="1301"/>
      <c r="E63" s="1302"/>
      <c r="F63" s="142">
        <v>6502</v>
      </c>
      <c r="G63" s="142">
        <v>7869</v>
      </c>
      <c r="H63" s="143">
        <v>7367</v>
      </c>
    </row>
    <row r="64" spans="2:8" ht="15" customHeight="1" x14ac:dyDescent="0.15"/>
  </sheetData>
  <sheetProtection algorithmName="SHA-512" hashValue="c24QY5yRukpBQCcyJuMCswzikEW3WxBpJ4SzCWYQR2wVTC2T1GvvjZM2JZlbG3ozhy4A9vlI7/KNahbTaEDtEA==" saltValue="DdSMNC3jcrM+W4JhFpGB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565</v>
      </c>
      <c r="BQ50" s="1322"/>
      <c r="BR50" s="1322"/>
      <c r="BS50" s="1322"/>
      <c r="BT50" s="1322"/>
      <c r="BU50" s="1322"/>
      <c r="BV50" s="1322"/>
      <c r="BW50" s="1322"/>
      <c r="BX50" s="1322" t="s">
        <v>566</v>
      </c>
      <c r="BY50" s="1322"/>
      <c r="BZ50" s="1322"/>
      <c r="CA50" s="1322"/>
      <c r="CB50" s="1322"/>
      <c r="CC50" s="1322"/>
      <c r="CD50" s="1322"/>
      <c r="CE50" s="1322"/>
      <c r="CF50" s="1322" t="s">
        <v>567</v>
      </c>
      <c r="CG50" s="1322"/>
      <c r="CH50" s="1322"/>
      <c r="CI50" s="1322"/>
      <c r="CJ50" s="1322"/>
      <c r="CK50" s="1322"/>
      <c r="CL50" s="1322"/>
      <c r="CM50" s="1322"/>
      <c r="CN50" s="1322" t="s">
        <v>568</v>
      </c>
      <c r="CO50" s="1322"/>
      <c r="CP50" s="1322"/>
      <c r="CQ50" s="1322"/>
      <c r="CR50" s="1322"/>
      <c r="CS50" s="1322"/>
      <c r="CT50" s="1322"/>
      <c r="CU50" s="1322"/>
      <c r="CV50" s="1322" t="s">
        <v>569</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623</v>
      </c>
      <c r="AO51" s="1325"/>
      <c r="AP51" s="1325"/>
      <c r="AQ51" s="1325"/>
      <c r="AR51" s="1325"/>
      <c r="AS51" s="1325"/>
      <c r="AT51" s="1325"/>
      <c r="AU51" s="1325"/>
      <c r="AV51" s="1325"/>
      <c r="AW51" s="1325"/>
      <c r="AX51" s="1325"/>
      <c r="AY51" s="1325"/>
      <c r="AZ51" s="1325"/>
      <c r="BA51" s="1325"/>
      <c r="BB51" s="1325" t="s">
        <v>624</v>
      </c>
      <c r="BC51" s="1325"/>
      <c r="BD51" s="1325"/>
      <c r="BE51" s="1325"/>
      <c r="BF51" s="1325"/>
      <c r="BG51" s="1325"/>
      <c r="BH51" s="1325"/>
      <c r="BI51" s="1325"/>
      <c r="BJ51" s="1325"/>
      <c r="BK51" s="1325"/>
      <c r="BL51" s="1325"/>
      <c r="BM51" s="1325"/>
      <c r="BN51" s="1325"/>
      <c r="BO51" s="1325"/>
      <c r="BP51" s="1323">
        <v>40.1</v>
      </c>
      <c r="BQ51" s="1323"/>
      <c r="BR51" s="1323"/>
      <c r="BS51" s="1323"/>
      <c r="BT51" s="1323"/>
      <c r="BU51" s="1323"/>
      <c r="BV51" s="1323"/>
      <c r="BW51" s="1323"/>
      <c r="BX51" s="1323">
        <v>48</v>
      </c>
      <c r="BY51" s="1323"/>
      <c r="BZ51" s="1323"/>
      <c r="CA51" s="1323"/>
      <c r="CB51" s="1323"/>
      <c r="CC51" s="1323"/>
      <c r="CD51" s="1323"/>
      <c r="CE51" s="1323"/>
      <c r="CF51" s="1323">
        <v>46.6</v>
      </c>
      <c r="CG51" s="1323"/>
      <c r="CH51" s="1323"/>
      <c r="CI51" s="1323"/>
      <c r="CJ51" s="1323"/>
      <c r="CK51" s="1323"/>
      <c r="CL51" s="1323"/>
      <c r="CM51" s="1323"/>
      <c r="CN51" s="1323">
        <v>49.9</v>
      </c>
      <c r="CO51" s="1323"/>
      <c r="CP51" s="1323"/>
      <c r="CQ51" s="1323"/>
      <c r="CR51" s="1323"/>
      <c r="CS51" s="1323"/>
      <c r="CT51" s="1323"/>
      <c r="CU51" s="1323"/>
      <c r="CV51" s="1323">
        <v>51.4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625</v>
      </c>
      <c r="BC53" s="1325"/>
      <c r="BD53" s="1325"/>
      <c r="BE53" s="1325"/>
      <c r="BF53" s="1325"/>
      <c r="BG53" s="1325"/>
      <c r="BH53" s="1325"/>
      <c r="BI53" s="1325"/>
      <c r="BJ53" s="1325"/>
      <c r="BK53" s="1325"/>
      <c r="BL53" s="1325"/>
      <c r="BM53" s="1325"/>
      <c r="BN53" s="1325"/>
      <c r="BO53" s="1325"/>
      <c r="BP53" s="1323">
        <v>65</v>
      </c>
      <c r="BQ53" s="1323"/>
      <c r="BR53" s="1323"/>
      <c r="BS53" s="1323"/>
      <c r="BT53" s="1323"/>
      <c r="BU53" s="1323"/>
      <c r="BV53" s="1323"/>
      <c r="BW53" s="1323"/>
      <c r="BX53" s="1323">
        <v>66.5</v>
      </c>
      <c r="BY53" s="1323"/>
      <c r="BZ53" s="1323"/>
      <c r="CA53" s="1323"/>
      <c r="CB53" s="1323"/>
      <c r="CC53" s="1323"/>
      <c r="CD53" s="1323"/>
      <c r="CE53" s="1323"/>
      <c r="CF53" s="1323">
        <v>66.2</v>
      </c>
      <c r="CG53" s="1323"/>
      <c r="CH53" s="1323"/>
      <c r="CI53" s="1323"/>
      <c r="CJ53" s="1323"/>
      <c r="CK53" s="1323"/>
      <c r="CL53" s="1323"/>
      <c r="CM53" s="1323"/>
      <c r="CN53" s="1323">
        <v>67.400000000000006</v>
      </c>
      <c r="CO53" s="1323"/>
      <c r="CP53" s="1323"/>
      <c r="CQ53" s="1323"/>
      <c r="CR53" s="1323"/>
      <c r="CS53" s="1323"/>
      <c r="CT53" s="1323"/>
      <c r="CU53" s="1323"/>
      <c r="CV53" s="1323">
        <v>68.5</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626</v>
      </c>
      <c r="AO55" s="1322"/>
      <c r="AP55" s="1322"/>
      <c r="AQ55" s="1322"/>
      <c r="AR55" s="1322"/>
      <c r="AS55" s="1322"/>
      <c r="AT55" s="1322"/>
      <c r="AU55" s="1322"/>
      <c r="AV55" s="1322"/>
      <c r="AW55" s="1322"/>
      <c r="AX55" s="1322"/>
      <c r="AY55" s="1322"/>
      <c r="AZ55" s="1322"/>
      <c r="BA55" s="1322"/>
      <c r="BB55" s="1325" t="s">
        <v>627</v>
      </c>
      <c r="BC55" s="1325"/>
      <c r="BD55" s="1325"/>
      <c r="BE55" s="1325"/>
      <c r="BF55" s="1325"/>
      <c r="BG55" s="1325"/>
      <c r="BH55" s="1325"/>
      <c r="BI55" s="1325"/>
      <c r="BJ55" s="1325"/>
      <c r="BK55" s="1325"/>
      <c r="BL55" s="1325"/>
      <c r="BM55" s="1325"/>
      <c r="BN55" s="1325"/>
      <c r="BO55" s="1325"/>
      <c r="BP55" s="1323">
        <v>41.4</v>
      </c>
      <c r="BQ55" s="1323"/>
      <c r="BR55" s="1323"/>
      <c r="BS55" s="1323"/>
      <c r="BT55" s="1323"/>
      <c r="BU55" s="1323"/>
      <c r="BV55" s="1323"/>
      <c r="BW55" s="1323"/>
      <c r="BX55" s="1323">
        <v>38.9</v>
      </c>
      <c r="BY55" s="1323"/>
      <c r="BZ55" s="1323"/>
      <c r="CA55" s="1323"/>
      <c r="CB55" s="1323"/>
      <c r="CC55" s="1323"/>
      <c r="CD55" s="1323"/>
      <c r="CE55" s="1323"/>
      <c r="CF55" s="1323">
        <v>37.6</v>
      </c>
      <c r="CG55" s="1323"/>
      <c r="CH55" s="1323"/>
      <c r="CI55" s="1323"/>
      <c r="CJ55" s="1323"/>
      <c r="CK55" s="1323"/>
      <c r="CL55" s="1323"/>
      <c r="CM55" s="1323"/>
      <c r="CN55" s="1323">
        <v>34</v>
      </c>
      <c r="CO55" s="1323"/>
      <c r="CP55" s="1323"/>
      <c r="CQ55" s="1323"/>
      <c r="CR55" s="1323"/>
      <c r="CS55" s="1323"/>
      <c r="CT55" s="1323"/>
      <c r="CU55" s="1323"/>
      <c r="CV55" s="1323">
        <v>33.9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625</v>
      </c>
      <c r="BC57" s="1325"/>
      <c r="BD57" s="1325"/>
      <c r="BE57" s="1325"/>
      <c r="BF57" s="1325"/>
      <c r="BG57" s="1325"/>
      <c r="BH57" s="1325"/>
      <c r="BI57" s="1325"/>
      <c r="BJ57" s="1325"/>
      <c r="BK57" s="1325"/>
      <c r="BL57" s="1325"/>
      <c r="BM57" s="1325"/>
      <c r="BN57" s="1325"/>
      <c r="BO57" s="1325"/>
      <c r="BP57" s="1323">
        <v>60.2</v>
      </c>
      <c r="BQ57" s="1323"/>
      <c r="BR57" s="1323"/>
      <c r="BS57" s="1323"/>
      <c r="BT57" s="1323"/>
      <c r="BU57" s="1323"/>
      <c r="BV57" s="1323"/>
      <c r="BW57" s="1323"/>
      <c r="BX57" s="1323">
        <v>59.3</v>
      </c>
      <c r="BY57" s="1323"/>
      <c r="BZ57" s="1323"/>
      <c r="CA57" s="1323"/>
      <c r="CB57" s="1323"/>
      <c r="CC57" s="1323"/>
      <c r="CD57" s="1323"/>
      <c r="CE57" s="1323"/>
      <c r="CF57" s="1323">
        <v>60</v>
      </c>
      <c r="CG57" s="1323"/>
      <c r="CH57" s="1323"/>
      <c r="CI57" s="1323"/>
      <c r="CJ57" s="1323"/>
      <c r="CK57" s="1323"/>
      <c r="CL57" s="1323"/>
      <c r="CM57" s="1323"/>
      <c r="CN57" s="1323">
        <v>61.1</v>
      </c>
      <c r="CO57" s="1323"/>
      <c r="CP57" s="1323"/>
      <c r="CQ57" s="1323"/>
      <c r="CR57" s="1323"/>
      <c r="CS57" s="1323"/>
      <c r="CT57" s="1323"/>
      <c r="CU57" s="1323"/>
      <c r="CV57" s="1323">
        <v>61.7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9" t="s">
        <v>633</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565</v>
      </c>
      <c r="BQ72" s="1322"/>
      <c r="BR72" s="1322"/>
      <c r="BS72" s="1322"/>
      <c r="BT72" s="1322"/>
      <c r="BU72" s="1322"/>
      <c r="BV72" s="1322"/>
      <c r="BW72" s="1322"/>
      <c r="BX72" s="1322" t="s">
        <v>566</v>
      </c>
      <c r="BY72" s="1322"/>
      <c r="BZ72" s="1322"/>
      <c r="CA72" s="1322"/>
      <c r="CB72" s="1322"/>
      <c r="CC72" s="1322"/>
      <c r="CD72" s="1322"/>
      <c r="CE72" s="1322"/>
      <c r="CF72" s="1322" t="s">
        <v>567</v>
      </c>
      <c r="CG72" s="1322"/>
      <c r="CH72" s="1322"/>
      <c r="CI72" s="1322"/>
      <c r="CJ72" s="1322"/>
      <c r="CK72" s="1322"/>
      <c r="CL72" s="1322"/>
      <c r="CM72" s="1322"/>
      <c r="CN72" s="1322" t="s">
        <v>568</v>
      </c>
      <c r="CO72" s="1322"/>
      <c r="CP72" s="1322"/>
      <c r="CQ72" s="1322"/>
      <c r="CR72" s="1322"/>
      <c r="CS72" s="1322"/>
      <c r="CT72" s="1322"/>
      <c r="CU72" s="1322"/>
      <c r="CV72" s="1322" t="s">
        <v>569</v>
      </c>
      <c r="CW72" s="1322"/>
      <c r="CX72" s="1322"/>
      <c r="CY72" s="1322"/>
      <c r="CZ72" s="1322"/>
      <c r="DA72" s="1322"/>
      <c r="DB72" s="1322"/>
      <c r="DC72" s="1322"/>
    </row>
    <row r="73" spans="2:107" x14ac:dyDescent="0.15">
      <c r="B73" s="395"/>
      <c r="G73" s="1328"/>
      <c r="H73" s="1328"/>
      <c r="I73" s="1328"/>
      <c r="J73" s="1328"/>
      <c r="K73" s="1338"/>
      <c r="L73" s="1338"/>
      <c r="M73" s="1338"/>
      <c r="N73" s="1338"/>
      <c r="AM73" s="404"/>
      <c r="AN73" s="1325" t="s">
        <v>623</v>
      </c>
      <c r="AO73" s="1325"/>
      <c r="AP73" s="1325"/>
      <c r="AQ73" s="1325"/>
      <c r="AR73" s="1325"/>
      <c r="AS73" s="1325"/>
      <c r="AT73" s="1325"/>
      <c r="AU73" s="1325"/>
      <c r="AV73" s="1325"/>
      <c r="AW73" s="1325"/>
      <c r="AX73" s="1325"/>
      <c r="AY73" s="1325"/>
      <c r="AZ73" s="1325"/>
      <c r="BA73" s="1325"/>
      <c r="BB73" s="1325" t="s">
        <v>629</v>
      </c>
      <c r="BC73" s="1325"/>
      <c r="BD73" s="1325"/>
      <c r="BE73" s="1325"/>
      <c r="BF73" s="1325"/>
      <c r="BG73" s="1325"/>
      <c r="BH73" s="1325"/>
      <c r="BI73" s="1325"/>
      <c r="BJ73" s="1325"/>
      <c r="BK73" s="1325"/>
      <c r="BL73" s="1325"/>
      <c r="BM73" s="1325"/>
      <c r="BN73" s="1325"/>
      <c r="BO73" s="1325"/>
      <c r="BP73" s="1323">
        <v>40.1</v>
      </c>
      <c r="BQ73" s="1323"/>
      <c r="BR73" s="1323"/>
      <c r="BS73" s="1323"/>
      <c r="BT73" s="1323"/>
      <c r="BU73" s="1323"/>
      <c r="BV73" s="1323"/>
      <c r="BW73" s="1323"/>
      <c r="BX73" s="1323">
        <v>48</v>
      </c>
      <c r="BY73" s="1323"/>
      <c r="BZ73" s="1323"/>
      <c r="CA73" s="1323"/>
      <c r="CB73" s="1323"/>
      <c r="CC73" s="1323"/>
      <c r="CD73" s="1323"/>
      <c r="CE73" s="1323"/>
      <c r="CF73" s="1323">
        <v>46.6</v>
      </c>
      <c r="CG73" s="1323"/>
      <c r="CH73" s="1323"/>
      <c r="CI73" s="1323"/>
      <c r="CJ73" s="1323"/>
      <c r="CK73" s="1323"/>
      <c r="CL73" s="1323"/>
      <c r="CM73" s="1323"/>
      <c r="CN73" s="1323">
        <v>49.9</v>
      </c>
      <c r="CO73" s="1323"/>
      <c r="CP73" s="1323"/>
      <c r="CQ73" s="1323"/>
      <c r="CR73" s="1323"/>
      <c r="CS73" s="1323"/>
      <c r="CT73" s="1323"/>
      <c r="CU73" s="1323"/>
      <c r="CV73" s="1323">
        <v>51.4</v>
      </c>
      <c r="CW73" s="1323"/>
      <c r="CX73" s="1323"/>
      <c r="CY73" s="1323"/>
      <c r="CZ73" s="1323"/>
      <c r="DA73" s="1323"/>
      <c r="DB73" s="1323"/>
      <c r="DC73" s="1323"/>
    </row>
    <row r="74" spans="2:107" x14ac:dyDescent="0.15">
      <c r="B74" s="395"/>
      <c r="G74" s="1328"/>
      <c r="H74" s="1328"/>
      <c r="I74" s="1328"/>
      <c r="J74" s="1328"/>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630</v>
      </c>
      <c r="BC75" s="1325"/>
      <c r="BD75" s="1325"/>
      <c r="BE75" s="1325"/>
      <c r="BF75" s="1325"/>
      <c r="BG75" s="1325"/>
      <c r="BH75" s="1325"/>
      <c r="BI75" s="1325"/>
      <c r="BJ75" s="1325"/>
      <c r="BK75" s="1325"/>
      <c r="BL75" s="1325"/>
      <c r="BM75" s="1325"/>
      <c r="BN75" s="1325"/>
      <c r="BO75" s="1325"/>
      <c r="BP75" s="1323">
        <v>6.6</v>
      </c>
      <c r="BQ75" s="1323"/>
      <c r="BR75" s="1323"/>
      <c r="BS75" s="1323"/>
      <c r="BT75" s="1323"/>
      <c r="BU75" s="1323"/>
      <c r="BV75" s="1323"/>
      <c r="BW75" s="1323"/>
      <c r="BX75" s="1323">
        <v>5.5</v>
      </c>
      <c r="BY75" s="1323"/>
      <c r="BZ75" s="1323"/>
      <c r="CA75" s="1323"/>
      <c r="CB75" s="1323"/>
      <c r="CC75" s="1323"/>
      <c r="CD75" s="1323"/>
      <c r="CE75" s="1323"/>
      <c r="CF75" s="1323">
        <v>4.4000000000000004</v>
      </c>
      <c r="CG75" s="1323"/>
      <c r="CH75" s="1323"/>
      <c r="CI75" s="1323"/>
      <c r="CJ75" s="1323"/>
      <c r="CK75" s="1323"/>
      <c r="CL75" s="1323"/>
      <c r="CM75" s="1323"/>
      <c r="CN75" s="1323">
        <v>3.8</v>
      </c>
      <c r="CO75" s="1323"/>
      <c r="CP75" s="1323"/>
      <c r="CQ75" s="1323"/>
      <c r="CR75" s="1323"/>
      <c r="CS75" s="1323"/>
      <c r="CT75" s="1323"/>
      <c r="CU75" s="1323"/>
      <c r="CV75" s="1323">
        <v>3.7</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8"/>
      <c r="L77" s="1338"/>
      <c r="M77" s="1338"/>
      <c r="N77" s="1338"/>
      <c r="AN77" s="1322" t="s">
        <v>631</v>
      </c>
      <c r="AO77" s="1322"/>
      <c r="AP77" s="1322"/>
      <c r="AQ77" s="1322"/>
      <c r="AR77" s="1322"/>
      <c r="AS77" s="1322"/>
      <c r="AT77" s="1322"/>
      <c r="AU77" s="1322"/>
      <c r="AV77" s="1322"/>
      <c r="AW77" s="1322"/>
      <c r="AX77" s="1322"/>
      <c r="AY77" s="1322"/>
      <c r="AZ77" s="1322"/>
      <c r="BA77" s="1322"/>
      <c r="BB77" s="1325" t="s">
        <v>629</v>
      </c>
      <c r="BC77" s="1325"/>
      <c r="BD77" s="1325"/>
      <c r="BE77" s="1325"/>
      <c r="BF77" s="1325"/>
      <c r="BG77" s="1325"/>
      <c r="BH77" s="1325"/>
      <c r="BI77" s="1325"/>
      <c r="BJ77" s="1325"/>
      <c r="BK77" s="1325"/>
      <c r="BL77" s="1325"/>
      <c r="BM77" s="1325"/>
      <c r="BN77" s="1325"/>
      <c r="BO77" s="1325"/>
      <c r="BP77" s="1323">
        <v>41.4</v>
      </c>
      <c r="BQ77" s="1323"/>
      <c r="BR77" s="1323"/>
      <c r="BS77" s="1323"/>
      <c r="BT77" s="1323"/>
      <c r="BU77" s="1323"/>
      <c r="BV77" s="1323"/>
      <c r="BW77" s="1323"/>
      <c r="BX77" s="1323">
        <v>38.9</v>
      </c>
      <c r="BY77" s="1323"/>
      <c r="BZ77" s="1323"/>
      <c r="CA77" s="1323"/>
      <c r="CB77" s="1323"/>
      <c r="CC77" s="1323"/>
      <c r="CD77" s="1323"/>
      <c r="CE77" s="1323"/>
      <c r="CF77" s="1323">
        <v>37.6</v>
      </c>
      <c r="CG77" s="1323"/>
      <c r="CH77" s="1323"/>
      <c r="CI77" s="1323"/>
      <c r="CJ77" s="1323"/>
      <c r="CK77" s="1323"/>
      <c r="CL77" s="1323"/>
      <c r="CM77" s="1323"/>
      <c r="CN77" s="1323">
        <v>34</v>
      </c>
      <c r="CO77" s="1323"/>
      <c r="CP77" s="1323"/>
      <c r="CQ77" s="1323"/>
      <c r="CR77" s="1323"/>
      <c r="CS77" s="1323"/>
      <c r="CT77" s="1323"/>
      <c r="CU77" s="1323"/>
      <c r="CV77" s="1323">
        <v>33.9</v>
      </c>
      <c r="CW77" s="1323"/>
      <c r="CX77" s="1323"/>
      <c r="CY77" s="1323"/>
      <c r="CZ77" s="1323"/>
      <c r="DA77" s="1323"/>
      <c r="DB77" s="1323"/>
      <c r="DC77" s="1323"/>
    </row>
    <row r="78" spans="2:107" x14ac:dyDescent="0.15">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9"/>
      <c r="L79" s="1339"/>
      <c r="M79" s="1339"/>
      <c r="N79" s="1339"/>
      <c r="AN79" s="1322"/>
      <c r="AO79" s="1322"/>
      <c r="AP79" s="1322"/>
      <c r="AQ79" s="1322"/>
      <c r="AR79" s="1322"/>
      <c r="AS79" s="1322"/>
      <c r="AT79" s="1322"/>
      <c r="AU79" s="1322"/>
      <c r="AV79" s="1322"/>
      <c r="AW79" s="1322"/>
      <c r="AX79" s="1322"/>
      <c r="AY79" s="1322"/>
      <c r="AZ79" s="1322"/>
      <c r="BA79" s="1322"/>
      <c r="BB79" s="1325" t="s">
        <v>630</v>
      </c>
      <c r="BC79" s="1325"/>
      <c r="BD79" s="1325"/>
      <c r="BE79" s="1325"/>
      <c r="BF79" s="1325"/>
      <c r="BG79" s="1325"/>
      <c r="BH79" s="1325"/>
      <c r="BI79" s="1325"/>
      <c r="BJ79" s="1325"/>
      <c r="BK79" s="1325"/>
      <c r="BL79" s="1325"/>
      <c r="BM79" s="1325"/>
      <c r="BN79" s="1325"/>
      <c r="BO79" s="1325"/>
      <c r="BP79" s="1323">
        <v>6.7</v>
      </c>
      <c r="BQ79" s="1323"/>
      <c r="BR79" s="1323"/>
      <c r="BS79" s="1323"/>
      <c r="BT79" s="1323"/>
      <c r="BU79" s="1323"/>
      <c r="BV79" s="1323"/>
      <c r="BW79" s="1323"/>
      <c r="BX79" s="1323">
        <v>6.4</v>
      </c>
      <c r="BY79" s="1323"/>
      <c r="BZ79" s="1323"/>
      <c r="CA79" s="1323"/>
      <c r="CB79" s="1323"/>
      <c r="CC79" s="1323"/>
      <c r="CD79" s="1323"/>
      <c r="CE79" s="1323"/>
      <c r="CF79" s="1323">
        <v>6.1</v>
      </c>
      <c r="CG79" s="1323"/>
      <c r="CH79" s="1323"/>
      <c r="CI79" s="1323"/>
      <c r="CJ79" s="1323"/>
      <c r="CK79" s="1323"/>
      <c r="CL79" s="1323"/>
      <c r="CM79" s="1323"/>
      <c r="CN79" s="1323">
        <v>5.9</v>
      </c>
      <c r="CO79" s="1323"/>
      <c r="CP79" s="1323"/>
      <c r="CQ79" s="1323"/>
      <c r="CR79" s="1323"/>
      <c r="CS79" s="1323"/>
      <c r="CT79" s="1323"/>
      <c r="CU79" s="1323"/>
      <c r="CV79" s="1323">
        <v>5.7</v>
      </c>
      <c r="CW79" s="1323"/>
      <c r="CX79" s="1323"/>
      <c r="CY79" s="1323"/>
      <c r="CZ79" s="1323"/>
      <c r="DA79" s="1323"/>
      <c r="DB79" s="1323"/>
      <c r="DC79" s="1323"/>
    </row>
    <row r="80" spans="2:107" x14ac:dyDescent="0.15">
      <c r="B80" s="395"/>
      <c r="G80" s="1318"/>
      <c r="H80" s="1318"/>
      <c r="I80" s="1327"/>
      <c r="J80" s="1327"/>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Y9b9oxQenhki6LXc4q8YLGh1lZZ3nzFKp7jEJIf87+uUrMHUtEGneptAikSicKL/u2uPB3SKTr2LpQ/ytnTHA==" saltValue="G/0GNDMdp3owL7IllRuu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564</v>
      </c>
    </row>
  </sheetData>
  <sheetProtection algorithmName="SHA-512" hashValue="+HMogIj9r4CTuDS1ifdmO/RUxmQf0iOU+VJ/tCJccqckHX2rkXInyw4X1/3FKwAqcdHNisyA/ywwe/eKtwKiVQ==" saltValue="5np0GodWr9Usu1+E/xvb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632</v>
      </c>
    </row>
  </sheetData>
  <sheetProtection algorithmName="SHA-512" hashValue="a8PzeeEx5iL+nu3WpoIPp6cu/9Sw6e8wUa4kgbXQV1rjw0T5Qs0BDWbZWrUWgYUS2vy2KEe0Sp/Z9UvQWsNlEg==" saltValue="DSnjtbykWuqP0LDHVwZw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36252</v>
      </c>
      <c r="E3" s="162"/>
      <c r="F3" s="163">
        <v>50880</v>
      </c>
      <c r="G3" s="164"/>
      <c r="H3" s="165"/>
    </row>
    <row r="4" spans="1:8" x14ac:dyDescent="0.15">
      <c r="A4" s="166"/>
      <c r="B4" s="167"/>
      <c r="C4" s="168"/>
      <c r="D4" s="169">
        <v>23979</v>
      </c>
      <c r="E4" s="170"/>
      <c r="F4" s="171">
        <v>27819</v>
      </c>
      <c r="G4" s="172"/>
      <c r="H4" s="173"/>
    </row>
    <row r="5" spans="1:8" x14ac:dyDescent="0.15">
      <c r="A5" s="154" t="s">
        <v>558</v>
      </c>
      <c r="B5" s="159"/>
      <c r="C5" s="160"/>
      <c r="D5" s="161">
        <v>40831</v>
      </c>
      <c r="E5" s="162"/>
      <c r="F5" s="163">
        <v>46395</v>
      </c>
      <c r="G5" s="164"/>
      <c r="H5" s="165"/>
    </row>
    <row r="6" spans="1:8" x14ac:dyDescent="0.15">
      <c r="A6" s="166"/>
      <c r="B6" s="167"/>
      <c r="C6" s="168"/>
      <c r="D6" s="169">
        <v>24489</v>
      </c>
      <c r="E6" s="170"/>
      <c r="F6" s="171">
        <v>26304</v>
      </c>
      <c r="G6" s="172"/>
      <c r="H6" s="173"/>
    </row>
    <row r="7" spans="1:8" x14ac:dyDescent="0.15">
      <c r="A7" s="154" t="s">
        <v>559</v>
      </c>
      <c r="B7" s="159"/>
      <c r="C7" s="160"/>
      <c r="D7" s="161">
        <v>49698</v>
      </c>
      <c r="E7" s="162"/>
      <c r="F7" s="163">
        <v>48088</v>
      </c>
      <c r="G7" s="164"/>
      <c r="H7" s="165"/>
    </row>
    <row r="8" spans="1:8" x14ac:dyDescent="0.15">
      <c r="A8" s="166"/>
      <c r="B8" s="167"/>
      <c r="C8" s="168"/>
      <c r="D8" s="169">
        <v>25189</v>
      </c>
      <c r="E8" s="170"/>
      <c r="F8" s="171">
        <v>25183</v>
      </c>
      <c r="G8" s="172"/>
      <c r="H8" s="173"/>
    </row>
    <row r="9" spans="1:8" x14ac:dyDescent="0.15">
      <c r="A9" s="154" t="s">
        <v>560</v>
      </c>
      <c r="B9" s="159"/>
      <c r="C9" s="160"/>
      <c r="D9" s="161">
        <v>52884</v>
      </c>
      <c r="E9" s="162"/>
      <c r="F9" s="163">
        <v>46457</v>
      </c>
      <c r="G9" s="164"/>
      <c r="H9" s="165"/>
    </row>
    <row r="10" spans="1:8" x14ac:dyDescent="0.15">
      <c r="A10" s="166"/>
      <c r="B10" s="167"/>
      <c r="C10" s="168"/>
      <c r="D10" s="169">
        <v>26444</v>
      </c>
      <c r="E10" s="170"/>
      <c r="F10" s="171">
        <v>24020</v>
      </c>
      <c r="G10" s="172"/>
      <c r="H10" s="173"/>
    </row>
    <row r="11" spans="1:8" x14ac:dyDescent="0.15">
      <c r="A11" s="154" t="s">
        <v>561</v>
      </c>
      <c r="B11" s="159"/>
      <c r="C11" s="160"/>
      <c r="D11" s="161">
        <v>59544</v>
      </c>
      <c r="E11" s="162"/>
      <c r="F11" s="163">
        <v>51849</v>
      </c>
      <c r="G11" s="164"/>
      <c r="H11" s="165"/>
    </row>
    <row r="12" spans="1:8" x14ac:dyDescent="0.15">
      <c r="A12" s="166"/>
      <c r="B12" s="167"/>
      <c r="C12" s="174"/>
      <c r="D12" s="169">
        <v>30135</v>
      </c>
      <c r="E12" s="170"/>
      <c r="F12" s="171">
        <v>26326</v>
      </c>
      <c r="G12" s="172"/>
      <c r="H12" s="173"/>
    </row>
    <row r="13" spans="1:8" x14ac:dyDescent="0.15">
      <c r="A13" s="154"/>
      <c r="B13" s="159"/>
      <c r="C13" s="175"/>
      <c r="D13" s="176">
        <v>47842</v>
      </c>
      <c r="E13" s="177"/>
      <c r="F13" s="178">
        <v>48734</v>
      </c>
      <c r="G13" s="179"/>
      <c r="H13" s="165"/>
    </row>
    <row r="14" spans="1:8" x14ac:dyDescent="0.15">
      <c r="A14" s="166"/>
      <c r="B14" s="167"/>
      <c r="C14" s="168"/>
      <c r="D14" s="169">
        <v>26047</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5.89</v>
      </c>
      <c r="C19" s="180">
        <f>ROUND(VALUE(SUBSTITUTE(実質収支比率等に係る経年分析!G$48,"▲","-")),2)</f>
        <v>4.9400000000000004</v>
      </c>
      <c r="D19" s="180">
        <f>ROUND(VALUE(SUBSTITUTE(実質収支比率等に係る経年分析!H$48,"▲","-")),2)</f>
        <v>5.63</v>
      </c>
      <c r="E19" s="180">
        <f>ROUND(VALUE(SUBSTITUTE(実質収支比率等に係る経年分析!I$48,"▲","-")),2)</f>
        <v>3.9</v>
      </c>
      <c r="F19" s="180">
        <f>ROUND(VALUE(SUBSTITUTE(実質収支比率等に係る経年分析!J$48,"▲","-")),2)</f>
        <v>5.03</v>
      </c>
    </row>
    <row r="20" spans="1:11" x14ac:dyDescent="0.15">
      <c r="A20" s="180" t="s">
        <v>55</v>
      </c>
      <c r="B20" s="180">
        <f>ROUND(VALUE(SUBSTITUTE(実質収支比率等に係る経年分析!F$47,"▲","-")),2)</f>
        <v>10</v>
      </c>
      <c r="C20" s="180">
        <f>ROUND(VALUE(SUBSTITUTE(実質収支比率等に係る経年分析!G$47,"▲","-")),2)</f>
        <v>7.61</v>
      </c>
      <c r="D20" s="180">
        <f>ROUND(VALUE(SUBSTITUTE(実質収支比率等に係る経年分析!H$47,"▲","-")),2)</f>
        <v>7.16</v>
      </c>
      <c r="E20" s="180">
        <f>ROUND(VALUE(SUBSTITUTE(実質収支比率等に係る経年分析!I$47,"▲","-")),2)</f>
        <v>8.32</v>
      </c>
      <c r="F20" s="180">
        <f>ROUND(VALUE(SUBSTITUTE(実質収支比率等に係る経年分析!J$47,"▲","-")),2)</f>
        <v>7.25</v>
      </c>
    </row>
    <row r="21" spans="1:11" x14ac:dyDescent="0.15">
      <c r="A21" s="180" t="s">
        <v>56</v>
      </c>
      <c r="B21" s="180">
        <f>IF(ISNUMBER(VALUE(SUBSTITUTE(実質収支比率等に係る経年分析!F$49,"▲","-"))),ROUND(VALUE(SUBSTITUTE(実質収支比率等に係る経年分析!F$49,"▲","-")),2),NA())</f>
        <v>-4.0599999999999996</v>
      </c>
      <c r="C21" s="180">
        <f>IF(ISNUMBER(VALUE(SUBSTITUTE(実質収支比率等に係る経年分析!G$49,"▲","-"))),ROUND(VALUE(SUBSTITUTE(実質収支比率等に係る経年分析!G$49,"▲","-")),2),NA())</f>
        <v>-6.27</v>
      </c>
      <c r="D21" s="180">
        <f>IF(ISNUMBER(VALUE(SUBSTITUTE(実質収支比率等に係る経年分析!H$49,"▲","-"))),ROUND(VALUE(SUBSTITUTE(実質収支比率等に係る経年分析!H$49,"▲","-")),2),NA())</f>
        <v>-2.23</v>
      </c>
      <c r="E21" s="180">
        <f>IF(ISNUMBER(VALUE(SUBSTITUTE(実質収支比率等に係る経年分析!I$49,"▲","-"))),ROUND(VALUE(SUBSTITUTE(実質収支比率等に係る経年分析!I$49,"▲","-")),2),NA())</f>
        <v>-3.33</v>
      </c>
      <c r="F21" s="180">
        <f>IF(ISNUMBER(VALUE(SUBSTITUTE(実質収支比率等に係る経年分析!J$49,"▲","-"))),ROUND(VALUE(SUBSTITUTE(実質収支比率等に係る経年分析!J$49,"▲","-")),2),NA())</f>
        <v>-1.83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1.1100000000000001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1.1200000000000001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地域下水道事業特別会計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2.3199999999999998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2.4900000000000002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2.5499999999999998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2.79</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4.8600000000000003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4.9800000000000004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8.6300000000000008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11812</v>
      </c>
      <c r="E42" s="182"/>
      <c r="F42" s="182"/>
      <c r="G42" s="182">
        <f>'実質公債費比率（分子）の構造'!L$52</f>
        <v>11468</v>
      </c>
      <c r="H42" s="182"/>
      <c r="I42" s="182"/>
      <c r="J42" s="182">
        <f>'実質公債費比率（分子）の構造'!M$52</f>
        <v>11271</v>
      </c>
      <c r="K42" s="182"/>
      <c r="L42" s="182"/>
      <c r="M42" s="182">
        <f>'実質公債費比率（分子）の構造'!N$52</f>
        <v>11426</v>
      </c>
      <c r="N42" s="182"/>
      <c r="O42" s="182"/>
      <c r="P42" s="182">
        <f>'実質公債費比率（分子）の構造'!O$52</f>
        <v>10958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996</v>
      </c>
      <c r="C44" s="182"/>
      <c r="D44" s="182"/>
      <c r="E44" s="182">
        <f>'実質公債費比率（分子）の構造'!L$50</f>
        <v>611</v>
      </c>
      <c r="F44" s="182"/>
      <c r="G44" s="182"/>
      <c r="H44" s="182">
        <f>'実質公債費比率（分子）の構造'!M$50</f>
        <v>624</v>
      </c>
      <c r="I44" s="182"/>
      <c r="J44" s="182"/>
      <c r="K44" s="182">
        <f>'実質公債費比率（分子）の構造'!N$50</f>
        <v>637</v>
      </c>
      <c r="L44" s="182"/>
      <c r="M44" s="182"/>
      <c r="N44" s="182">
        <f>'実質公債費比率（分子）の構造'!O$50</f>
        <v>650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3785</v>
      </c>
      <c r="C46" s="182"/>
      <c r="D46" s="182"/>
      <c r="E46" s="182">
        <f>'実質公債費比率（分子）の構造'!L$48</f>
        <v>3513</v>
      </c>
      <c r="F46" s="182"/>
      <c r="G46" s="182"/>
      <c r="H46" s="182">
        <f>'実質公債費比率（分子）の構造'!M$48</f>
        <v>3346</v>
      </c>
      <c r="I46" s="182"/>
      <c r="J46" s="182"/>
      <c r="K46" s="182">
        <f>'実質公債費比率（分子）の構造'!N$48</f>
        <v>3885</v>
      </c>
      <c r="L46" s="182"/>
      <c r="M46" s="182"/>
      <c r="N46" s="182">
        <f>'実質公債費比率（分子）の構造'!O$48</f>
        <v>3527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10741</v>
      </c>
      <c r="C49" s="182"/>
      <c r="D49" s="182"/>
      <c r="E49" s="182">
        <f>'実質公債費比率（分子）の構造'!L$45</f>
        <v>9891</v>
      </c>
      <c r="F49" s="182"/>
      <c r="G49" s="182"/>
      <c r="H49" s="182">
        <f>'実質公債費比率（分子）の構造'!M$45</f>
        <v>9560</v>
      </c>
      <c r="I49" s="182"/>
      <c r="J49" s="182"/>
      <c r="K49" s="182">
        <f>'実質公債費比率（分子）の構造'!N$45</f>
        <v>9446</v>
      </c>
      <c r="L49" s="182"/>
      <c r="M49" s="182"/>
      <c r="N49" s="182">
        <f>'実質公債費比率（分子）の構造'!O$45</f>
        <v>9179</v>
      </c>
      <c r="O49" s="182"/>
      <c r="P49" s="182"/>
    </row>
    <row r="50" spans="1:16" x14ac:dyDescent="0.15">
      <c r="A50" s="182" t="s">
        <v>71</v>
      </c>
      <c r="B50" s="182" t="e">
        <f>NA()</f>
        <v>#N/A</v>
      </c>
      <c r="C50" s="182">
        <f>IF(ISNUMBER('実質公債費比率（分子）の構造'!K$53),'実質公債費比率（分子）の構造'!K$53,NA())</f>
        <v>3710</v>
      </c>
      <c r="D50" s="182" t="e">
        <f>NA()</f>
        <v>#N/A</v>
      </c>
      <c r="E50" s="182" t="e">
        <f>NA()</f>
        <v>#N/A</v>
      </c>
      <c r="F50" s="182">
        <f>IF(ISNUMBER('実質公債費比率（分子）の構造'!L$53),'実質公債費比率（分子）の構造'!L$53,NA())</f>
        <v>2547</v>
      </c>
      <c r="G50" s="182" t="e">
        <f>NA()</f>
        <v>#N/A</v>
      </c>
      <c r="H50" s="182" t="e">
        <f>NA()</f>
        <v>#N/A</v>
      </c>
      <c r="I50" s="182">
        <f>IF(ISNUMBER('実質公債費比率（分子）の構造'!M$53),'実質公債費比率（分子）の構造'!M$53,NA())</f>
        <v>2259</v>
      </c>
      <c r="J50" s="182" t="e">
        <f>NA()</f>
        <v>#N/A</v>
      </c>
      <c r="K50" s="182" t="e">
        <f>NA()</f>
        <v>#N/A</v>
      </c>
      <c r="L50" s="182">
        <f>IF(ISNUMBER('実質公債費比率（分子）の構造'!N$53),'実質公債費比率（分子）の構造'!N$53,NA())</f>
        <v>2542</v>
      </c>
      <c r="M50" s="182" t="e">
        <f>NA()</f>
        <v>#N/A</v>
      </c>
      <c r="N50" s="182" t="e">
        <f>NA()</f>
        <v>#N/A</v>
      </c>
      <c r="O50" s="182">
        <f>IF(ISNUMBER('実質公債費比率（分子）の構造'!O$53),'実質公債費比率（分子）の構造'!O$53,NA())</f>
        <v>2398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86881</v>
      </c>
      <c r="E56" s="181"/>
      <c r="F56" s="181"/>
      <c r="G56" s="181">
        <f>'将来負担比率（分子）の構造'!J$52</f>
        <v>83873</v>
      </c>
      <c r="H56" s="181"/>
      <c r="I56" s="181"/>
      <c r="J56" s="181">
        <f>'将来負担比率（分子）の構造'!K$52</f>
        <v>81362</v>
      </c>
      <c r="K56" s="181"/>
      <c r="L56" s="181"/>
      <c r="M56" s="181">
        <f>'将来負担比率（分子）の構造'!L$52</f>
        <v>78970</v>
      </c>
      <c r="N56" s="181"/>
      <c r="O56" s="181"/>
      <c r="P56" s="181">
        <f>'将来負担比率（分子）の構造'!M$52</f>
        <v>75587</v>
      </c>
    </row>
    <row r="57" spans="1:16" x14ac:dyDescent="0.15">
      <c r="A57" s="181" t="s">
        <v>42</v>
      </c>
      <c r="B57" s="181"/>
      <c r="C57" s="181"/>
      <c r="D57" s="181">
        <f>'将来負担比率（分子）の構造'!I$51</f>
        <v>32959</v>
      </c>
      <c r="E57" s="181"/>
      <c r="F57" s="181"/>
      <c r="G57" s="181">
        <f>'将来負担比率（分子）の構造'!J$51</f>
        <v>31769</v>
      </c>
      <c r="H57" s="181"/>
      <c r="I57" s="181"/>
      <c r="J57" s="181">
        <f>'将来負担比率（分子）の構造'!K$51</f>
        <v>31290</v>
      </c>
      <c r="K57" s="181"/>
      <c r="L57" s="181"/>
      <c r="M57" s="181">
        <f>'将来負担比率（分子）の構造'!L$51</f>
        <v>31994</v>
      </c>
      <c r="N57" s="181"/>
      <c r="O57" s="181"/>
      <c r="P57" s="181">
        <f>'将来負担比率（分子）の構造'!M$51</f>
        <v>33318</v>
      </c>
    </row>
    <row r="58" spans="1:16" x14ac:dyDescent="0.15">
      <c r="A58" s="181" t="s">
        <v>41</v>
      </c>
      <c r="B58" s="181"/>
      <c r="C58" s="181"/>
      <c r="D58" s="181">
        <f>'将来負担比率（分子）の構造'!I$50</f>
        <v>11265</v>
      </c>
      <c r="E58" s="181"/>
      <c r="F58" s="181"/>
      <c r="G58" s="181">
        <f>'将来負担比率（分子）の構造'!J$50</f>
        <v>10450</v>
      </c>
      <c r="H58" s="181"/>
      <c r="I58" s="181"/>
      <c r="J58" s="181">
        <f>'将来負担比率（分子）の構造'!K$50</f>
        <v>10352</v>
      </c>
      <c r="K58" s="181"/>
      <c r="L58" s="181"/>
      <c r="M58" s="181">
        <f>'将来負担比率（分子）の構造'!L$50</f>
        <v>9291</v>
      </c>
      <c r="N58" s="181"/>
      <c r="O58" s="181"/>
      <c r="P58" s="181">
        <f>'将来負担比率（分子）の構造'!M$50</f>
        <v>9031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v>
      </c>
      <c r="C61" s="181"/>
      <c r="D61" s="181"/>
      <c r="E61" s="181">
        <f>'将来負担比率（分子）の構造'!J$46</f>
        <v>10</v>
      </c>
      <c r="F61" s="181"/>
      <c r="G61" s="181"/>
      <c r="H61" s="181">
        <f>'将来負担比率（分子）の構造'!K$46</f>
        <v>5</v>
      </c>
      <c r="I61" s="181"/>
      <c r="J61" s="181"/>
      <c r="K61" s="181">
        <f>'将来負担比率（分子）の構造'!L$46</f>
        <v>10</v>
      </c>
      <c r="L61" s="181"/>
      <c r="M61" s="181"/>
      <c r="N61" s="181">
        <f>'将来負担比率（分子）の構造'!M$46</f>
        <v>11</v>
      </c>
      <c r="O61" s="181"/>
      <c r="P61" s="181"/>
    </row>
    <row r="62" spans="1:16" x14ac:dyDescent="0.15">
      <c r="A62" s="181" t="s">
        <v>35</v>
      </c>
      <c r="B62" s="181">
        <f>'将来負担比率（分子）の構造'!I$45</f>
        <v>14082</v>
      </c>
      <c r="C62" s="181"/>
      <c r="D62" s="181"/>
      <c r="E62" s="181">
        <f>'将来負担比率（分子）の構造'!J$45</f>
        <v>14096</v>
      </c>
      <c r="F62" s="181"/>
      <c r="G62" s="181"/>
      <c r="H62" s="181">
        <f>'将来負担比率（分子）の構造'!K$45</f>
        <v>13122</v>
      </c>
      <c r="I62" s="181"/>
      <c r="J62" s="181"/>
      <c r="K62" s="181">
        <f>'将来負担比率（分子）の構造'!L$45</f>
        <v>13047</v>
      </c>
      <c r="L62" s="181"/>
      <c r="M62" s="181"/>
      <c r="N62" s="181">
        <f>'将来負担比率（分子）の構造'!M$45</f>
        <v>12747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34523</v>
      </c>
      <c r="C64" s="181"/>
      <c r="D64" s="181"/>
      <c r="E64" s="181">
        <f>'将来負担比率（分子）の構造'!J$43</f>
        <v>36641</v>
      </c>
      <c r="F64" s="181"/>
      <c r="G64" s="181"/>
      <c r="H64" s="181">
        <f>'将来負担比率（分子）の構造'!K$43</f>
        <v>34830</v>
      </c>
      <c r="I64" s="181"/>
      <c r="J64" s="181"/>
      <c r="K64" s="181">
        <f>'将来負担比率（分子）の構造'!L$43</f>
        <v>34194</v>
      </c>
      <c r="L64" s="181"/>
      <c r="M64" s="181"/>
      <c r="N64" s="181">
        <f>'将来負担比率（分子）の構造'!M$43</f>
        <v>32033</v>
      </c>
      <c r="O64" s="181"/>
      <c r="P64" s="181"/>
    </row>
    <row r="65" spans="1:16" x14ac:dyDescent="0.15">
      <c r="A65" s="181" t="s">
        <v>32</v>
      </c>
      <c r="B65" s="181">
        <f>'将来負担比率（分子）の構造'!I$42</f>
        <v>7642</v>
      </c>
      <c r="C65" s="181"/>
      <c r="D65" s="181"/>
      <c r="E65" s="181">
        <f>'将来負担比率（分子）の構造'!J$42</f>
        <v>8720</v>
      </c>
      <c r="F65" s="181"/>
      <c r="G65" s="181"/>
      <c r="H65" s="181">
        <f>'将来負担比率（分子）の構造'!K$42</f>
        <v>8273</v>
      </c>
      <c r="I65" s="181"/>
      <c r="J65" s="181"/>
      <c r="K65" s="181">
        <f>'将来負担比率（分子）の構造'!L$42</f>
        <v>7459</v>
      </c>
      <c r="L65" s="181"/>
      <c r="M65" s="181"/>
      <c r="N65" s="181">
        <f>'将来負担比率（分子）の構造'!M$42</f>
        <v>6710</v>
      </c>
      <c r="O65" s="181"/>
      <c r="P65" s="181"/>
    </row>
    <row r="66" spans="1:16" x14ac:dyDescent="0.15">
      <c r="A66" s="181" t="s">
        <v>31</v>
      </c>
      <c r="B66" s="181">
        <f>'将来負担比率（分子）の構造'!I$41</f>
        <v>100258</v>
      </c>
      <c r="C66" s="181"/>
      <c r="D66" s="181"/>
      <c r="E66" s="181">
        <f>'将来負担比率（分子）の構造'!J$41</f>
        <v>97105</v>
      </c>
      <c r="F66" s="181"/>
      <c r="G66" s="181"/>
      <c r="H66" s="181">
        <f>'将来負担比率（分子）の構造'!K$41</f>
        <v>96404</v>
      </c>
      <c r="I66" s="181"/>
      <c r="J66" s="181"/>
      <c r="K66" s="181">
        <f>'将来負担比率（分子）の構造'!L$41</f>
        <v>97497</v>
      </c>
      <c r="L66" s="181"/>
      <c r="M66" s="181"/>
      <c r="N66" s="181">
        <f>'将来負担比率（分子）の構造'!M$41</f>
        <v>99638</v>
      </c>
      <c r="O66" s="181"/>
      <c r="P66" s="181"/>
    </row>
    <row r="67" spans="1:16" x14ac:dyDescent="0.15">
      <c r="A67" s="181" t="s">
        <v>75</v>
      </c>
      <c r="B67" s="181" t="e">
        <f>NA()</f>
        <v>#N/A</v>
      </c>
      <c r="C67" s="181">
        <f>IF(ISNUMBER('将来負担比率（分子）の構造'!I$53), IF('将来負担比率（分子）の構造'!I$53 &lt; 0, 0, '将来負担比率（分子）の構造'!I$53), NA())</f>
        <v>25417</v>
      </c>
      <c r="D67" s="181" t="e">
        <f>NA()</f>
        <v>#N/A</v>
      </c>
      <c r="E67" s="181" t="e">
        <f>NA()</f>
        <v>#N/A</v>
      </c>
      <c r="F67" s="181">
        <f>IF(ISNUMBER('将来負担比率（分子）の構造'!J$53), IF('将来負担比率（分子）の構造'!J$53 &lt; 0, 0, '将来負担比率（分子）の構造'!J$53), NA())</f>
        <v>30479</v>
      </c>
      <c r="G67" s="181" t="e">
        <f>NA()</f>
        <v>#N/A</v>
      </c>
      <c r="H67" s="181" t="e">
        <f>NA()</f>
        <v>#N/A</v>
      </c>
      <c r="I67" s="181">
        <f>IF(ISNUMBER('将来負担比率（分子）の構造'!K$53), IF('将来負担比率（分子）の構造'!K$53 &lt; 0, 0, '将来負担比率（分子）の構造'!K$53), NA())</f>
        <v>29631</v>
      </c>
      <c r="J67" s="181" t="e">
        <f>NA()</f>
        <v>#N/A</v>
      </c>
      <c r="K67" s="181" t="e">
        <f>NA()</f>
        <v>#N/A</v>
      </c>
      <c r="L67" s="181">
        <f>IF(ISNUMBER('将来負担比率（分子）の構造'!L$53), IF('将来負担比率（分子）の構造'!L$53 &lt; 0, 0, '将来負担比率（分子）の構造'!L$53), NA())</f>
        <v>31953</v>
      </c>
      <c r="M67" s="181" t="e">
        <f>NA()</f>
        <v>#N/A</v>
      </c>
      <c r="N67" s="181" t="e">
        <f>NA()</f>
        <v>#N/A</v>
      </c>
      <c r="O67" s="181">
        <f>IF(ISNUMBER('将来負担比率（分子）の構造'!M$53), IF('将来負担比率（分子）の構造'!M$53 &lt; 0, 0, '将来負担比率（分子）の構造'!M$53), NA())</f>
        <v>33202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5141</v>
      </c>
      <c r="C72" s="185">
        <f>基金残高に係る経年分析!G55</f>
        <v>6011</v>
      </c>
      <c r="D72" s="185">
        <f>基金残高に係る経年分析!H55</f>
        <v>5261</v>
      </c>
    </row>
    <row r="73" spans="1:16" x14ac:dyDescent="0.15">
      <c r="A73" s="184" t="s">
        <v>78</v>
      </c>
      <c r="B73" s="185">
        <f>基金残高に係る経年分析!F56</f>
        <v>371</v>
      </c>
      <c r="C73" s="185">
        <f>基金残高に係る経年分析!G56</f>
        <v>363</v>
      </c>
      <c r="D73" s="185">
        <f>基金残高に係る経年分析!H56</f>
        <v>355</v>
      </c>
    </row>
    <row r="74" spans="1:16" x14ac:dyDescent="0.15">
      <c r="A74" s="184" t="s">
        <v>79</v>
      </c>
      <c r="B74" s="185">
        <f>基金残高に係る経年分析!F57</f>
        <v>990</v>
      </c>
      <c r="C74" s="185">
        <f>基金残高に係る経年分析!G57</f>
        <v>1495</v>
      </c>
      <c r="D74" s="185">
        <f>基金残高に係る経年分析!H57</f>
        <v>1751</v>
      </c>
    </row>
  </sheetData>
  <sheetProtection algorithmName="SHA-512" hashValue="X+avBeoOV+56zoMkqHBtXckQVzUOipYXoeQfAPzLS2NjRaYX8ih4FWJza6ckaIqJ8cKsco8N0wj/H6+Kce7c8w==" saltValue="fCVPuCkDgQ+sW0SEJR9du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66310242</v>
      </c>
      <c r="S5" s="673"/>
      <c r="T5" s="673"/>
      <c r="U5" s="673"/>
      <c r="V5" s="673"/>
      <c r="W5" s="673"/>
      <c r="X5" s="673"/>
      <c r="Y5" s="674"/>
      <c r="Z5" s="675">
        <v>50.1</v>
      </c>
      <c r="AA5" s="675"/>
      <c r="AB5" s="675"/>
      <c r="AC5" s="675"/>
      <c r="AD5" s="676">
        <v>62384069</v>
      </c>
      <c r="AE5" s="676"/>
      <c r="AF5" s="676"/>
      <c r="AG5" s="676"/>
      <c r="AH5" s="676"/>
      <c r="AI5" s="676"/>
      <c r="AJ5" s="676"/>
      <c r="AK5" s="676"/>
      <c r="AL5" s="677">
        <v>85.7</v>
      </c>
      <c r="AM5" s="678"/>
      <c r="AN5" s="678"/>
      <c r="AO5" s="679"/>
      <c r="AP5" s="669" t="s">
        <v>224</v>
      </c>
      <c r="AQ5" s="670"/>
      <c r="AR5" s="670"/>
      <c r="AS5" s="670"/>
      <c r="AT5" s="670"/>
      <c r="AU5" s="670"/>
      <c r="AV5" s="670"/>
      <c r="AW5" s="670"/>
      <c r="AX5" s="670"/>
      <c r="AY5" s="670"/>
      <c r="AZ5" s="670"/>
      <c r="BA5" s="670"/>
      <c r="BB5" s="670"/>
      <c r="BC5" s="670"/>
      <c r="BD5" s="670"/>
      <c r="BE5" s="670"/>
      <c r="BF5" s="671"/>
      <c r="BG5" s="683">
        <v>59631117</v>
      </c>
      <c r="BH5" s="684"/>
      <c r="BI5" s="684"/>
      <c r="BJ5" s="684"/>
      <c r="BK5" s="684"/>
      <c r="BL5" s="684"/>
      <c r="BM5" s="684"/>
      <c r="BN5" s="685"/>
      <c r="BO5" s="686">
        <v>89.9</v>
      </c>
      <c r="BP5" s="686"/>
      <c r="BQ5" s="686"/>
      <c r="BR5" s="686"/>
      <c r="BS5" s="687" t="s">
        <v>128</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1364949</v>
      </c>
      <c r="S6" s="684"/>
      <c r="T6" s="684"/>
      <c r="U6" s="684"/>
      <c r="V6" s="684"/>
      <c r="W6" s="684"/>
      <c r="X6" s="684"/>
      <c r="Y6" s="685"/>
      <c r="Z6" s="686">
        <v>1</v>
      </c>
      <c r="AA6" s="686"/>
      <c r="AB6" s="686"/>
      <c r="AC6" s="686"/>
      <c r="AD6" s="687">
        <v>1364949</v>
      </c>
      <c r="AE6" s="687"/>
      <c r="AF6" s="687"/>
      <c r="AG6" s="687"/>
      <c r="AH6" s="687"/>
      <c r="AI6" s="687"/>
      <c r="AJ6" s="687"/>
      <c r="AK6" s="687"/>
      <c r="AL6" s="688">
        <v>1.9</v>
      </c>
      <c r="AM6" s="689"/>
      <c r="AN6" s="689"/>
      <c r="AO6" s="690"/>
      <c r="AP6" s="680" t="s">
        <v>229</v>
      </c>
      <c r="AQ6" s="681"/>
      <c r="AR6" s="681"/>
      <c r="AS6" s="681"/>
      <c r="AT6" s="681"/>
      <c r="AU6" s="681"/>
      <c r="AV6" s="681"/>
      <c r="AW6" s="681"/>
      <c r="AX6" s="681"/>
      <c r="AY6" s="681"/>
      <c r="AZ6" s="681"/>
      <c r="BA6" s="681"/>
      <c r="BB6" s="681"/>
      <c r="BC6" s="681"/>
      <c r="BD6" s="681"/>
      <c r="BE6" s="681"/>
      <c r="BF6" s="682"/>
      <c r="BG6" s="683">
        <v>59631117</v>
      </c>
      <c r="BH6" s="684"/>
      <c r="BI6" s="684"/>
      <c r="BJ6" s="684"/>
      <c r="BK6" s="684"/>
      <c r="BL6" s="684"/>
      <c r="BM6" s="684"/>
      <c r="BN6" s="685"/>
      <c r="BO6" s="686">
        <v>89.9</v>
      </c>
      <c r="BP6" s="686"/>
      <c r="BQ6" s="686"/>
      <c r="BR6" s="686"/>
      <c r="BS6" s="687" t="s">
        <v>230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626627</v>
      </c>
      <c r="CS6" s="684"/>
      <c r="CT6" s="684"/>
      <c r="CU6" s="684"/>
      <c r="CV6" s="684"/>
      <c r="CW6" s="684"/>
      <c r="CX6" s="684"/>
      <c r="CY6" s="685"/>
      <c r="CZ6" s="677">
        <v>0.5</v>
      </c>
      <c r="DA6" s="678"/>
      <c r="DB6" s="678"/>
      <c r="DC6" s="697"/>
      <c r="DD6" s="692" t="s">
        <v>128</v>
      </c>
      <c r="DE6" s="684"/>
      <c r="DF6" s="684"/>
      <c r="DG6" s="684"/>
      <c r="DH6" s="684"/>
      <c r="DI6" s="684"/>
      <c r="DJ6" s="684"/>
      <c r="DK6" s="684"/>
      <c r="DL6" s="684"/>
      <c r="DM6" s="684"/>
      <c r="DN6" s="684"/>
      <c r="DO6" s="684"/>
      <c r="DP6" s="685"/>
      <c r="DQ6" s="692">
        <v>623958</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53577</v>
      </c>
      <c r="S7" s="684"/>
      <c r="T7" s="684"/>
      <c r="U7" s="684"/>
      <c r="V7" s="684"/>
      <c r="W7" s="684"/>
      <c r="X7" s="684"/>
      <c r="Y7" s="685"/>
      <c r="Z7" s="686">
        <v>0</v>
      </c>
      <c r="AA7" s="686"/>
      <c r="AB7" s="686"/>
      <c r="AC7" s="686"/>
      <c r="AD7" s="687">
        <v>53577</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28182166</v>
      </c>
      <c r="BH7" s="684"/>
      <c r="BI7" s="684"/>
      <c r="BJ7" s="684"/>
      <c r="BK7" s="684"/>
      <c r="BL7" s="684"/>
      <c r="BM7" s="684"/>
      <c r="BN7" s="685"/>
      <c r="BO7" s="686">
        <v>42.5</v>
      </c>
      <c r="BP7" s="686"/>
      <c r="BQ7" s="686"/>
      <c r="BR7" s="686"/>
      <c r="BS7" s="687" t="s">
        <v>234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9150548</v>
      </c>
      <c r="CS7" s="684"/>
      <c r="CT7" s="684"/>
      <c r="CU7" s="684"/>
      <c r="CV7" s="684"/>
      <c r="CW7" s="684"/>
      <c r="CX7" s="684"/>
      <c r="CY7" s="685"/>
      <c r="CZ7" s="686">
        <v>7.1</v>
      </c>
      <c r="DA7" s="686"/>
      <c r="DB7" s="686"/>
      <c r="DC7" s="686"/>
      <c r="DD7" s="692">
        <v>143279</v>
      </c>
      <c r="DE7" s="684"/>
      <c r="DF7" s="684"/>
      <c r="DG7" s="684"/>
      <c r="DH7" s="684"/>
      <c r="DI7" s="684"/>
      <c r="DJ7" s="684"/>
      <c r="DK7" s="684"/>
      <c r="DL7" s="684"/>
      <c r="DM7" s="684"/>
      <c r="DN7" s="684"/>
      <c r="DO7" s="684"/>
      <c r="DP7" s="685"/>
      <c r="DQ7" s="692">
        <v>7854874</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372534</v>
      </c>
      <c r="S8" s="684"/>
      <c r="T8" s="684"/>
      <c r="U8" s="684"/>
      <c r="V8" s="684"/>
      <c r="W8" s="684"/>
      <c r="X8" s="684"/>
      <c r="Y8" s="685"/>
      <c r="Z8" s="686">
        <v>0.3</v>
      </c>
      <c r="AA8" s="686"/>
      <c r="AB8" s="686"/>
      <c r="AC8" s="686"/>
      <c r="AD8" s="687">
        <v>372534</v>
      </c>
      <c r="AE8" s="687"/>
      <c r="AF8" s="687"/>
      <c r="AG8" s="687"/>
      <c r="AH8" s="687"/>
      <c r="AI8" s="687"/>
      <c r="AJ8" s="687"/>
      <c r="AK8" s="687"/>
      <c r="AL8" s="688">
        <v>0.5</v>
      </c>
      <c r="AM8" s="689"/>
      <c r="AN8" s="689"/>
      <c r="AO8" s="690"/>
      <c r="AP8" s="680" t="s">
        <v>237</v>
      </c>
      <c r="AQ8" s="681"/>
      <c r="AR8" s="681"/>
      <c r="AS8" s="681"/>
      <c r="AT8" s="681"/>
      <c r="AU8" s="681"/>
      <c r="AV8" s="681"/>
      <c r="AW8" s="681"/>
      <c r="AX8" s="681"/>
      <c r="AY8" s="681"/>
      <c r="AZ8" s="681"/>
      <c r="BA8" s="681"/>
      <c r="BB8" s="681"/>
      <c r="BC8" s="681"/>
      <c r="BD8" s="681"/>
      <c r="BE8" s="681"/>
      <c r="BF8" s="682"/>
      <c r="BG8" s="683">
        <v>674229</v>
      </c>
      <c r="BH8" s="684"/>
      <c r="BI8" s="684"/>
      <c r="BJ8" s="684"/>
      <c r="BK8" s="684"/>
      <c r="BL8" s="684"/>
      <c r="BM8" s="684"/>
      <c r="BN8" s="685"/>
      <c r="BO8" s="686">
        <v>1</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49003974</v>
      </c>
      <c r="CS8" s="684"/>
      <c r="CT8" s="684"/>
      <c r="CU8" s="684"/>
      <c r="CV8" s="684"/>
      <c r="CW8" s="684"/>
      <c r="CX8" s="684"/>
      <c r="CY8" s="685"/>
      <c r="CZ8" s="686">
        <v>38.200000000000003</v>
      </c>
      <c r="DA8" s="686"/>
      <c r="DB8" s="686"/>
      <c r="DC8" s="686"/>
      <c r="DD8" s="692">
        <v>946288</v>
      </c>
      <c r="DE8" s="684"/>
      <c r="DF8" s="684"/>
      <c r="DG8" s="684"/>
      <c r="DH8" s="684"/>
      <c r="DI8" s="684"/>
      <c r="DJ8" s="684"/>
      <c r="DK8" s="684"/>
      <c r="DL8" s="684"/>
      <c r="DM8" s="684"/>
      <c r="DN8" s="684"/>
      <c r="DO8" s="684"/>
      <c r="DP8" s="685"/>
      <c r="DQ8" s="692">
        <v>23713134</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192372</v>
      </c>
      <c r="S9" s="684"/>
      <c r="T9" s="684"/>
      <c r="U9" s="684"/>
      <c r="V9" s="684"/>
      <c r="W9" s="684"/>
      <c r="X9" s="684"/>
      <c r="Y9" s="685"/>
      <c r="Z9" s="686">
        <v>0.1</v>
      </c>
      <c r="AA9" s="686"/>
      <c r="AB9" s="686"/>
      <c r="AC9" s="686"/>
      <c r="AD9" s="687">
        <v>192372</v>
      </c>
      <c r="AE9" s="687"/>
      <c r="AF9" s="687"/>
      <c r="AG9" s="687"/>
      <c r="AH9" s="687"/>
      <c r="AI9" s="687"/>
      <c r="AJ9" s="687"/>
      <c r="AK9" s="687"/>
      <c r="AL9" s="688">
        <v>0.3</v>
      </c>
      <c r="AM9" s="689"/>
      <c r="AN9" s="689"/>
      <c r="AO9" s="690"/>
      <c r="AP9" s="680" t="s">
        <v>240</v>
      </c>
      <c r="AQ9" s="681"/>
      <c r="AR9" s="681"/>
      <c r="AS9" s="681"/>
      <c r="AT9" s="681"/>
      <c r="AU9" s="681"/>
      <c r="AV9" s="681"/>
      <c r="AW9" s="681"/>
      <c r="AX9" s="681"/>
      <c r="AY9" s="681"/>
      <c r="AZ9" s="681"/>
      <c r="BA9" s="681"/>
      <c r="BB9" s="681"/>
      <c r="BC9" s="681"/>
      <c r="BD9" s="681"/>
      <c r="BE9" s="681"/>
      <c r="BF9" s="682"/>
      <c r="BG9" s="683">
        <v>22998193</v>
      </c>
      <c r="BH9" s="684"/>
      <c r="BI9" s="684"/>
      <c r="BJ9" s="684"/>
      <c r="BK9" s="684"/>
      <c r="BL9" s="684"/>
      <c r="BM9" s="684"/>
      <c r="BN9" s="685"/>
      <c r="BO9" s="686">
        <v>34.700000000000003</v>
      </c>
      <c r="BP9" s="686"/>
      <c r="BQ9" s="686"/>
      <c r="BR9" s="686"/>
      <c r="BS9" s="692" t="s">
        <v>137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13867267</v>
      </c>
      <c r="CS9" s="684"/>
      <c r="CT9" s="684"/>
      <c r="CU9" s="684"/>
      <c r="CV9" s="684"/>
      <c r="CW9" s="684"/>
      <c r="CX9" s="684"/>
      <c r="CY9" s="685"/>
      <c r="CZ9" s="686">
        <v>10.8</v>
      </c>
      <c r="DA9" s="686"/>
      <c r="DB9" s="686"/>
      <c r="DC9" s="686"/>
      <c r="DD9" s="692">
        <v>1454575</v>
      </c>
      <c r="DE9" s="684"/>
      <c r="DF9" s="684"/>
      <c r="DG9" s="684"/>
      <c r="DH9" s="684"/>
      <c r="DI9" s="684"/>
      <c r="DJ9" s="684"/>
      <c r="DK9" s="684"/>
      <c r="DL9" s="684"/>
      <c r="DM9" s="684"/>
      <c r="DN9" s="684"/>
      <c r="DO9" s="684"/>
      <c r="DP9" s="685"/>
      <c r="DQ9" s="692">
        <v>12059632</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128</v>
      </c>
      <c r="AE10" s="687"/>
      <c r="AF10" s="687"/>
      <c r="AG10" s="687"/>
      <c r="AH10" s="687"/>
      <c r="AI10" s="687"/>
      <c r="AJ10" s="687"/>
      <c r="AK10" s="687"/>
      <c r="AL10" s="688" t="s">
        <v>128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1042027</v>
      </c>
      <c r="BH10" s="684"/>
      <c r="BI10" s="684"/>
      <c r="BJ10" s="684"/>
      <c r="BK10" s="684"/>
      <c r="BL10" s="684"/>
      <c r="BM10" s="684"/>
      <c r="BN10" s="685"/>
      <c r="BO10" s="686">
        <v>1.6</v>
      </c>
      <c r="BP10" s="686"/>
      <c r="BQ10" s="686"/>
      <c r="BR10" s="686"/>
      <c r="BS10" s="692" t="s">
        <v>234</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219336</v>
      </c>
      <c r="CS10" s="684"/>
      <c r="CT10" s="684"/>
      <c r="CU10" s="684"/>
      <c r="CV10" s="684"/>
      <c r="CW10" s="684"/>
      <c r="CX10" s="684"/>
      <c r="CY10" s="685"/>
      <c r="CZ10" s="686">
        <v>0.2</v>
      </c>
      <c r="DA10" s="686"/>
      <c r="DB10" s="686"/>
      <c r="DC10" s="686"/>
      <c r="DD10" s="692">
        <v>6964</v>
      </c>
      <c r="DE10" s="684"/>
      <c r="DF10" s="684"/>
      <c r="DG10" s="684"/>
      <c r="DH10" s="684"/>
      <c r="DI10" s="684"/>
      <c r="DJ10" s="684"/>
      <c r="DK10" s="684"/>
      <c r="DL10" s="684"/>
      <c r="DM10" s="684"/>
      <c r="DN10" s="684"/>
      <c r="DO10" s="684"/>
      <c r="DP10" s="685"/>
      <c r="DQ10" s="692">
        <v>68019</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6681928</v>
      </c>
      <c r="S11" s="684"/>
      <c r="T11" s="684"/>
      <c r="U11" s="684"/>
      <c r="V11" s="684"/>
      <c r="W11" s="684"/>
      <c r="X11" s="684"/>
      <c r="Y11" s="685"/>
      <c r="Z11" s="688">
        <v>5.0999999999999996</v>
      </c>
      <c r="AA11" s="689"/>
      <c r="AB11" s="689"/>
      <c r="AC11" s="701"/>
      <c r="AD11" s="692">
        <v>6681928</v>
      </c>
      <c r="AE11" s="684"/>
      <c r="AF11" s="684"/>
      <c r="AG11" s="684"/>
      <c r="AH11" s="684"/>
      <c r="AI11" s="684"/>
      <c r="AJ11" s="684"/>
      <c r="AK11" s="685"/>
      <c r="AL11" s="688">
        <v>9.1999999999999993</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3467717</v>
      </c>
      <c r="BH11" s="684"/>
      <c r="BI11" s="684"/>
      <c r="BJ11" s="684"/>
      <c r="BK11" s="684"/>
      <c r="BL11" s="684"/>
      <c r="BM11" s="684"/>
      <c r="BN11" s="685"/>
      <c r="BO11" s="686">
        <v>5.2</v>
      </c>
      <c r="BP11" s="686"/>
      <c r="BQ11" s="686"/>
      <c r="BR11" s="686"/>
      <c r="BS11" s="692" t="s">
        <v>234</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2481198</v>
      </c>
      <c r="CS11" s="684"/>
      <c r="CT11" s="684"/>
      <c r="CU11" s="684"/>
      <c r="CV11" s="684"/>
      <c r="CW11" s="684"/>
      <c r="CX11" s="684"/>
      <c r="CY11" s="685"/>
      <c r="CZ11" s="686">
        <v>1.9</v>
      </c>
      <c r="DA11" s="686"/>
      <c r="DB11" s="686"/>
      <c r="DC11" s="686"/>
      <c r="DD11" s="692">
        <v>1404969</v>
      </c>
      <c r="DE11" s="684"/>
      <c r="DF11" s="684"/>
      <c r="DG11" s="684"/>
      <c r="DH11" s="684"/>
      <c r="DI11" s="684"/>
      <c r="DJ11" s="684"/>
      <c r="DK11" s="684"/>
      <c r="DL11" s="684"/>
      <c r="DM11" s="684"/>
      <c r="DN11" s="684"/>
      <c r="DO11" s="684"/>
      <c r="DP11" s="685"/>
      <c r="DQ11" s="692">
        <v>1353133</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686" t="s">
        <v>128</v>
      </c>
      <c r="AA12" s="686"/>
      <c r="AB12" s="686"/>
      <c r="AC12" s="686"/>
      <c r="AD12" s="687" t="s">
        <v>234</v>
      </c>
      <c r="AE12" s="687"/>
      <c r="AF12" s="687"/>
      <c r="AG12" s="687"/>
      <c r="AH12" s="687"/>
      <c r="AI12" s="687"/>
      <c r="AJ12" s="687"/>
      <c r="AK12" s="687"/>
      <c r="AL12" s="688" t="s">
        <v>230</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28078741</v>
      </c>
      <c r="BH12" s="684"/>
      <c r="BI12" s="684"/>
      <c r="BJ12" s="684"/>
      <c r="BK12" s="684"/>
      <c r="BL12" s="684"/>
      <c r="BM12" s="684"/>
      <c r="BN12" s="685"/>
      <c r="BO12" s="686">
        <v>42.3</v>
      </c>
      <c r="BP12" s="686"/>
      <c r="BQ12" s="686"/>
      <c r="BR12" s="686"/>
      <c r="BS12" s="692" t="s">
        <v>230</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4336671</v>
      </c>
      <c r="CS12" s="684"/>
      <c r="CT12" s="684"/>
      <c r="CU12" s="684"/>
      <c r="CV12" s="684"/>
      <c r="CW12" s="684"/>
      <c r="CX12" s="684"/>
      <c r="CY12" s="685"/>
      <c r="CZ12" s="686">
        <v>3.4</v>
      </c>
      <c r="DA12" s="686"/>
      <c r="DB12" s="686"/>
      <c r="DC12" s="686"/>
      <c r="DD12" s="692">
        <v>232519</v>
      </c>
      <c r="DE12" s="684"/>
      <c r="DF12" s="684"/>
      <c r="DG12" s="684"/>
      <c r="DH12" s="684"/>
      <c r="DI12" s="684"/>
      <c r="DJ12" s="684"/>
      <c r="DK12" s="684"/>
      <c r="DL12" s="684"/>
      <c r="DM12" s="684"/>
      <c r="DN12" s="684"/>
      <c r="DO12" s="684"/>
      <c r="DP12" s="685"/>
      <c r="DQ12" s="692">
        <v>2339801</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128</v>
      </c>
      <c r="AA13" s="686"/>
      <c r="AB13" s="686"/>
      <c r="AC13" s="686"/>
      <c r="AD13" s="687" t="s">
        <v>234</v>
      </c>
      <c r="AE13" s="687"/>
      <c r="AF13" s="687"/>
      <c r="AG13" s="687"/>
      <c r="AH13" s="687"/>
      <c r="AI13" s="687"/>
      <c r="AJ13" s="687"/>
      <c r="AK13" s="687"/>
      <c r="AL13" s="688" t="s">
        <v>234</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27916271</v>
      </c>
      <c r="BH13" s="684"/>
      <c r="BI13" s="684"/>
      <c r="BJ13" s="684"/>
      <c r="BK13" s="684"/>
      <c r="BL13" s="684"/>
      <c r="BM13" s="684"/>
      <c r="BN13" s="685"/>
      <c r="BO13" s="686">
        <v>42.1</v>
      </c>
      <c r="BP13" s="686"/>
      <c r="BQ13" s="686"/>
      <c r="BR13" s="686"/>
      <c r="BS13" s="692" t="s">
        <v>137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13401360</v>
      </c>
      <c r="CS13" s="684"/>
      <c r="CT13" s="684"/>
      <c r="CU13" s="684"/>
      <c r="CV13" s="684"/>
      <c r="CW13" s="684"/>
      <c r="CX13" s="684"/>
      <c r="CY13" s="685"/>
      <c r="CZ13" s="686">
        <v>10.4</v>
      </c>
      <c r="DA13" s="686"/>
      <c r="DB13" s="686"/>
      <c r="DC13" s="686"/>
      <c r="DD13" s="692">
        <v>7310057</v>
      </c>
      <c r="DE13" s="684"/>
      <c r="DF13" s="684"/>
      <c r="DG13" s="684"/>
      <c r="DH13" s="684"/>
      <c r="DI13" s="684"/>
      <c r="DJ13" s="684"/>
      <c r="DK13" s="684"/>
      <c r="DL13" s="684"/>
      <c r="DM13" s="684"/>
      <c r="DN13" s="684"/>
      <c r="DO13" s="684"/>
      <c r="DP13" s="685"/>
      <c r="DQ13" s="692">
        <v>7225615</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365802</v>
      </c>
      <c r="S14" s="684"/>
      <c r="T14" s="684"/>
      <c r="U14" s="684"/>
      <c r="V14" s="684"/>
      <c r="W14" s="684"/>
      <c r="X14" s="684"/>
      <c r="Y14" s="685"/>
      <c r="Z14" s="686">
        <v>0.3</v>
      </c>
      <c r="AA14" s="686"/>
      <c r="AB14" s="686"/>
      <c r="AC14" s="686"/>
      <c r="AD14" s="687">
        <v>365802</v>
      </c>
      <c r="AE14" s="687"/>
      <c r="AF14" s="687"/>
      <c r="AG14" s="687"/>
      <c r="AH14" s="687"/>
      <c r="AI14" s="687"/>
      <c r="AJ14" s="687"/>
      <c r="AK14" s="687"/>
      <c r="AL14" s="688">
        <v>0.5</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972175</v>
      </c>
      <c r="BH14" s="684"/>
      <c r="BI14" s="684"/>
      <c r="BJ14" s="684"/>
      <c r="BK14" s="684"/>
      <c r="BL14" s="684"/>
      <c r="BM14" s="684"/>
      <c r="BN14" s="685"/>
      <c r="BO14" s="686">
        <v>1.5</v>
      </c>
      <c r="BP14" s="686"/>
      <c r="BQ14" s="686"/>
      <c r="BR14" s="686"/>
      <c r="BS14" s="692" t="s">
        <v>230</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4321720</v>
      </c>
      <c r="CS14" s="684"/>
      <c r="CT14" s="684"/>
      <c r="CU14" s="684"/>
      <c r="CV14" s="684"/>
      <c r="CW14" s="684"/>
      <c r="CX14" s="684"/>
      <c r="CY14" s="685"/>
      <c r="CZ14" s="686">
        <v>3.4</v>
      </c>
      <c r="DA14" s="686"/>
      <c r="DB14" s="686"/>
      <c r="DC14" s="686"/>
      <c r="DD14" s="692">
        <v>657795</v>
      </c>
      <c r="DE14" s="684"/>
      <c r="DF14" s="684"/>
      <c r="DG14" s="684"/>
      <c r="DH14" s="684"/>
      <c r="DI14" s="684"/>
      <c r="DJ14" s="684"/>
      <c r="DK14" s="684"/>
      <c r="DL14" s="684"/>
      <c r="DM14" s="684"/>
      <c r="DN14" s="684"/>
      <c r="DO14" s="684"/>
      <c r="DP14" s="685"/>
      <c r="DQ14" s="692">
        <v>3630938</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128</v>
      </c>
      <c r="AA15" s="686"/>
      <c r="AB15" s="686"/>
      <c r="AC15" s="686"/>
      <c r="AD15" s="687" t="s">
        <v>234</v>
      </c>
      <c r="AE15" s="687"/>
      <c r="AF15" s="687"/>
      <c r="AG15" s="687"/>
      <c r="AH15" s="687"/>
      <c r="AI15" s="687"/>
      <c r="AJ15" s="687"/>
      <c r="AK15" s="687"/>
      <c r="AL15" s="688" t="s">
        <v>128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2397884</v>
      </c>
      <c r="BH15" s="684"/>
      <c r="BI15" s="684"/>
      <c r="BJ15" s="684"/>
      <c r="BK15" s="684"/>
      <c r="BL15" s="684"/>
      <c r="BM15" s="684"/>
      <c r="BN15" s="685"/>
      <c r="BO15" s="686">
        <v>3.6</v>
      </c>
      <c r="BP15" s="686"/>
      <c r="BQ15" s="686"/>
      <c r="BR15" s="686"/>
      <c r="BS15" s="692" t="s">
        <v>259</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21746668</v>
      </c>
      <c r="CS15" s="684"/>
      <c r="CT15" s="684"/>
      <c r="CU15" s="684"/>
      <c r="CV15" s="684"/>
      <c r="CW15" s="684"/>
      <c r="CX15" s="684"/>
      <c r="CY15" s="685"/>
      <c r="CZ15" s="686">
        <v>16.899999999999999</v>
      </c>
      <c r="DA15" s="686"/>
      <c r="DB15" s="686"/>
      <c r="DC15" s="686"/>
      <c r="DD15" s="692">
        <v>10317328</v>
      </c>
      <c r="DE15" s="684"/>
      <c r="DF15" s="684"/>
      <c r="DG15" s="684"/>
      <c r="DH15" s="684"/>
      <c r="DI15" s="684"/>
      <c r="DJ15" s="684"/>
      <c r="DK15" s="684"/>
      <c r="DL15" s="684"/>
      <c r="DM15" s="684"/>
      <c r="DN15" s="684"/>
      <c r="DO15" s="684"/>
      <c r="DP15" s="685"/>
      <c r="DQ15" s="692">
        <v>10689296</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112830</v>
      </c>
      <c r="S16" s="684"/>
      <c r="T16" s="684"/>
      <c r="U16" s="684"/>
      <c r="V16" s="684"/>
      <c r="W16" s="684"/>
      <c r="X16" s="684"/>
      <c r="Y16" s="685"/>
      <c r="Z16" s="686">
        <v>0.1</v>
      </c>
      <c r="AA16" s="686"/>
      <c r="AB16" s="686"/>
      <c r="AC16" s="686"/>
      <c r="AD16" s="687">
        <v>112830</v>
      </c>
      <c r="AE16" s="687"/>
      <c r="AF16" s="687"/>
      <c r="AG16" s="687"/>
      <c r="AH16" s="687"/>
      <c r="AI16" s="687"/>
      <c r="AJ16" s="687"/>
      <c r="AK16" s="687"/>
      <c r="AL16" s="688">
        <v>0.2</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v>151</v>
      </c>
      <c r="BH16" s="684"/>
      <c r="BI16" s="684"/>
      <c r="BJ16" s="684"/>
      <c r="BK16" s="684"/>
      <c r="BL16" s="684"/>
      <c r="BM16" s="684"/>
      <c r="BN16" s="685"/>
      <c r="BO16" s="686">
        <v>0</v>
      </c>
      <c r="BP16" s="686"/>
      <c r="BQ16" s="686"/>
      <c r="BR16" s="686"/>
      <c r="BS16" s="692" t="s">
        <v>137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12863</v>
      </c>
      <c r="CS16" s="684"/>
      <c r="CT16" s="684"/>
      <c r="CU16" s="684"/>
      <c r="CV16" s="684"/>
      <c r="CW16" s="684"/>
      <c r="CX16" s="684"/>
      <c r="CY16" s="685"/>
      <c r="CZ16" s="686">
        <v>0</v>
      </c>
      <c r="DA16" s="686"/>
      <c r="DB16" s="686"/>
      <c r="DC16" s="686"/>
      <c r="DD16" s="692" t="s">
        <v>128</v>
      </c>
      <c r="DE16" s="684"/>
      <c r="DF16" s="684"/>
      <c r="DG16" s="684"/>
      <c r="DH16" s="684"/>
      <c r="DI16" s="684"/>
      <c r="DJ16" s="684"/>
      <c r="DK16" s="684"/>
      <c r="DL16" s="684"/>
      <c r="DM16" s="684"/>
      <c r="DN16" s="684"/>
      <c r="DO16" s="684"/>
      <c r="DP16" s="685"/>
      <c r="DQ16" s="692">
        <v>12050</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880043</v>
      </c>
      <c r="S17" s="684"/>
      <c r="T17" s="684"/>
      <c r="U17" s="684"/>
      <c r="V17" s="684"/>
      <c r="W17" s="684"/>
      <c r="X17" s="684"/>
      <c r="Y17" s="685"/>
      <c r="Z17" s="686">
        <v>0.7</v>
      </c>
      <c r="AA17" s="686"/>
      <c r="AB17" s="686"/>
      <c r="AC17" s="686"/>
      <c r="AD17" s="687">
        <v>880043</v>
      </c>
      <c r="AE17" s="687"/>
      <c r="AF17" s="687"/>
      <c r="AG17" s="687"/>
      <c r="AH17" s="687"/>
      <c r="AI17" s="687"/>
      <c r="AJ17" s="687"/>
      <c r="AK17" s="687"/>
      <c r="AL17" s="688">
        <v>1.2</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137</v>
      </c>
      <c r="BP17" s="686"/>
      <c r="BQ17" s="686"/>
      <c r="BR17" s="686"/>
      <c r="BS17" s="692" t="s">
        <v>137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9152104</v>
      </c>
      <c r="CS17" s="684"/>
      <c r="CT17" s="684"/>
      <c r="CU17" s="684"/>
      <c r="CV17" s="684"/>
      <c r="CW17" s="684"/>
      <c r="CX17" s="684"/>
      <c r="CY17" s="685"/>
      <c r="CZ17" s="686">
        <v>7.1</v>
      </c>
      <c r="DA17" s="686"/>
      <c r="DB17" s="686"/>
      <c r="DC17" s="686"/>
      <c r="DD17" s="692" t="s">
        <v>259</v>
      </c>
      <c r="DE17" s="684"/>
      <c r="DF17" s="684"/>
      <c r="DG17" s="684"/>
      <c r="DH17" s="684"/>
      <c r="DI17" s="684"/>
      <c r="DJ17" s="684"/>
      <c r="DK17" s="684"/>
      <c r="DL17" s="684"/>
      <c r="DM17" s="684"/>
      <c r="DN17" s="684"/>
      <c r="DO17" s="684"/>
      <c r="DP17" s="685"/>
      <c r="DQ17" s="692">
        <v>8758790</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373469</v>
      </c>
      <c r="S18" s="684"/>
      <c r="T18" s="684"/>
      <c r="U18" s="684"/>
      <c r="V18" s="684"/>
      <c r="W18" s="684"/>
      <c r="X18" s="684"/>
      <c r="Y18" s="685"/>
      <c r="Z18" s="686">
        <v>0.3</v>
      </c>
      <c r="AA18" s="686"/>
      <c r="AB18" s="686"/>
      <c r="AC18" s="686"/>
      <c r="AD18" s="687">
        <v>373469</v>
      </c>
      <c r="AE18" s="687"/>
      <c r="AF18" s="687"/>
      <c r="AG18" s="687"/>
      <c r="AH18" s="687"/>
      <c r="AI18" s="687"/>
      <c r="AJ18" s="687"/>
      <c r="AK18" s="687"/>
      <c r="AL18" s="688">
        <v>0.5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234</v>
      </c>
      <c r="BP18" s="686"/>
      <c r="BQ18" s="686"/>
      <c r="BR18" s="686"/>
      <c r="BS18" s="692" t="s">
        <v>137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259</v>
      </c>
      <c r="DA18" s="686"/>
      <c r="DB18" s="686"/>
      <c r="DC18" s="686"/>
      <c r="DD18" s="692" t="s">
        <v>137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58484</v>
      </c>
      <c r="S19" s="684"/>
      <c r="T19" s="684"/>
      <c r="U19" s="684"/>
      <c r="V19" s="684"/>
      <c r="W19" s="684"/>
      <c r="X19" s="684"/>
      <c r="Y19" s="685"/>
      <c r="Z19" s="686">
        <v>0</v>
      </c>
      <c r="AA19" s="686"/>
      <c r="AB19" s="686"/>
      <c r="AC19" s="686"/>
      <c r="AD19" s="687">
        <v>58484</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6679125</v>
      </c>
      <c r="BH19" s="684"/>
      <c r="BI19" s="684"/>
      <c r="BJ19" s="684"/>
      <c r="BK19" s="684"/>
      <c r="BL19" s="684"/>
      <c r="BM19" s="684"/>
      <c r="BN19" s="685"/>
      <c r="BO19" s="686">
        <v>10.1</v>
      </c>
      <c r="BP19" s="686"/>
      <c r="BQ19" s="686"/>
      <c r="BR19" s="686"/>
      <c r="BS19" s="692" t="s">
        <v>137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230</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9330</v>
      </c>
      <c r="S20" s="684"/>
      <c r="T20" s="684"/>
      <c r="U20" s="684"/>
      <c r="V20" s="684"/>
      <c r="W20" s="684"/>
      <c r="X20" s="684"/>
      <c r="Y20" s="685"/>
      <c r="Z20" s="686">
        <v>0</v>
      </c>
      <c r="AA20" s="686"/>
      <c r="AB20" s="686"/>
      <c r="AC20" s="686"/>
      <c r="AD20" s="687">
        <v>9330</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6679125</v>
      </c>
      <c r="BH20" s="684"/>
      <c r="BI20" s="684"/>
      <c r="BJ20" s="684"/>
      <c r="BK20" s="684"/>
      <c r="BL20" s="684"/>
      <c r="BM20" s="684"/>
      <c r="BN20" s="685"/>
      <c r="BO20" s="686">
        <v>10.1</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128320336</v>
      </c>
      <c r="CS20" s="684"/>
      <c r="CT20" s="684"/>
      <c r="CU20" s="684"/>
      <c r="CV20" s="684"/>
      <c r="CW20" s="684"/>
      <c r="CX20" s="684"/>
      <c r="CY20" s="685"/>
      <c r="CZ20" s="686">
        <v>100</v>
      </c>
      <c r="DA20" s="686"/>
      <c r="DB20" s="686"/>
      <c r="DC20" s="686"/>
      <c r="DD20" s="692">
        <v>22473774</v>
      </c>
      <c r="DE20" s="684"/>
      <c r="DF20" s="684"/>
      <c r="DG20" s="684"/>
      <c r="DH20" s="684"/>
      <c r="DI20" s="684"/>
      <c r="DJ20" s="684"/>
      <c r="DK20" s="684"/>
      <c r="DL20" s="684"/>
      <c r="DM20" s="684"/>
      <c r="DN20" s="684"/>
      <c r="DO20" s="684"/>
      <c r="DP20" s="685"/>
      <c r="DQ20" s="692">
        <v>78329240</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438760</v>
      </c>
      <c r="S21" s="684"/>
      <c r="T21" s="684"/>
      <c r="U21" s="684"/>
      <c r="V21" s="684"/>
      <c r="W21" s="684"/>
      <c r="X21" s="684"/>
      <c r="Y21" s="685"/>
      <c r="Z21" s="686">
        <v>0.3</v>
      </c>
      <c r="AA21" s="686"/>
      <c r="AB21" s="686"/>
      <c r="AC21" s="686"/>
      <c r="AD21" s="687">
        <v>438760</v>
      </c>
      <c r="AE21" s="687"/>
      <c r="AF21" s="687"/>
      <c r="AG21" s="687"/>
      <c r="AH21" s="687"/>
      <c r="AI21" s="687"/>
      <c r="AJ21" s="687"/>
      <c r="AK21" s="687"/>
      <c r="AL21" s="688">
        <v>0.6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230</v>
      </c>
      <c r="BH21" s="684"/>
      <c r="BI21" s="684"/>
      <c r="BJ21" s="684"/>
      <c r="BK21" s="684"/>
      <c r="BL21" s="684"/>
      <c r="BM21" s="684"/>
      <c r="BN21" s="685"/>
      <c r="BO21" s="686" t="s">
        <v>128</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467323</v>
      </c>
      <c r="S22" s="684"/>
      <c r="T22" s="684"/>
      <c r="U22" s="684"/>
      <c r="V22" s="684"/>
      <c r="W22" s="684"/>
      <c r="X22" s="684"/>
      <c r="Y22" s="685"/>
      <c r="Z22" s="686">
        <v>0.4</v>
      </c>
      <c r="AA22" s="686"/>
      <c r="AB22" s="686"/>
      <c r="AC22" s="686"/>
      <c r="AD22" s="687" t="s">
        <v>234</v>
      </c>
      <c r="AE22" s="687"/>
      <c r="AF22" s="687"/>
      <c r="AG22" s="687"/>
      <c r="AH22" s="687"/>
      <c r="AI22" s="687"/>
      <c r="AJ22" s="687"/>
      <c r="AK22" s="687"/>
      <c r="AL22" s="688" t="s">
        <v>234</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v>2752952</v>
      </c>
      <c r="BH22" s="684"/>
      <c r="BI22" s="684"/>
      <c r="BJ22" s="684"/>
      <c r="BK22" s="684"/>
      <c r="BL22" s="684"/>
      <c r="BM22" s="684"/>
      <c r="BN22" s="685"/>
      <c r="BO22" s="686">
        <v>4.2</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t="s">
        <v>128</v>
      </c>
      <c r="S23" s="684"/>
      <c r="T23" s="684"/>
      <c r="U23" s="684"/>
      <c r="V23" s="684"/>
      <c r="W23" s="684"/>
      <c r="X23" s="684"/>
      <c r="Y23" s="685"/>
      <c r="Z23" s="686" t="s">
        <v>234</v>
      </c>
      <c r="AA23" s="686"/>
      <c r="AB23" s="686"/>
      <c r="AC23" s="686"/>
      <c r="AD23" s="687" t="s">
        <v>234</v>
      </c>
      <c r="AE23" s="687"/>
      <c r="AF23" s="687"/>
      <c r="AG23" s="687"/>
      <c r="AH23" s="687"/>
      <c r="AI23" s="687"/>
      <c r="AJ23" s="687"/>
      <c r="AK23" s="687"/>
      <c r="AL23" s="688" t="s">
        <v>128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3926173</v>
      </c>
      <c r="BH23" s="684"/>
      <c r="BI23" s="684"/>
      <c r="BJ23" s="684"/>
      <c r="BK23" s="684"/>
      <c r="BL23" s="684"/>
      <c r="BM23" s="684"/>
      <c r="BN23" s="685"/>
      <c r="BO23" s="686">
        <v>5.9</v>
      </c>
      <c r="BP23" s="686"/>
      <c r="BQ23" s="686"/>
      <c r="BR23" s="686"/>
      <c r="BS23" s="692" t="s">
        <v>128</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467237</v>
      </c>
      <c r="S24" s="684"/>
      <c r="T24" s="684"/>
      <c r="U24" s="684"/>
      <c r="V24" s="684"/>
      <c r="W24" s="684"/>
      <c r="X24" s="684"/>
      <c r="Y24" s="685"/>
      <c r="Z24" s="686">
        <v>0.4</v>
      </c>
      <c r="AA24" s="686"/>
      <c r="AB24" s="686"/>
      <c r="AC24" s="686"/>
      <c r="AD24" s="687" t="s">
        <v>137</v>
      </c>
      <c r="AE24" s="687"/>
      <c r="AF24" s="687"/>
      <c r="AG24" s="687"/>
      <c r="AH24" s="687"/>
      <c r="AI24" s="687"/>
      <c r="AJ24" s="687"/>
      <c r="AK24" s="687"/>
      <c r="AL24" s="688" t="s">
        <v>234</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259</v>
      </c>
      <c r="BP24" s="686"/>
      <c r="BQ24" s="686"/>
      <c r="BR24" s="686"/>
      <c r="BS24" s="692" t="s">
        <v>137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64383574</v>
      </c>
      <c r="CS24" s="673"/>
      <c r="CT24" s="673"/>
      <c r="CU24" s="673"/>
      <c r="CV24" s="673"/>
      <c r="CW24" s="673"/>
      <c r="CX24" s="673"/>
      <c r="CY24" s="674"/>
      <c r="CZ24" s="677">
        <v>50.2</v>
      </c>
      <c r="DA24" s="678"/>
      <c r="DB24" s="678"/>
      <c r="DC24" s="697"/>
      <c r="DD24" s="722">
        <v>39576141</v>
      </c>
      <c r="DE24" s="673"/>
      <c r="DF24" s="673"/>
      <c r="DG24" s="673"/>
      <c r="DH24" s="673"/>
      <c r="DI24" s="673"/>
      <c r="DJ24" s="673"/>
      <c r="DK24" s="674"/>
      <c r="DL24" s="722">
        <v>38354813</v>
      </c>
      <c r="DM24" s="673"/>
      <c r="DN24" s="673"/>
      <c r="DO24" s="673"/>
      <c r="DP24" s="673"/>
      <c r="DQ24" s="673"/>
      <c r="DR24" s="673"/>
      <c r="DS24" s="673"/>
      <c r="DT24" s="673"/>
      <c r="DU24" s="673"/>
      <c r="DV24" s="674"/>
      <c r="DW24" s="677">
        <v>52.5</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86</v>
      </c>
      <c r="S25" s="684"/>
      <c r="T25" s="684"/>
      <c r="U25" s="684"/>
      <c r="V25" s="684"/>
      <c r="W25" s="684"/>
      <c r="X25" s="684"/>
      <c r="Y25" s="685"/>
      <c r="Z25" s="686">
        <v>0</v>
      </c>
      <c r="AA25" s="686"/>
      <c r="AB25" s="686"/>
      <c r="AC25" s="686"/>
      <c r="AD25" s="687" t="s">
        <v>128</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259</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20449106</v>
      </c>
      <c r="CS25" s="719"/>
      <c r="CT25" s="719"/>
      <c r="CU25" s="719"/>
      <c r="CV25" s="719"/>
      <c r="CW25" s="719"/>
      <c r="CX25" s="719"/>
      <c r="CY25" s="720"/>
      <c r="CZ25" s="688">
        <v>15.9</v>
      </c>
      <c r="DA25" s="717"/>
      <c r="DB25" s="717"/>
      <c r="DC25" s="721"/>
      <c r="DD25" s="692">
        <v>17713846</v>
      </c>
      <c r="DE25" s="719"/>
      <c r="DF25" s="719"/>
      <c r="DG25" s="719"/>
      <c r="DH25" s="719"/>
      <c r="DI25" s="719"/>
      <c r="DJ25" s="719"/>
      <c r="DK25" s="720"/>
      <c r="DL25" s="692">
        <v>17398520</v>
      </c>
      <c r="DM25" s="719"/>
      <c r="DN25" s="719"/>
      <c r="DO25" s="719"/>
      <c r="DP25" s="719"/>
      <c r="DQ25" s="719"/>
      <c r="DR25" s="719"/>
      <c r="DS25" s="719"/>
      <c r="DT25" s="719"/>
      <c r="DU25" s="719"/>
      <c r="DV25" s="720"/>
      <c r="DW25" s="688">
        <v>23.8</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76801600</v>
      </c>
      <c r="S26" s="684"/>
      <c r="T26" s="684"/>
      <c r="U26" s="684"/>
      <c r="V26" s="684"/>
      <c r="W26" s="684"/>
      <c r="X26" s="684"/>
      <c r="Y26" s="685"/>
      <c r="Z26" s="686">
        <v>58.1</v>
      </c>
      <c r="AA26" s="686"/>
      <c r="AB26" s="686"/>
      <c r="AC26" s="686"/>
      <c r="AD26" s="687">
        <v>72408104</v>
      </c>
      <c r="AE26" s="687"/>
      <c r="AF26" s="687"/>
      <c r="AG26" s="687"/>
      <c r="AH26" s="687"/>
      <c r="AI26" s="687"/>
      <c r="AJ26" s="687"/>
      <c r="AK26" s="687"/>
      <c r="AL26" s="688">
        <v>99.4</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230</v>
      </c>
      <c r="BP26" s="686"/>
      <c r="BQ26" s="686"/>
      <c r="BR26" s="686"/>
      <c r="BS26" s="692" t="s">
        <v>137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13425560</v>
      </c>
      <c r="CS26" s="684"/>
      <c r="CT26" s="684"/>
      <c r="CU26" s="684"/>
      <c r="CV26" s="684"/>
      <c r="CW26" s="684"/>
      <c r="CX26" s="684"/>
      <c r="CY26" s="685"/>
      <c r="CZ26" s="688">
        <v>10.5</v>
      </c>
      <c r="DA26" s="717"/>
      <c r="DB26" s="717"/>
      <c r="DC26" s="721"/>
      <c r="DD26" s="692">
        <v>11295627</v>
      </c>
      <c r="DE26" s="684"/>
      <c r="DF26" s="684"/>
      <c r="DG26" s="684"/>
      <c r="DH26" s="684"/>
      <c r="DI26" s="684"/>
      <c r="DJ26" s="684"/>
      <c r="DK26" s="685"/>
      <c r="DL26" s="692" t="s">
        <v>234</v>
      </c>
      <c r="DM26" s="684"/>
      <c r="DN26" s="684"/>
      <c r="DO26" s="684"/>
      <c r="DP26" s="684"/>
      <c r="DQ26" s="684"/>
      <c r="DR26" s="684"/>
      <c r="DS26" s="684"/>
      <c r="DT26" s="684"/>
      <c r="DU26" s="684"/>
      <c r="DV26" s="685"/>
      <c r="DW26" s="688" t="s">
        <v>259</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67990</v>
      </c>
      <c r="S27" s="684"/>
      <c r="T27" s="684"/>
      <c r="U27" s="684"/>
      <c r="V27" s="684"/>
      <c r="W27" s="684"/>
      <c r="X27" s="684"/>
      <c r="Y27" s="685"/>
      <c r="Z27" s="686">
        <v>0.1</v>
      </c>
      <c r="AA27" s="686"/>
      <c r="AB27" s="686"/>
      <c r="AC27" s="686"/>
      <c r="AD27" s="687">
        <v>67990</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66310242</v>
      </c>
      <c r="BH27" s="684"/>
      <c r="BI27" s="684"/>
      <c r="BJ27" s="684"/>
      <c r="BK27" s="684"/>
      <c r="BL27" s="684"/>
      <c r="BM27" s="684"/>
      <c r="BN27" s="685"/>
      <c r="BO27" s="686">
        <v>100</v>
      </c>
      <c r="BP27" s="686"/>
      <c r="BQ27" s="686"/>
      <c r="BR27" s="686"/>
      <c r="BS27" s="692" t="s">
        <v>259</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34782364</v>
      </c>
      <c r="CS27" s="719"/>
      <c r="CT27" s="719"/>
      <c r="CU27" s="719"/>
      <c r="CV27" s="719"/>
      <c r="CW27" s="719"/>
      <c r="CX27" s="719"/>
      <c r="CY27" s="720"/>
      <c r="CZ27" s="688">
        <v>27.1</v>
      </c>
      <c r="DA27" s="717"/>
      <c r="DB27" s="717"/>
      <c r="DC27" s="721"/>
      <c r="DD27" s="692">
        <v>13103505</v>
      </c>
      <c r="DE27" s="719"/>
      <c r="DF27" s="719"/>
      <c r="DG27" s="719"/>
      <c r="DH27" s="719"/>
      <c r="DI27" s="719"/>
      <c r="DJ27" s="719"/>
      <c r="DK27" s="720"/>
      <c r="DL27" s="692">
        <v>12197503</v>
      </c>
      <c r="DM27" s="719"/>
      <c r="DN27" s="719"/>
      <c r="DO27" s="719"/>
      <c r="DP27" s="719"/>
      <c r="DQ27" s="719"/>
      <c r="DR27" s="719"/>
      <c r="DS27" s="719"/>
      <c r="DT27" s="719"/>
      <c r="DU27" s="719"/>
      <c r="DV27" s="720"/>
      <c r="DW27" s="688">
        <v>16.7</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784695</v>
      </c>
      <c r="S28" s="684"/>
      <c r="T28" s="684"/>
      <c r="U28" s="684"/>
      <c r="V28" s="684"/>
      <c r="W28" s="684"/>
      <c r="X28" s="684"/>
      <c r="Y28" s="685"/>
      <c r="Z28" s="686">
        <v>0.6</v>
      </c>
      <c r="AA28" s="686"/>
      <c r="AB28" s="686"/>
      <c r="AC28" s="686"/>
      <c r="AD28" s="687" t="s">
        <v>234</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9152104</v>
      </c>
      <c r="CS28" s="684"/>
      <c r="CT28" s="684"/>
      <c r="CU28" s="684"/>
      <c r="CV28" s="684"/>
      <c r="CW28" s="684"/>
      <c r="CX28" s="684"/>
      <c r="CY28" s="685"/>
      <c r="CZ28" s="688">
        <v>7.1</v>
      </c>
      <c r="DA28" s="717"/>
      <c r="DB28" s="717"/>
      <c r="DC28" s="721"/>
      <c r="DD28" s="692">
        <v>8758790</v>
      </c>
      <c r="DE28" s="684"/>
      <c r="DF28" s="684"/>
      <c r="DG28" s="684"/>
      <c r="DH28" s="684"/>
      <c r="DI28" s="684"/>
      <c r="DJ28" s="684"/>
      <c r="DK28" s="685"/>
      <c r="DL28" s="692">
        <v>8758790</v>
      </c>
      <c r="DM28" s="684"/>
      <c r="DN28" s="684"/>
      <c r="DO28" s="684"/>
      <c r="DP28" s="684"/>
      <c r="DQ28" s="684"/>
      <c r="DR28" s="684"/>
      <c r="DS28" s="684"/>
      <c r="DT28" s="684"/>
      <c r="DU28" s="684"/>
      <c r="DV28" s="685"/>
      <c r="DW28" s="688">
        <v>12</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1990726</v>
      </c>
      <c r="S29" s="684"/>
      <c r="T29" s="684"/>
      <c r="U29" s="684"/>
      <c r="V29" s="684"/>
      <c r="W29" s="684"/>
      <c r="X29" s="684"/>
      <c r="Y29" s="685"/>
      <c r="Z29" s="686">
        <v>1.5</v>
      </c>
      <c r="AA29" s="686"/>
      <c r="AB29" s="686"/>
      <c r="AC29" s="686"/>
      <c r="AD29" s="687">
        <v>249970</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9152099</v>
      </c>
      <c r="CS29" s="719"/>
      <c r="CT29" s="719"/>
      <c r="CU29" s="719"/>
      <c r="CV29" s="719"/>
      <c r="CW29" s="719"/>
      <c r="CX29" s="719"/>
      <c r="CY29" s="720"/>
      <c r="CZ29" s="688">
        <v>7.1</v>
      </c>
      <c r="DA29" s="717"/>
      <c r="DB29" s="717"/>
      <c r="DC29" s="721"/>
      <c r="DD29" s="692">
        <v>8758785</v>
      </c>
      <c r="DE29" s="719"/>
      <c r="DF29" s="719"/>
      <c r="DG29" s="719"/>
      <c r="DH29" s="719"/>
      <c r="DI29" s="719"/>
      <c r="DJ29" s="719"/>
      <c r="DK29" s="720"/>
      <c r="DL29" s="692">
        <v>8758785</v>
      </c>
      <c r="DM29" s="719"/>
      <c r="DN29" s="719"/>
      <c r="DO29" s="719"/>
      <c r="DP29" s="719"/>
      <c r="DQ29" s="719"/>
      <c r="DR29" s="719"/>
      <c r="DS29" s="719"/>
      <c r="DT29" s="719"/>
      <c r="DU29" s="719"/>
      <c r="DV29" s="720"/>
      <c r="DW29" s="688">
        <v>12</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981778</v>
      </c>
      <c r="S30" s="684"/>
      <c r="T30" s="684"/>
      <c r="U30" s="684"/>
      <c r="V30" s="684"/>
      <c r="W30" s="684"/>
      <c r="X30" s="684"/>
      <c r="Y30" s="685"/>
      <c r="Z30" s="686">
        <v>0.7</v>
      </c>
      <c r="AA30" s="686"/>
      <c r="AB30" s="686"/>
      <c r="AC30" s="686"/>
      <c r="AD30" s="687" t="s">
        <v>128</v>
      </c>
      <c r="AE30" s="687"/>
      <c r="AF30" s="687"/>
      <c r="AG30" s="687"/>
      <c r="AH30" s="687"/>
      <c r="AI30" s="687"/>
      <c r="AJ30" s="687"/>
      <c r="AK30" s="687"/>
      <c r="AL30" s="688" t="s">
        <v>128</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8759944</v>
      </c>
      <c r="CS30" s="684"/>
      <c r="CT30" s="684"/>
      <c r="CU30" s="684"/>
      <c r="CV30" s="684"/>
      <c r="CW30" s="684"/>
      <c r="CX30" s="684"/>
      <c r="CY30" s="685"/>
      <c r="CZ30" s="688">
        <v>6.8</v>
      </c>
      <c r="DA30" s="717"/>
      <c r="DB30" s="717"/>
      <c r="DC30" s="721"/>
      <c r="DD30" s="692">
        <v>8405311</v>
      </c>
      <c r="DE30" s="684"/>
      <c r="DF30" s="684"/>
      <c r="DG30" s="684"/>
      <c r="DH30" s="684"/>
      <c r="DI30" s="684"/>
      <c r="DJ30" s="684"/>
      <c r="DK30" s="685"/>
      <c r="DL30" s="692">
        <v>8405311</v>
      </c>
      <c r="DM30" s="684"/>
      <c r="DN30" s="684"/>
      <c r="DO30" s="684"/>
      <c r="DP30" s="684"/>
      <c r="DQ30" s="684"/>
      <c r="DR30" s="684"/>
      <c r="DS30" s="684"/>
      <c r="DT30" s="684"/>
      <c r="DU30" s="684"/>
      <c r="DV30" s="685"/>
      <c r="DW30" s="688">
        <v>11.5</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20791429</v>
      </c>
      <c r="S31" s="684"/>
      <c r="T31" s="684"/>
      <c r="U31" s="684"/>
      <c r="V31" s="684"/>
      <c r="W31" s="684"/>
      <c r="X31" s="684"/>
      <c r="Y31" s="685"/>
      <c r="Z31" s="686">
        <v>15.7</v>
      </c>
      <c r="AA31" s="686"/>
      <c r="AB31" s="686"/>
      <c r="AC31" s="686"/>
      <c r="AD31" s="687" t="s">
        <v>234</v>
      </c>
      <c r="AE31" s="687"/>
      <c r="AF31" s="687"/>
      <c r="AG31" s="687"/>
      <c r="AH31" s="687"/>
      <c r="AI31" s="687"/>
      <c r="AJ31" s="687"/>
      <c r="AK31" s="687"/>
      <c r="AL31" s="688" t="s">
        <v>128</v>
      </c>
      <c r="AM31" s="689"/>
      <c r="AN31" s="689"/>
      <c r="AO31" s="690"/>
      <c r="AP31" s="740" t="s">
        <v>310</v>
      </c>
      <c r="AQ31" s="741"/>
      <c r="AR31" s="741"/>
      <c r="AS31" s="741"/>
      <c r="AT31" s="746" t="s">
        <v>311</v>
      </c>
      <c r="AU31" s="231"/>
      <c r="AV31" s="231"/>
      <c r="AW31" s="231"/>
      <c r="AX31" s="669" t="s">
        <v>185</v>
      </c>
      <c r="AY31" s="670"/>
      <c r="AZ31" s="670"/>
      <c r="BA31" s="670"/>
      <c r="BB31" s="670"/>
      <c r="BC31" s="670"/>
      <c r="BD31" s="670"/>
      <c r="BE31" s="670"/>
      <c r="BF31" s="671"/>
      <c r="BG31" s="751">
        <v>99.2</v>
      </c>
      <c r="BH31" s="738"/>
      <c r="BI31" s="738"/>
      <c r="BJ31" s="738"/>
      <c r="BK31" s="738"/>
      <c r="BL31" s="738"/>
      <c r="BM31" s="678">
        <v>96.6</v>
      </c>
      <c r="BN31" s="738"/>
      <c r="BO31" s="738"/>
      <c r="BP31" s="738"/>
      <c r="BQ31" s="739"/>
      <c r="BR31" s="751">
        <v>99.2</v>
      </c>
      <c r="BS31" s="738"/>
      <c r="BT31" s="738"/>
      <c r="BU31" s="738"/>
      <c r="BV31" s="738"/>
      <c r="BW31" s="738"/>
      <c r="BX31" s="678">
        <v>96</v>
      </c>
      <c r="BY31" s="738"/>
      <c r="BZ31" s="738"/>
      <c r="CA31" s="738"/>
      <c r="CB31" s="739"/>
      <c r="CD31" s="725"/>
      <c r="CE31" s="726"/>
      <c r="CF31" s="698" t="s">
        <v>312</v>
      </c>
      <c r="CG31" s="699"/>
      <c r="CH31" s="699"/>
      <c r="CI31" s="699"/>
      <c r="CJ31" s="699"/>
      <c r="CK31" s="699"/>
      <c r="CL31" s="699"/>
      <c r="CM31" s="699"/>
      <c r="CN31" s="699"/>
      <c r="CO31" s="699"/>
      <c r="CP31" s="699"/>
      <c r="CQ31" s="700"/>
      <c r="CR31" s="683">
        <v>392155</v>
      </c>
      <c r="CS31" s="719"/>
      <c r="CT31" s="719"/>
      <c r="CU31" s="719"/>
      <c r="CV31" s="719"/>
      <c r="CW31" s="719"/>
      <c r="CX31" s="719"/>
      <c r="CY31" s="720"/>
      <c r="CZ31" s="688">
        <v>0.3</v>
      </c>
      <c r="DA31" s="717"/>
      <c r="DB31" s="717"/>
      <c r="DC31" s="721"/>
      <c r="DD31" s="692">
        <v>353474</v>
      </c>
      <c r="DE31" s="719"/>
      <c r="DF31" s="719"/>
      <c r="DG31" s="719"/>
      <c r="DH31" s="719"/>
      <c r="DI31" s="719"/>
      <c r="DJ31" s="719"/>
      <c r="DK31" s="720"/>
      <c r="DL31" s="692">
        <v>353474</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v>4014</v>
      </c>
      <c r="S32" s="684"/>
      <c r="T32" s="684"/>
      <c r="U32" s="684"/>
      <c r="V32" s="684"/>
      <c r="W32" s="684"/>
      <c r="X32" s="684"/>
      <c r="Y32" s="685"/>
      <c r="Z32" s="686">
        <v>0</v>
      </c>
      <c r="AA32" s="686"/>
      <c r="AB32" s="686"/>
      <c r="AC32" s="686"/>
      <c r="AD32" s="687">
        <v>4014</v>
      </c>
      <c r="AE32" s="687"/>
      <c r="AF32" s="687"/>
      <c r="AG32" s="687"/>
      <c r="AH32" s="687"/>
      <c r="AI32" s="687"/>
      <c r="AJ32" s="687"/>
      <c r="AK32" s="687"/>
      <c r="AL32" s="688">
        <v>0</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98.9</v>
      </c>
      <c r="BH32" s="719"/>
      <c r="BI32" s="719"/>
      <c r="BJ32" s="719"/>
      <c r="BK32" s="719"/>
      <c r="BL32" s="719"/>
      <c r="BM32" s="689">
        <v>95.5</v>
      </c>
      <c r="BN32" s="749"/>
      <c r="BO32" s="749"/>
      <c r="BP32" s="749"/>
      <c r="BQ32" s="750"/>
      <c r="BR32" s="752">
        <v>98.9</v>
      </c>
      <c r="BS32" s="719"/>
      <c r="BT32" s="719"/>
      <c r="BU32" s="719"/>
      <c r="BV32" s="719"/>
      <c r="BW32" s="719"/>
      <c r="BX32" s="689">
        <v>94.9</v>
      </c>
      <c r="BY32" s="749"/>
      <c r="BZ32" s="749"/>
      <c r="CA32" s="749"/>
      <c r="CB32" s="750"/>
      <c r="CD32" s="727"/>
      <c r="CE32" s="728"/>
      <c r="CF32" s="698" t="s">
        <v>316</v>
      </c>
      <c r="CG32" s="699"/>
      <c r="CH32" s="699"/>
      <c r="CI32" s="699"/>
      <c r="CJ32" s="699"/>
      <c r="CK32" s="699"/>
      <c r="CL32" s="699"/>
      <c r="CM32" s="699"/>
      <c r="CN32" s="699"/>
      <c r="CO32" s="699"/>
      <c r="CP32" s="699"/>
      <c r="CQ32" s="700"/>
      <c r="CR32" s="683">
        <v>5</v>
      </c>
      <c r="CS32" s="684"/>
      <c r="CT32" s="684"/>
      <c r="CU32" s="684"/>
      <c r="CV32" s="684"/>
      <c r="CW32" s="684"/>
      <c r="CX32" s="684"/>
      <c r="CY32" s="685"/>
      <c r="CZ32" s="688">
        <v>0</v>
      </c>
      <c r="DA32" s="717"/>
      <c r="DB32" s="717"/>
      <c r="DC32" s="721"/>
      <c r="DD32" s="692">
        <v>5</v>
      </c>
      <c r="DE32" s="684"/>
      <c r="DF32" s="684"/>
      <c r="DG32" s="684"/>
      <c r="DH32" s="684"/>
      <c r="DI32" s="684"/>
      <c r="DJ32" s="684"/>
      <c r="DK32" s="685"/>
      <c r="DL32" s="692">
        <v>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9800553</v>
      </c>
      <c r="S33" s="684"/>
      <c r="T33" s="684"/>
      <c r="U33" s="684"/>
      <c r="V33" s="684"/>
      <c r="W33" s="684"/>
      <c r="X33" s="684"/>
      <c r="Y33" s="685"/>
      <c r="Z33" s="686">
        <v>7.4</v>
      </c>
      <c r="AA33" s="686"/>
      <c r="AB33" s="686"/>
      <c r="AC33" s="686"/>
      <c r="AD33" s="687" t="s">
        <v>234</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99.3</v>
      </c>
      <c r="BH33" s="754"/>
      <c r="BI33" s="754"/>
      <c r="BJ33" s="754"/>
      <c r="BK33" s="754"/>
      <c r="BL33" s="754"/>
      <c r="BM33" s="755">
        <v>97.1</v>
      </c>
      <c r="BN33" s="754"/>
      <c r="BO33" s="754"/>
      <c r="BP33" s="754"/>
      <c r="BQ33" s="756"/>
      <c r="BR33" s="753">
        <v>99.3</v>
      </c>
      <c r="BS33" s="754"/>
      <c r="BT33" s="754"/>
      <c r="BU33" s="754"/>
      <c r="BV33" s="754"/>
      <c r="BW33" s="754"/>
      <c r="BX33" s="755">
        <v>96.5</v>
      </c>
      <c r="BY33" s="754"/>
      <c r="BZ33" s="754"/>
      <c r="CA33" s="754"/>
      <c r="CB33" s="756"/>
      <c r="CD33" s="698" t="s">
        <v>319</v>
      </c>
      <c r="CE33" s="699"/>
      <c r="CF33" s="699"/>
      <c r="CG33" s="699"/>
      <c r="CH33" s="699"/>
      <c r="CI33" s="699"/>
      <c r="CJ33" s="699"/>
      <c r="CK33" s="699"/>
      <c r="CL33" s="699"/>
      <c r="CM33" s="699"/>
      <c r="CN33" s="699"/>
      <c r="CO33" s="699"/>
      <c r="CP33" s="699"/>
      <c r="CQ33" s="700"/>
      <c r="CR33" s="683">
        <v>41450125</v>
      </c>
      <c r="CS33" s="719"/>
      <c r="CT33" s="719"/>
      <c r="CU33" s="719"/>
      <c r="CV33" s="719"/>
      <c r="CW33" s="719"/>
      <c r="CX33" s="719"/>
      <c r="CY33" s="720"/>
      <c r="CZ33" s="688">
        <v>32.299999999999997</v>
      </c>
      <c r="DA33" s="717"/>
      <c r="DB33" s="717"/>
      <c r="DC33" s="721"/>
      <c r="DD33" s="692">
        <v>32812799</v>
      </c>
      <c r="DE33" s="719"/>
      <c r="DF33" s="719"/>
      <c r="DG33" s="719"/>
      <c r="DH33" s="719"/>
      <c r="DI33" s="719"/>
      <c r="DJ33" s="719"/>
      <c r="DK33" s="720"/>
      <c r="DL33" s="692">
        <v>26296353</v>
      </c>
      <c r="DM33" s="719"/>
      <c r="DN33" s="719"/>
      <c r="DO33" s="719"/>
      <c r="DP33" s="719"/>
      <c r="DQ33" s="719"/>
      <c r="DR33" s="719"/>
      <c r="DS33" s="719"/>
      <c r="DT33" s="719"/>
      <c r="DU33" s="719"/>
      <c r="DV33" s="720"/>
      <c r="DW33" s="688">
        <v>36</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344953</v>
      </c>
      <c r="S34" s="684"/>
      <c r="T34" s="684"/>
      <c r="U34" s="684"/>
      <c r="V34" s="684"/>
      <c r="W34" s="684"/>
      <c r="X34" s="684"/>
      <c r="Y34" s="685"/>
      <c r="Z34" s="686">
        <v>0.3</v>
      </c>
      <c r="AA34" s="686"/>
      <c r="AB34" s="686"/>
      <c r="AC34" s="686"/>
      <c r="AD34" s="687">
        <v>96195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17954572</v>
      </c>
      <c r="CS34" s="684"/>
      <c r="CT34" s="684"/>
      <c r="CU34" s="684"/>
      <c r="CV34" s="684"/>
      <c r="CW34" s="684"/>
      <c r="CX34" s="684"/>
      <c r="CY34" s="685"/>
      <c r="CZ34" s="688">
        <v>14</v>
      </c>
      <c r="DA34" s="717"/>
      <c r="DB34" s="717"/>
      <c r="DC34" s="721"/>
      <c r="DD34" s="692">
        <v>14005723</v>
      </c>
      <c r="DE34" s="684"/>
      <c r="DF34" s="684"/>
      <c r="DG34" s="684"/>
      <c r="DH34" s="684"/>
      <c r="DI34" s="684"/>
      <c r="DJ34" s="684"/>
      <c r="DK34" s="685"/>
      <c r="DL34" s="692">
        <v>11797732</v>
      </c>
      <c r="DM34" s="684"/>
      <c r="DN34" s="684"/>
      <c r="DO34" s="684"/>
      <c r="DP34" s="684"/>
      <c r="DQ34" s="684"/>
      <c r="DR34" s="684"/>
      <c r="DS34" s="684"/>
      <c r="DT34" s="684"/>
      <c r="DU34" s="684"/>
      <c r="DV34" s="685"/>
      <c r="DW34" s="688">
        <v>16.100000000000001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70471</v>
      </c>
      <c r="S35" s="684"/>
      <c r="T35" s="684"/>
      <c r="U35" s="684"/>
      <c r="V35" s="684"/>
      <c r="W35" s="684"/>
      <c r="X35" s="684"/>
      <c r="Y35" s="685"/>
      <c r="Z35" s="686">
        <v>0.1</v>
      </c>
      <c r="AA35" s="686"/>
      <c r="AB35" s="686"/>
      <c r="AC35" s="686"/>
      <c r="AD35" s="687" t="s">
        <v>128</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106007</v>
      </c>
      <c r="CS35" s="719"/>
      <c r="CT35" s="719"/>
      <c r="CU35" s="719"/>
      <c r="CV35" s="719"/>
      <c r="CW35" s="719"/>
      <c r="CX35" s="719"/>
      <c r="CY35" s="720"/>
      <c r="CZ35" s="688">
        <v>0.1</v>
      </c>
      <c r="DA35" s="717"/>
      <c r="DB35" s="717"/>
      <c r="DC35" s="721"/>
      <c r="DD35" s="692">
        <v>105875</v>
      </c>
      <c r="DE35" s="719"/>
      <c r="DF35" s="719"/>
      <c r="DG35" s="719"/>
      <c r="DH35" s="719"/>
      <c r="DI35" s="719"/>
      <c r="DJ35" s="719"/>
      <c r="DK35" s="720"/>
      <c r="DL35" s="692">
        <v>105875</v>
      </c>
      <c r="DM35" s="719"/>
      <c r="DN35" s="719"/>
      <c r="DO35" s="719"/>
      <c r="DP35" s="719"/>
      <c r="DQ35" s="719"/>
      <c r="DR35" s="719"/>
      <c r="DS35" s="719"/>
      <c r="DT35" s="719"/>
      <c r="DU35" s="719"/>
      <c r="DV35" s="720"/>
      <c r="DW35" s="688">
        <v>0.1</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2205302</v>
      </c>
      <c r="S36" s="684"/>
      <c r="T36" s="684"/>
      <c r="U36" s="684"/>
      <c r="V36" s="684"/>
      <c r="W36" s="684"/>
      <c r="X36" s="684"/>
      <c r="Y36" s="685"/>
      <c r="Z36" s="686">
        <v>1.7</v>
      </c>
      <c r="AA36" s="686"/>
      <c r="AB36" s="686"/>
      <c r="AC36" s="686"/>
      <c r="AD36" s="687" t="s">
        <v>128</v>
      </c>
      <c r="AE36" s="687"/>
      <c r="AF36" s="687"/>
      <c r="AG36" s="687"/>
      <c r="AH36" s="687"/>
      <c r="AI36" s="687"/>
      <c r="AJ36" s="687"/>
      <c r="AK36" s="687"/>
      <c r="AL36" s="688" t="s">
        <v>137</v>
      </c>
      <c r="AM36" s="689"/>
      <c r="AN36" s="689"/>
      <c r="AO36" s="690"/>
      <c r="AP36" s="235"/>
      <c r="AQ36" s="757" t="s">
        <v>327</v>
      </c>
      <c r="AR36" s="758"/>
      <c r="AS36" s="758"/>
      <c r="AT36" s="758"/>
      <c r="AU36" s="758"/>
      <c r="AV36" s="758"/>
      <c r="AW36" s="758"/>
      <c r="AX36" s="758"/>
      <c r="AY36" s="759"/>
      <c r="AZ36" s="672">
        <v>13431981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2556603</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13295083</v>
      </c>
      <c r="CS36" s="684"/>
      <c r="CT36" s="684"/>
      <c r="CU36" s="684"/>
      <c r="CV36" s="684"/>
      <c r="CW36" s="684"/>
      <c r="CX36" s="684"/>
      <c r="CY36" s="685"/>
      <c r="CZ36" s="688">
        <v>10.4</v>
      </c>
      <c r="DA36" s="717"/>
      <c r="DB36" s="717"/>
      <c r="DC36" s="721"/>
      <c r="DD36" s="692">
        <v>11937229</v>
      </c>
      <c r="DE36" s="684"/>
      <c r="DF36" s="684"/>
      <c r="DG36" s="684"/>
      <c r="DH36" s="684"/>
      <c r="DI36" s="684"/>
      <c r="DJ36" s="684"/>
      <c r="DK36" s="685"/>
      <c r="DL36" s="692">
        <v>9888120</v>
      </c>
      <c r="DM36" s="684"/>
      <c r="DN36" s="684"/>
      <c r="DO36" s="684"/>
      <c r="DP36" s="684"/>
      <c r="DQ36" s="684"/>
      <c r="DR36" s="684"/>
      <c r="DS36" s="684"/>
      <c r="DT36" s="684"/>
      <c r="DU36" s="684"/>
      <c r="DV36" s="685"/>
      <c r="DW36" s="688">
        <v>13.5</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1788327</v>
      </c>
      <c r="S37" s="684"/>
      <c r="T37" s="684"/>
      <c r="U37" s="684"/>
      <c r="V37" s="684"/>
      <c r="W37" s="684"/>
      <c r="X37" s="684"/>
      <c r="Y37" s="685"/>
      <c r="Z37" s="686">
        <v>1.4</v>
      </c>
      <c r="AA37" s="686"/>
      <c r="AB37" s="686"/>
      <c r="AC37" s="686"/>
      <c r="AD37" s="687" t="s">
        <v>234</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2848577</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1951152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3433316</v>
      </c>
      <c r="CS37" s="719"/>
      <c r="CT37" s="719"/>
      <c r="CU37" s="719"/>
      <c r="CV37" s="719"/>
      <c r="CW37" s="719"/>
      <c r="CX37" s="719"/>
      <c r="CY37" s="720"/>
      <c r="CZ37" s="688">
        <v>2.7</v>
      </c>
      <c r="DA37" s="717"/>
      <c r="DB37" s="717"/>
      <c r="DC37" s="721"/>
      <c r="DD37" s="692">
        <v>3433316</v>
      </c>
      <c r="DE37" s="719"/>
      <c r="DF37" s="719"/>
      <c r="DG37" s="719"/>
      <c r="DH37" s="719"/>
      <c r="DI37" s="719"/>
      <c r="DJ37" s="719"/>
      <c r="DK37" s="720"/>
      <c r="DL37" s="692">
        <v>3384804</v>
      </c>
      <c r="DM37" s="719"/>
      <c r="DN37" s="719"/>
      <c r="DO37" s="719"/>
      <c r="DP37" s="719"/>
      <c r="DQ37" s="719"/>
      <c r="DR37" s="719"/>
      <c r="DS37" s="719"/>
      <c r="DT37" s="719"/>
      <c r="DU37" s="719"/>
      <c r="DV37" s="720"/>
      <c r="DW37" s="688">
        <v>4.5999999999999996</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5692250</v>
      </c>
      <c r="S38" s="684"/>
      <c r="T38" s="684"/>
      <c r="U38" s="684"/>
      <c r="V38" s="684"/>
      <c r="W38" s="684"/>
      <c r="X38" s="684"/>
      <c r="Y38" s="685"/>
      <c r="Z38" s="686">
        <v>4.3</v>
      </c>
      <c r="AA38" s="686"/>
      <c r="AB38" s="686"/>
      <c r="AC38" s="686"/>
      <c r="AD38" s="687">
        <v>1258</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2585177</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46775</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8281762</v>
      </c>
      <c r="CS38" s="684"/>
      <c r="CT38" s="684"/>
      <c r="CU38" s="684"/>
      <c r="CV38" s="684"/>
      <c r="CW38" s="684"/>
      <c r="CX38" s="684"/>
      <c r="CY38" s="685"/>
      <c r="CZ38" s="688">
        <v>6.5</v>
      </c>
      <c r="DA38" s="717"/>
      <c r="DB38" s="717"/>
      <c r="DC38" s="721"/>
      <c r="DD38" s="692">
        <v>6452687</v>
      </c>
      <c r="DE38" s="684"/>
      <c r="DF38" s="684"/>
      <c r="DG38" s="684"/>
      <c r="DH38" s="684"/>
      <c r="DI38" s="684"/>
      <c r="DJ38" s="684"/>
      <c r="DK38" s="685"/>
      <c r="DL38" s="692">
        <v>4504626</v>
      </c>
      <c r="DM38" s="684"/>
      <c r="DN38" s="684"/>
      <c r="DO38" s="684"/>
      <c r="DP38" s="684"/>
      <c r="DQ38" s="684"/>
      <c r="DR38" s="684"/>
      <c r="DS38" s="684"/>
      <c r="DT38" s="684"/>
      <c r="DU38" s="684"/>
      <c r="DV38" s="685"/>
      <c r="DW38" s="688">
        <v>6.2</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10922090</v>
      </c>
      <c r="S39" s="684"/>
      <c r="T39" s="684"/>
      <c r="U39" s="684"/>
      <c r="V39" s="684"/>
      <c r="W39" s="684"/>
      <c r="X39" s="684"/>
      <c r="Y39" s="685"/>
      <c r="Z39" s="686">
        <v>8.3000000000000007</v>
      </c>
      <c r="AA39" s="686"/>
      <c r="AB39" s="686"/>
      <c r="AC39" s="686"/>
      <c r="AD39" s="687" t="s">
        <v>137</v>
      </c>
      <c r="AE39" s="687"/>
      <c r="AF39" s="687"/>
      <c r="AG39" s="687"/>
      <c r="AH39" s="687"/>
      <c r="AI39" s="687"/>
      <c r="AJ39" s="687"/>
      <c r="AK39" s="687"/>
      <c r="AL39" s="688" t="s">
        <v>137</v>
      </c>
      <c r="AM39" s="689"/>
      <c r="AN39" s="689"/>
      <c r="AO39" s="690"/>
      <c r="AQ39" s="761" t="s">
        <v>339</v>
      </c>
      <c r="AR39" s="762"/>
      <c r="AS39" s="762"/>
      <c r="AT39" s="762"/>
      <c r="AU39" s="762"/>
      <c r="AV39" s="762"/>
      <c r="AW39" s="762"/>
      <c r="AX39" s="762"/>
      <c r="AY39" s="763"/>
      <c r="AZ39" s="683">
        <v>821369</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75521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293291</v>
      </c>
      <c r="CS39" s="719"/>
      <c r="CT39" s="719"/>
      <c r="CU39" s="719"/>
      <c r="CV39" s="719"/>
      <c r="CW39" s="719"/>
      <c r="CX39" s="719"/>
      <c r="CY39" s="720"/>
      <c r="CZ39" s="688">
        <v>0.2</v>
      </c>
      <c r="DA39" s="717"/>
      <c r="DB39" s="717"/>
      <c r="DC39" s="721"/>
      <c r="DD39" s="692">
        <v>146421</v>
      </c>
      <c r="DE39" s="719"/>
      <c r="DF39" s="719"/>
      <c r="DG39" s="719"/>
      <c r="DH39" s="719"/>
      <c r="DI39" s="719"/>
      <c r="DJ39" s="719"/>
      <c r="DK39" s="720"/>
      <c r="DL39" s="692" t="s">
        <v>128</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137</v>
      </c>
      <c r="AA40" s="686"/>
      <c r="AB40" s="686"/>
      <c r="AC40" s="686"/>
      <c r="AD40" s="687" t="s">
        <v>230</v>
      </c>
      <c r="AE40" s="687"/>
      <c r="AF40" s="687"/>
      <c r="AG40" s="687"/>
      <c r="AH40" s="687"/>
      <c r="AI40" s="687"/>
      <c r="AJ40" s="687"/>
      <c r="AK40" s="687"/>
      <c r="AL40" s="688" t="s">
        <v>137</v>
      </c>
      <c r="AM40" s="689"/>
      <c r="AN40" s="689"/>
      <c r="AO40" s="690"/>
      <c r="AQ40" s="761" t="s">
        <v>343</v>
      </c>
      <c r="AR40" s="762"/>
      <c r="AS40" s="762"/>
      <c r="AT40" s="762"/>
      <c r="AU40" s="762"/>
      <c r="AV40" s="762"/>
      <c r="AW40" s="762"/>
      <c r="AX40" s="762"/>
      <c r="AY40" s="763"/>
      <c r="AZ40" s="683">
        <v>139635</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1519410</v>
      </c>
      <c r="CS40" s="684"/>
      <c r="CT40" s="684"/>
      <c r="CU40" s="684"/>
      <c r="CV40" s="684"/>
      <c r="CW40" s="684"/>
      <c r="CX40" s="684"/>
      <c r="CY40" s="685"/>
      <c r="CZ40" s="688">
        <v>1.2</v>
      </c>
      <c r="DA40" s="717"/>
      <c r="DB40" s="717"/>
      <c r="DC40" s="721"/>
      <c r="DD40" s="692">
        <v>164864</v>
      </c>
      <c r="DE40" s="684"/>
      <c r="DF40" s="684"/>
      <c r="DG40" s="684"/>
      <c r="DH40" s="684"/>
      <c r="DI40" s="684"/>
      <c r="DJ40" s="684"/>
      <c r="DK40" s="685"/>
      <c r="DL40" s="692" t="s">
        <v>234</v>
      </c>
      <c r="DM40" s="684"/>
      <c r="DN40" s="684"/>
      <c r="DO40" s="684"/>
      <c r="DP40" s="684"/>
      <c r="DQ40" s="684"/>
      <c r="DR40" s="684"/>
      <c r="DS40" s="684"/>
      <c r="DT40" s="684"/>
      <c r="DU40" s="684"/>
      <c r="DV40" s="685"/>
      <c r="DW40" s="688" t="s">
        <v>230</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251890</v>
      </c>
      <c r="S41" s="684"/>
      <c r="T41" s="684"/>
      <c r="U41" s="684"/>
      <c r="V41" s="684"/>
      <c r="W41" s="684"/>
      <c r="X41" s="684"/>
      <c r="Y41" s="685"/>
      <c r="Z41" s="686">
        <v>0.2</v>
      </c>
      <c r="AA41" s="686"/>
      <c r="AB41" s="686"/>
      <c r="AC41" s="686"/>
      <c r="AD41" s="687" t="s">
        <v>128</v>
      </c>
      <c r="AE41" s="687"/>
      <c r="AF41" s="687"/>
      <c r="AG41" s="687"/>
      <c r="AH41" s="687"/>
      <c r="AI41" s="687"/>
      <c r="AJ41" s="687"/>
      <c r="AK41" s="687"/>
      <c r="AL41" s="688" t="s">
        <v>137</v>
      </c>
      <c r="AM41" s="689"/>
      <c r="AN41" s="689"/>
      <c r="AO41" s="690"/>
      <c r="AQ41" s="761" t="s">
        <v>348</v>
      </c>
      <c r="AR41" s="762"/>
      <c r="AS41" s="762"/>
      <c r="AT41" s="762"/>
      <c r="AU41" s="762"/>
      <c r="AV41" s="762"/>
      <c r="AW41" s="762"/>
      <c r="AX41" s="762"/>
      <c r="AY41" s="763"/>
      <c r="AZ41" s="683">
        <v>2921756</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230</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132246178</v>
      </c>
      <c r="S42" s="769"/>
      <c r="T42" s="769"/>
      <c r="U42" s="769"/>
      <c r="V42" s="769"/>
      <c r="W42" s="769"/>
      <c r="X42" s="769"/>
      <c r="Y42" s="777"/>
      <c r="Z42" s="778">
        <v>100</v>
      </c>
      <c r="AA42" s="778"/>
      <c r="AB42" s="778"/>
      <c r="AC42" s="778"/>
      <c r="AD42" s="779">
        <v>72827531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4115467</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294</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22486637</v>
      </c>
      <c r="CS42" s="684"/>
      <c r="CT42" s="684"/>
      <c r="CU42" s="684"/>
      <c r="CV42" s="684"/>
      <c r="CW42" s="684"/>
      <c r="CX42" s="684"/>
      <c r="CY42" s="685"/>
      <c r="CZ42" s="688">
        <v>17.5</v>
      </c>
      <c r="DA42" s="689"/>
      <c r="DB42" s="689"/>
      <c r="DC42" s="701"/>
      <c r="DD42" s="692">
        <v>5940300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509091</v>
      </c>
      <c r="CS43" s="719"/>
      <c r="CT43" s="719"/>
      <c r="CU43" s="719"/>
      <c r="CV43" s="719"/>
      <c r="CW43" s="719"/>
      <c r="CX43" s="719"/>
      <c r="CY43" s="720"/>
      <c r="CZ43" s="688">
        <v>0.4</v>
      </c>
      <c r="DA43" s="717"/>
      <c r="DB43" s="717"/>
      <c r="DC43" s="721"/>
      <c r="DD43" s="692">
        <v>509091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22473774</v>
      </c>
      <c r="CS44" s="684"/>
      <c r="CT44" s="684"/>
      <c r="CU44" s="684"/>
      <c r="CV44" s="684"/>
      <c r="CW44" s="684"/>
      <c r="CX44" s="684"/>
      <c r="CY44" s="685"/>
      <c r="CZ44" s="688">
        <v>17.5</v>
      </c>
      <c r="DA44" s="689"/>
      <c r="DB44" s="689"/>
      <c r="DC44" s="701"/>
      <c r="DD44" s="692">
        <v>5928250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10634396</v>
      </c>
      <c r="CS45" s="719"/>
      <c r="CT45" s="719"/>
      <c r="CU45" s="719"/>
      <c r="CV45" s="719"/>
      <c r="CW45" s="719"/>
      <c r="CX45" s="719"/>
      <c r="CY45" s="720"/>
      <c r="CZ45" s="688">
        <v>8.3000000000000007</v>
      </c>
      <c r="DA45" s="717"/>
      <c r="DB45" s="717"/>
      <c r="DC45" s="721"/>
      <c r="DD45" s="692">
        <v>202259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11373805</v>
      </c>
      <c r="CS46" s="684"/>
      <c r="CT46" s="684"/>
      <c r="CU46" s="684"/>
      <c r="CV46" s="684"/>
      <c r="CW46" s="684"/>
      <c r="CX46" s="684"/>
      <c r="CY46" s="685"/>
      <c r="CZ46" s="688">
        <v>8.9</v>
      </c>
      <c r="DA46" s="689"/>
      <c r="DB46" s="689"/>
      <c r="DC46" s="701"/>
      <c r="DD46" s="692">
        <v>5480818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12863</v>
      </c>
      <c r="CS47" s="719"/>
      <c r="CT47" s="719"/>
      <c r="CU47" s="719"/>
      <c r="CV47" s="719"/>
      <c r="CW47" s="719"/>
      <c r="CX47" s="719"/>
      <c r="CY47" s="720"/>
      <c r="CZ47" s="688">
        <v>0</v>
      </c>
      <c r="DA47" s="717"/>
      <c r="DB47" s="717"/>
      <c r="DC47" s="721"/>
      <c r="DD47" s="692">
        <v>12050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128320336</v>
      </c>
      <c r="CS49" s="754"/>
      <c r="CT49" s="754"/>
      <c r="CU49" s="754"/>
      <c r="CV49" s="754"/>
      <c r="CW49" s="754"/>
      <c r="CX49" s="754"/>
      <c r="CY49" s="785"/>
      <c r="CZ49" s="780">
        <v>100</v>
      </c>
      <c r="DA49" s="786"/>
      <c r="DB49" s="786"/>
      <c r="DC49" s="787"/>
      <c r="DD49" s="788">
        <v>78329240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biybmKZnGyIunWC8oOUgWWTCV0dflCKBeWw1kcvY1sU8WPSkobfibd5m0kOQdatcRIBj9CdxhTJC7FkgPDP7A==" saltValue="d9LhoG2n182B07UebGP/7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132336</v>
      </c>
      <c r="R7" s="819"/>
      <c r="S7" s="819"/>
      <c r="T7" s="819"/>
      <c r="U7" s="819"/>
      <c r="V7" s="819">
        <v>128446</v>
      </c>
      <c r="W7" s="819"/>
      <c r="X7" s="819"/>
      <c r="Y7" s="819"/>
      <c r="Z7" s="819"/>
      <c r="AA7" s="819">
        <v>3891</v>
      </c>
      <c r="AB7" s="819"/>
      <c r="AC7" s="819"/>
      <c r="AD7" s="819"/>
      <c r="AE7" s="820"/>
      <c r="AF7" s="821">
        <v>3618</v>
      </c>
      <c r="AG7" s="822"/>
      <c r="AH7" s="822"/>
      <c r="AI7" s="822"/>
      <c r="AJ7" s="823"/>
      <c r="AK7" s="858">
        <v>2206</v>
      </c>
      <c r="AL7" s="859"/>
      <c r="AM7" s="859"/>
      <c r="AN7" s="859"/>
      <c r="AO7" s="859"/>
      <c r="AP7" s="859">
        <v>99566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0</v>
      </c>
      <c r="CI7" s="856"/>
      <c r="CJ7" s="856"/>
      <c r="CK7" s="856"/>
      <c r="CL7" s="857"/>
      <c r="CM7" s="855">
        <v>48</v>
      </c>
      <c r="CN7" s="856"/>
      <c r="CO7" s="856"/>
      <c r="CP7" s="856"/>
      <c r="CQ7" s="857"/>
      <c r="CR7" s="855">
        <v>8</v>
      </c>
      <c r="CS7" s="856"/>
      <c r="CT7" s="856"/>
      <c r="CU7" s="856"/>
      <c r="CV7" s="857"/>
      <c r="CW7" s="855" t="s">
        <v>608</v>
      </c>
      <c r="CX7" s="856"/>
      <c r="CY7" s="856"/>
      <c r="CZ7" s="856"/>
      <c r="DA7" s="857"/>
      <c r="DB7" s="855">
        <v>111</v>
      </c>
      <c r="DC7" s="856"/>
      <c r="DD7" s="856"/>
      <c r="DE7" s="856"/>
      <c r="DF7" s="857"/>
      <c r="DG7" s="855" t="s">
        <v>608</v>
      </c>
      <c r="DH7" s="856"/>
      <c r="DI7" s="856"/>
      <c r="DJ7" s="856"/>
      <c r="DK7" s="857"/>
      <c r="DL7" s="855" t="s">
        <v>608</v>
      </c>
      <c r="DM7" s="856"/>
      <c r="DN7" s="856"/>
      <c r="DO7" s="856"/>
      <c r="DP7" s="857"/>
      <c r="DQ7" s="855" t="s">
        <v>608</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38</v>
      </c>
      <c r="R8" s="843"/>
      <c r="S8" s="843"/>
      <c r="T8" s="843"/>
      <c r="U8" s="843"/>
      <c r="V8" s="843">
        <v>7</v>
      </c>
      <c r="W8" s="843"/>
      <c r="X8" s="843"/>
      <c r="Y8" s="843"/>
      <c r="Z8" s="843"/>
      <c r="AA8" s="843">
        <v>31</v>
      </c>
      <c r="AB8" s="843"/>
      <c r="AC8" s="843"/>
      <c r="AD8" s="843"/>
      <c r="AE8" s="844"/>
      <c r="AF8" s="845">
        <v>25</v>
      </c>
      <c r="AG8" s="846"/>
      <c r="AH8" s="846"/>
      <c r="AI8" s="846"/>
      <c r="AJ8" s="847"/>
      <c r="AK8" s="848">
        <v>0</v>
      </c>
      <c r="AL8" s="849"/>
      <c r="AM8" s="849"/>
      <c r="AN8" s="849"/>
      <c r="AO8" s="849"/>
      <c r="AP8" s="849">
        <v>72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-1</v>
      </c>
      <c r="CI8" s="866"/>
      <c r="CJ8" s="866"/>
      <c r="CK8" s="866"/>
      <c r="CL8" s="867"/>
      <c r="CM8" s="865">
        <v>262</v>
      </c>
      <c r="CN8" s="866"/>
      <c r="CO8" s="866"/>
      <c r="CP8" s="866"/>
      <c r="CQ8" s="867"/>
      <c r="CR8" s="865">
        <v>255</v>
      </c>
      <c r="CS8" s="866"/>
      <c r="CT8" s="866"/>
      <c r="CU8" s="866"/>
      <c r="CV8" s="867"/>
      <c r="CW8" s="865">
        <v>55</v>
      </c>
      <c r="CX8" s="866"/>
      <c r="CY8" s="866"/>
      <c r="CZ8" s="866"/>
      <c r="DA8" s="867"/>
      <c r="DB8" s="865" t="s">
        <v>608</v>
      </c>
      <c r="DC8" s="866"/>
      <c r="DD8" s="866"/>
      <c r="DE8" s="866"/>
      <c r="DF8" s="867"/>
      <c r="DG8" s="865" t="s">
        <v>608</v>
      </c>
      <c r="DH8" s="866"/>
      <c r="DI8" s="866"/>
      <c r="DJ8" s="866"/>
      <c r="DK8" s="867"/>
      <c r="DL8" s="865" t="s">
        <v>608</v>
      </c>
      <c r="DM8" s="866"/>
      <c r="DN8" s="866"/>
      <c r="DO8" s="866"/>
      <c r="DP8" s="867"/>
      <c r="DQ8" s="865" t="s">
        <v>608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593</v>
      </c>
      <c r="BT9" s="853"/>
      <c r="BU9" s="853"/>
      <c r="BV9" s="853"/>
      <c r="BW9" s="853"/>
      <c r="BX9" s="853"/>
      <c r="BY9" s="853"/>
      <c r="BZ9" s="853"/>
      <c r="CA9" s="853"/>
      <c r="CB9" s="853"/>
      <c r="CC9" s="853"/>
      <c r="CD9" s="853"/>
      <c r="CE9" s="853"/>
      <c r="CF9" s="853"/>
      <c r="CG9" s="854"/>
      <c r="CH9" s="865">
        <v>-2</v>
      </c>
      <c r="CI9" s="866"/>
      <c r="CJ9" s="866"/>
      <c r="CK9" s="866"/>
      <c r="CL9" s="867"/>
      <c r="CM9" s="865">
        <v>172</v>
      </c>
      <c r="CN9" s="866"/>
      <c r="CO9" s="866"/>
      <c r="CP9" s="866"/>
      <c r="CQ9" s="867"/>
      <c r="CR9" s="865">
        <v>30</v>
      </c>
      <c r="CS9" s="866"/>
      <c r="CT9" s="866"/>
      <c r="CU9" s="866"/>
      <c r="CV9" s="867"/>
      <c r="CW9" s="865">
        <v>117</v>
      </c>
      <c r="CX9" s="866"/>
      <c r="CY9" s="866"/>
      <c r="CZ9" s="866"/>
      <c r="DA9" s="867"/>
      <c r="DB9" s="865" t="s">
        <v>608</v>
      </c>
      <c r="DC9" s="866"/>
      <c r="DD9" s="866"/>
      <c r="DE9" s="866"/>
      <c r="DF9" s="867"/>
      <c r="DG9" s="865" t="s">
        <v>608</v>
      </c>
      <c r="DH9" s="866"/>
      <c r="DI9" s="866"/>
      <c r="DJ9" s="866"/>
      <c r="DK9" s="867"/>
      <c r="DL9" s="865" t="s">
        <v>608</v>
      </c>
      <c r="DM9" s="866"/>
      <c r="DN9" s="866"/>
      <c r="DO9" s="866"/>
      <c r="DP9" s="867"/>
      <c r="DQ9" s="865" t="s">
        <v>608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594</v>
      </c>
      <c r="BT10" s="853"/>
      <c r="BU10" s="853"/>
      <c r="BV10" s="853"/>
      <c r="BW10" s="853"/>
      <c r="BX10" s="853"/>
      <c r="BY10" s="853"/>
      <c r="BZ10" s="853"/>
      <c r="CA10" s="853"/>
      <c r="CB10" s="853"/>
      <c r="CC10" s="853"/>
      <c r="CD10" s="853"/>
      <c r="CE10" s="853"/>
      <c r="CF10" s="853"/>
      <c r="CG10" s="854"/>
      <c r="CH10" s="865">
        <v>0</v>
      </c>
      <c r="CI10" s="866"/>
      <c r="CJ10" s="866"/>
      <c r="CK10" s="866"/>
      <c r="CL10" s="867"/>
      <c r="CM10" s="865">
        <v>15</v>
      </c>
      <c r="CN10" s="866"/>
      <c r="CO10" s="866"/>
      <c r="CP10" s="866"/>
      <c r="CQ10" s="867"/>
      <c r="CR10" s="865">
        <v>10</v>
      </c>
      <c r="CS10" s="866"/>
      <c r="CT10" s="866"/>
      <c r="CU10" s="866"/>
      <c r="CV10" s="867"/>
      <c r="CW10" s="865">
        <v>62</v>
      </c>
      <c r="CX10" s="866"/>
      <c r="CY10" s="866"/>
      <c r="CZ10" s="866"/>
      <c r="DA10" s="867"/>
      <c r="DB10" s="865" t="s">
        <v>608</v>
      </c>
      <c r="DC10" s="866"/>
      <c r="DD10" s="866"/>
      <c r="DE10" s="866"/>
      <c r="DF10" s="867"/>
      <c r="DG10" s="865" t="s">
        <v>608</v>
      </c>
      <c r="DH10" s="866"/>
      <c r="DI10" s="866"/>
      <c r="DJ10" s="866"/>
      <c r="DK10" s="867"/>
      <c r="DL10" s="865" t="s">
        <v>608</v>
      </c>
      <c r="DM10" s="866"/>
      <c r="DN10" s="866"/>
      <c r="DO10" s="866"/>
      <c r="DP10" s="867"/>
      <c r="DQ10" s="865" t="s">
        <v>608</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595</v>
      </c>
      <c r="BT11" s="853"/>
      <c r="BU11" s="853"/>
      <c r="BV11" s="853"/>
      <c r="BW11" s="853"/>
      <c r="BX11" s="853"/>
      <c r="BY11" s="853"/>
      <c r="BZ11" s="853"/>
      <c r="CA11" s="853"/>
      <c r="CB11" s="853"/>
      <c r="CC11" s="853"/>
      <c r="CD11" s="853"/>
      <c r="CE11" s="853"/>
      <c r="CF11" s="853"/>
      <c r="CG11" s="854"/>
      <c r="CH11" s="865">
        <v>3</v>
      </c>
      <c r="CI11" s="866"/>
      <c r="CJ11" s="866"/>
      <c r="CK11" s="866"/>
      <c r="CL11" s="867"/>
      <c r="CM11" s="865">
        <v>246</v>
      </c>
      <c r="CN11" s="866"/>
      <c r="CO11" s="866"/>
      <c r="CP11" s="866"/>
      <c r="CQ11" s="867"/>
      <c r="CR11" s="865">
        <v>65</v>
      </c>
      <c r="CS11" s="866"/>
      <c r="CT11" s="866"/>
      <c r="CU11" s="866"/>
      <c r="CV11" s="867"/>
      <c r="CW11" s="865">
        <v>154</v>
      </c>
      <c r="CX11" s="866"/>
      <c r="CY11" s="866"/>
      <c r="CZ11" s="866"/>
      <c r="DA11" s="867"/>
      <c r="DB11" s="865" t="s">
        <v>608</v>
      </c>
      <c r="DC11" s="866"/>
      <c r="DD11" s="866"/>
      <c r="DE11" s="866"/>
      <c r="DF11" s="867"/>
      <c r="DG11" s="865" t="s">
        <v>608</v>
      </c>
      <c r="DH11" s="866"/>
      <c r="DI11" s="866"/>
      <c r="DJ11" s="866"/>
      <c r="DK11" s="867"/>
      <c r="DL11" s="865" t="s">
        <v>608</v>
      </c>
      <c r="DM11" s="866"/>
      <c r="DN11" s="866"/>
      <c r="DO11" s="866"/>
      <c r="DP11" s="867"/>
      <c r="DQ11" s="865" t="s">
        <v>608</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596</v>
      </c>
      <c r="BT12" s="853"/>
      <c r="BU12" s="853"/>
      <c r="BV12" s="853"/>
      <c r="BW12" s="853"/>
      <c r="BX12" s="853"/>
      <c r="BY12" s="853"/>
      <c r="BZ12" s="853"/>
      <c r="CA12" s="853"/>
      <c r="CB12" s="853"/>
      <c r="CC12" s="853"/>
      <c r="CD12" s="853"/>
      <c r="CE12" s="853"/>
      <c r="CF12" s="853"/>
      <c r="CG12" s="854"/>
      <c r="CH12" s="865">
        <v>2</v>
      </c>
      <c r="CI12" s="866"/>
      <c r="CJ12" s="866"/>
      <c r="CK12" s="866"/>
      <c r="CL12" s="867"/>
      <c r="CM12" s="865">
        <v>268</v>
      </c>
      <c r="CN12" s="866"/>
      <c r="CO12" s="866"/>
      <c r="CP12" s="866"/>
      <c r="CQ12" s="867"/>
      <c r="CR12" s="865">
        <v>84</v>
      </c>
      <c r="CS12" s="866"/>
      <c r="CT12" s="866"/>
      <c r="CU12" s="866"/>
      <c r="CV12" s="867"/>
      <c r="CW12" s="865">
        <v>51</v>
      </c>
      <c r="CX12" s="866"/>
      <c r="CY12" s="866"/>
      <c r="CZ12" s="866"/>
      <c r="DA12" s="867"/>
      <c r="DB12" s="865" t="s">
        <v>608</v>
      </c>
      <c r="DC12" s="866"/>
      <c r="DD12" s="866"/>
      <c r="DE12" s="866"/>
      <c r="DF12" s="867"/>
      <c r="DG12" s="865" t="s">
        <v>608</v>
      </c>
      <c r="DH12" s="866"/>
      <c r="DI12" s="866"/>
      <c r="DJ12" s="866"/>
      <c r="DK12" s="867"/>
      <c r="DL12" s="865" t="s">
        <v>608</v>
      </c>
      <c r="DM12" s="866"/>
      <c r="DN12" s="866"/>
      <c r="DO12" s="866"/>
      <c r="DP12" s="867"/>
      <c r="DQ12" s="865" t="s">
        <v>608</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597</v>
      </c>
      <c r="BT13" s="853"/>
      <c r="BU13" s="853"/>
      <c r="BV13" s="853"/>
      <c r="BW13" s="853"/>
      <c r="BX13" s="853"/>
      <c r="BY13" s="853"/>
      <c r="BZ13" s="853"/>
      <c r="CA13" s="853"/>
      <c r="CB13" s="853"/>
      <c r="CC13" s="853"/>
      <c r="CD13" s="853"/>
      <c r="CE13" s="853"/>
      <c r="CF13" s="853"/>
      <c r="CG13" s="854"/>
      <c r="CH13" s="865">
        <v>7</v>
      </c>
      <c r="CI13" s="866"/>
      <c r="CJ13" s="866"/>
      <c r="CK13" s="866"/>
      <c r="CL13" s="867"/>
      <c r="CM13" s="865">
        <v>1151</v>
      </c>
      <c r="CN13" s="866"/>
      <c r="CO13" s="866"/>
      <c r="CP13" s="866"/>
      <c r="CQ13" s="867"/>
      <c r="CR13" s="865">
        <v>400</v>
      </c>
      <c r="CS13" s="866"/>
      <c r="CT13" s="866"/>
      <c r="CU13" s="866"/>
      <c r="CV13" s="867"/>
      <c r="CW13" s="865" t="s">
        <v>608</v>
      </c>
      <c r="CX13" s="866"/>
      <c r="CY13" s="866"/>
      <c r="CZ13" s="866"/>
      <c r="DA13" s="867"/>
      <c r="DB13" s="865" t="s">
        <v>608</v>
      </c>
      <c r="DC13" s="866"/>
      <c r="DD13" s="866"/>
      <c r="DE13" s="866"/>
      <c r="DF13" s="867"/>
      <c r="DG13" s="865" t="s">
        <v>608</v>
      </c>
      <c r="DH13" s="866"/>
      <c r="DI13" s="866"/>
      <c r="DJ13" s="866"/>
      <c r="DK13" s="867"/>
      <c r="DL13" s="865" t="s">
        <v>608</v>
      </c>
      <c r="DM13" s="866"/>
      <c r="DN13" s="866"/>
      <c r="DO13" s="866"/>
      <c r="DP13" s="867"/>
      <c r="DQ13" s="865" t="s">
        <v>608</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598</v>
      </c>
      <c r="BT14" s="853"/>
      <c r="BU14" s="853"/>
      <c r="BV14" s="853"/>
      <c r="BW14" s="853"/>
      <c r="BX14" s="853"/>
      <c r="BY14" s="853"/>
      <c r="BZ14" s="853"/>
      <c r="CA14" s="853"/>
      <c r="CB14" s="853"/>
      <c r="CC14" s="853"/>
      <c r="CD14" s="853"/>
      <c r="CE14" s="853"/>
      <c r="CF14" s="853"/>
      <c r="CG14" s="854"/>
      <c r="CH14" s="865">
        <v>150</v>
      </c>
      <c r="CI14" s="866"/>
      <c r="CJ14" s="866"/>
      <c r="CK14" s="866"/>
      <c r="CL14" s="867"/>
      <c r="CM14" s="865">
        <v>1460</v>
      </c>
      <c r="CN14" s="866"/>
      <c r="CO14" s="866"/>
      <c r="CP14" s="866"/>
      <c r="CQ14" s="867"/>
      <c r="CR14" s="865">
        <v>470</v>
      </c>
      <c r="CS14" s="866"/>
      <c r="CT14" s="866"/>
      <c r="CU14" s="866"/>
      <c r="CV14" s="867"/>
      <c r="CW14" s="865" t="s">
        <v>608</v>
      </c>
      <c r="CX14" s="866"/>
      <c r="CY14" s="866"/>
      <c r="CZ14" s="866"/>
      <c r="DA14" s="867"/>
      <c r="DB14" s="865" t="s">
        <v>608</v>
      </c>
      <c r="DC14" s="866"/>
      <c r="DD14" s="866"/>
      <c r="DE14" s="866"/>
      <c r="DF14" s="867"/>
      <c r="DG14" s="865" t="s">
        <v>608</v>
      </c>
      <c r="DH14" s="866"/>
      <c r="DI14" s="866"/>
      <c r="DJ14" s="866"/>
      <c r="DK14" s="867"/>
      <c r="DL14" s="865" t="s">
        <v>608</v>
      </c>
      <c r="DM14" s="866"/>
      <c r="DN14" s="866"/>
      <c r="DO14" s="866"/>
      <c r="DP14" s="867"/>
      <c r="DQ14" s="865" t="s">
        <v>608</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599</v>
      </c>
      <c r="BT15" s="853"/>
      <c r="BU15" s="853"/>
      <c r="BV15" s="853"/>
      <c r="BW15" s="853"/>
      <c r="BX15" s="853"/>
      <c r="BY15" s="853"/>
      <c r="BZ15" s="853"/>
      <c r="CA15" s="853"/>
      <c r="CB15" s="853"/>
      <c r="CC15" s="853"/>
      <c r="CD15" s="853"/>
      <c r="CE15" s="853"/>
      <c r="CF15" s="853"/>
      <c r="CG15" s="854"/>
      <c r="CH15" s="865">
        <v>2</v>
      </c>
      <c r="CI15" s="866"/>
      <c r="CJ15" s="866"/>
      <c r="CK15" s="866"/>
      <c r="CL15" s="867"/>
      <c r="CM15" s="865">
        <v>70</v>
      </c>
      <c r="CN15" s="866"/>
      <c r="CO15" s="866"/>
      <c r="CP15" s="866"/>
      <c r="CQ15" s="867"/>
      <c r="CR15" s="865">
        <v>10</v>
      </c>
      <c r="CS15" s="866"/>
      <c r="CT15" s="866"/>
      <c r="CU15" s="866"/>
      <c r="CV15" s="867"/>
      <c r="CW15" s="865">
        <v>14</v>
      </c>
      <c r="CX15" s="866"/>
      <c r="CY15" s="866"/>
      <c r="CZ15" s="866"/>
      <c r="DA15" s="867"/>
      <c r="DB15" s="865" t="s">
        <v>608</v>
      </c>
      <c r="DC15" s="866"/>
      <c r="DD15" s="866"/>
      <c r="DE15" s="866"/>
      <c r="DF15" s="867"/>
      <c r="DG15" s="865" t="s">
        <v>608</v>
      </c>
      <c r="DH15" s="866"/>
      <c r="DI15" s="866"/>
      <c r="DJ15" s="866"/>
      <c r="DK15" s="867"/>
      <c r="DL15" s="865" t="s">
        <v>608</v>
      </c>
      <c r="DM15" s="866"/>
      <c r="DN15" s="866"/>
      <c r="DO15" s="866"/>
      <c r="DP15" s="867"/>
      <c r="DQ15" s="865" t="s">
        <v>608</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600</v>
      </c>
      <c r="BT16" s="853"/>
      <c r="BU16" s="853"/>
      <c r="BV16" s="853"/>
      <c r="BW16" s="853"/>
      <c r="BX16" s="853"/>
      <c r="BY16" s="853"/>
      <c r="BZ16" s="853"/>
      <c r="CA16" s="853"/>
      <c r="CB16" s="853"/>
      <c r="CC16" s="853"/>
      <c r="CD16" s="853"/>
      <c r="CE16" s="853"/>
      <c r="CF16" s="853"/>
      <c r="CG16" s="854"/>
      <c r="CH16" s="865">
        <v>7</v>
      </c>
      <c r="CI16" s="866"/>
      <c r="CJ16" s="866"/>
      <c r="CK16" s="866"/>
      <c r="CL16" s="867"/>
      <c r="CM16" s="865">
        <v>2790</v>
      </c>
      <c r="CN16" s="866"/>
      <c r="CO16" s="866"/>
      <c r="CP16" s="866"/>
      <c r="CQ16" s="867"/>
      <c r="CR16" s="865">
        <v>1814</v>
      </c>
      <c r="CS16" s="866"/>
      <c r="CT16" s="866"/>
      <c r="CU16" s="866"/>
      <c r="CV16" s="867"/>
      <c r="CW16" s="865" t="s">
        <v>608</v>
      </c>
      <c r="CX16" s="866"/>
      <c r="CY16" s="866"/>
      <c r="CZ16" s="866"/>
      <c r="DA16" s="867"/>
      <c r="DB16" s="865" t="s">
        <v>608</v>
      </c>
      <c r="DC16" s="866"/>
      <c r="DD16" s="866"/>
      <c r="DE16" s="866"/>
      <c r="DF16" s="867"/>
      <c r="DG16" s="865" t="s">
        <v>608</v>
      </c>
      <c r="DH16" s="866"/>
      <c r="DI16" s="866"/>
      <c r="DJ16" s="866"/>
      <c r="DK16" s="867"/>
      <c r="DL16" s="865" t="s">
        <v>608</v>
      </c>
      <c r="DM16" s="866"/>
      <c r="DN16" s="866"/>
      <c r="DO16" s="866"/>
      <c r="DP16" s="867"/>
      <c r="DQ16" s="865" t="s">
        <v>608</v>
      </c>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601</v>
      </c>
      <c r="BT17" s="853"/>
      <c r="BU17" s="853"/>
      <c r="BV17" s="853"/>
      <c r="BW17" s="853"/>
      <c r="BX17" s="853"/>
      <c r="BY17" s="853"/>
      <c r="BZ17" s="853"/>
      <c r="CA17" s="853"/>
      <c r="CB17" s="853"/>
      <c r="CC17" s="853"/>
      <c r="CD17" s="853"/>
      <c r="CE17" s="853"/>
      <c r="CF17" s="853"/>
      <c r="CG17" s="854"/>
      <c r="CH17" s="865">
        <v>412</v>
      </c>
      <c r="CI17" s="866"/>
      <c r="CJ17" s="866"/>
      <c r="CK17" s="866"/>
      <c r="CL17" s="867"/>
      <c r="CM17" s="865">
        <v>6481</v>
      </c>
      <c r="CN17" s="866"/>
      <c r="CO17" s="866"/>
      <c r="CP17" s="866"/>
      <c r="CQ17" s="867"/>
      <c r="CR17" s="865">
        <v>247</v>
      </c>
      <c r="CS17" s="866"/>
      <c r="CT17" s="866"/>
      <c r="CU17" s="866"/>
      <c r="CV17" s="867"/>
      <c r="CW17" s="865">
        <v>42</v>
      </c>
      <c r="CX17" s="866"/>
      <c r="CY17" s="866"/>
      <c r="CZ17" s="866"/>
      <c r="DA17" s="867"/>
      <c r="DB17" s="865" t="s">
        <v>608</v>
      </c>
      <c r="DC17" s="866"/>
      <c r="DD17" s="866"/>
      <c r="DE17" s="866"/>
      <c r="DF17" s="867"/>
      <c r="DG17" s="865" t="s">
        <v>608</v>
      </c>
      <c r="DH17" s="866"/>
      <c r="DI17" s="866"/>
      <c r="DJ17" s="866"/>
      <c r="DK17" s="867"/>
      <c r="DL17" s="865" t="s">
        <v>608</v>
      </c>
      <c r="DM17" s="866"/>
      <c r="DN17" s="866"/>
      <c r="DO17" s="866"/>
      <c r="DP17" s="867"/>
      <c r="DQ17" s="865" t="s">
        <v>608</v>
      </c>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602</v>
      </c>
      <c r="BT18" s="853"/>
      <c r="BU18" s="853"/>
      <c r="BV18" s="853"/>
      <c r="BW18" s="853"/>
      <c r="BX18" s="853"/>
      <c r="BY18" s="853"/>
      <c r="BZ18" s="853"/>
      <c r="CA18" s="853"/>
      <c r="CB18" s="853"/>
      <c r="CC18" s="853"/>
      <c r="CD18" s="853"/>
      <c r="CE18" s="853"/>
      <c r="CF18" s="853"/>
      <c r="CG18" s="854"/>
      <c r="CH18" s="865">
        <v>28</v>
      </c>
      <c r="CI18" s="866"/>
      <c r="CJ18" s="866"/>
      <c r="CK18" s="866"/>
      <c r="CL18" s="867"/>
      <c r="CM18" s="865">
        <v>721</v>
      </c>
      <c r="CN18" s="866"/>
      <c r="CO18" s="866"/>
      <c r="CP18" s="866"/>
      <c r="CQ18" s="867"/>
      <c r="CR18" s="865">
        <v>13</v>
      </c>
      <c r="CS18" s="866"/>
      <c r="CT18" s="866"/>
      <c r="CU18" s="866"/>
      <c r="CV18" s="867"/>
      <c r="CW18" s="865">
        <v>127</v>
      </c>
      <c r="CX18" s="866"/>
      <c r="CY18" s="866"/>
      <c r="CZ18" s="866"/>
      <c r="DA18" s="867"/>
      <c r="DB18" s="865" t="s">
        <v>608</v>
      </c>
      <c r="DC18" s="866"/>
      <c r="DD18" s="866"/>
      <c r="DE18" s="866"/>
      <c r="DF18" s="867"/>
      <c r="DG18" s="865" t="s">
        <v>608</v>
      </c>
      <c r="DH18" s="866"/>
      <c r="DI18" s="866"/>
      <c r="DJ18" s="866"/>
      <c r="DK18" s="867"/>
      <c r="DL18" s="865" t="s">
        <v>608</v>
      </c>
      <c r="DM18" s="866"/>
      <c r="DN18" s="866"/>
      <c r="DO18" s="866"/>
      <c r="DP18" s="867"/>
      <c r="DQ18" s="865" t="s">
        <v>608</v>
      </c>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t="s">
        <v>603</v>
      </c>
      <c r="BT19" s="853"/>
      <c r="BU19" s="853"/>
      <c r="BV19" s="853"/>
      <c r="BW19" s="853"/>
      <c r="BX19" s="853"/>
      <c r="BY19" s="853"/>
      <c r="BZ19" s="853"/>
      <c r="CA19" s="853"/>
      <c r="CB19" s="853"/>
      <c r="CC19" s="853"/>
      <c r="CD19" s="853"/>
      <c r="CE19" s="853"/>
      <c r="CF19" s="853"/>
      <c r="CG19" s="854"/>
      <c r="CH19" s="865">
        <v>0</v>
      </c>
      <c r="CI19" s="866"/>
      <c r="CJ19" s="866"/>
      <c r="CK19" s="866"/>
      <c r="CL19" s="867"/>
      <c r="CM19" s="865">
        <v>168</v>
      </c>
      <c r="CN19" s="866"/>
      <c r="CO19" s="866"/>
      <c r="CP19" s="866"/>
      <c r="CQ19" s="867"/>
      <c r="CR19" s="865">
        <v>50</v>
      </c>
      <c r="CS19" s="866"/>
      <c r="CT19" s="866"/>
      <c r="CU19" s="866"/>
      <c r="CV19" s="867"/>
      <c r="CW19" s="865" t="s">
        <v>608</v>
      </c>
      <c r="CX19" s="866"/>
      <c r="CY19" s="866"/>
      <c r="CZ19" s="866"/>
      <c r="DA19" s="867"/>
      <c r="DB19" s="865" t="s">
        <v>608</v>
      </c>
      <c r="DC19" s="866"/>
      <c r="DD19" s="866"/>
      <c r="DE19" s="866"/>
      <c r="DF19" s="867"/>
      <c r="DG19" s="865" t="s">
        <v>608</v>
      </c>
      <c r="DH19" s="866"/>
      <c r="DI19" s="866"/>
      <c r="DJ19" s="866"/>
      <c r="DK19" s="867"/>
      <c r="DL19" s="865" t="s">
        <v>608</v>
      </c>
      <c r="DM19" s="866"/>
      <c r="DN19" s="866"/>
      <c r="DO19" s="866"/>
      <c r="DP19" s="867"/>
      <c r="DQ19" s="865" t="s">
        <v>608</v>
      </c>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t="s">
        <v>617</v>
      </c>
      <c r="BT20" s="853"/>
      <c r="BU20" s="853"/>
      <c r="BV20" s="853"/>
      <c r="BW20" s="853"/>
      <c r="BX20" s="853"/>
      <c r="BY20" s="853"/>
      <c r="BZ20" s="853"/>
      <c r="CA20" s="853"/>
      <c r="CB20" s="853"/>
      <c r="CC20" s="853"/>
      <c r="CD20" s="853"/>
      <c r="CE20" s="853"/>
      <c r="CF20" s="853"/>
      <c r="CG20" s="854"/>
      <c r="CH20" s="865">
        <v>11</v>
      </c>
      <c r="CI20" s="866"/>
      <c r="CJ20" s="866"/>
      <c r="CK20" s="866"/>
      <c r="CL20" s="867"/>
      <c r="CM20" s="865">
        <v>37</v>
      </c>
      <c r="CN20" s="866"/>
      <c r="CO20" s="866"/>
      <c r="CP20" s="866"/>
      <c r="CQ20" s="867"/>
      <c r="CR20" s="865">
        <v>20</v>
      </c>
      <c r="CS20" s="866"/>
      <c r="CT20" s="866"/>
      <c r="CU20" s="866"/>
      <c r="CV20" s="867"/>
      <c r="CW20" s="865" t="s">
        <v>608</v>
      </c>
      <c r="CX20" s="866"/>
      <c r="CY20" s="866"/>
      <c r="CZ20" s="866"/>
      <c r="DA20" s="867"/>
      <c r="DB20" s="865" t="s">
        <v>608</v>
      </c>
      <c r="DC20" s="866"/>
      <c r="DD20" s="866"/>
      <c r="DE20" s="866"/>
      <c r="DF20" s="867"/>
      <c r="DG20" s="865" t="s">
        <v>608</v>
      </c>
      <c r="DH20" s="866"/>
      <c r="DI20" s="866"/>
      <c r="DJ20" s="866"/>
      <c r="DK20" s="867"/>
      <c r="DL20" s="865" t="s">
        <v>608</v>
      </c>
      <c r="DM20" s="866"/>
      <c r="DN20" s="866"/>
      <c r="DO20" s="866"/>
      <c r="DP20" s="867"/>
      <c r="DQ20" s="865" t="s">
        <v>608</v>
      </c>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132374</v>
      </c>
      <c r="R23" s="878"/>
      <c r="S23" s="878"/>
      <c r="T23" s="878"/>
      <c r="U23" s="878"/>
      <c r="V23" s="878">
        <v>128452</v>
      </c>
      <c r="W23" s="878"/>
      <c r="X23" s="878"/>
      <c r="Y23" s="878"/>
      <c r="Z23" s="878"/>
      <c r="AA23" s="878">
        <v>3922</v>
      </c>
      <c r="AB23" s="878"/>
      <c r="AC23" s="878"/>
      <c r="AD23" s="878"/>
      <c r="AE23" s="879"/>
      <c r="AF23" s="880">
        <v>3643</v>
      </c>
      <c r="AG23" s="878"/>
      <c r="AH23" s="878"/>
      <c r="AI23" s="878"/>
      <c r="AJ23" s="881"/>
      <c r="AK23" s="882"/>
      <c r="AL23" s="883"/>
      <c r="AM23" s="883"/>
      <c r="AN23" s="883"/>
      <c r="AO23" s="883"/>
      <c r="AP23" s="878">
        <v>99638</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35962</v>
      </c>
      <c r="R28" s="907"/>
      <c r="S28" s="907"/>
      <c r="T28" s="907"/>
      <c r="U28" s="907"/>
      <c r="V28" s="907">
        <v>33406</v>
      </c>
      <c r="W28" s="907"/>
      <c r="X28" s="907"/>
      <c r="Y28" s="907"/>
      <c r="Z28" s="907"/>
      <c r="AA28" s="907">
        <v>2557</v>
      </c>
      <c r="AB28" s="907"/>
      <c r="AC28" s="907"/>
      <c r="AD28" s="907"/>
      <c r="AE28" s="908"/>
      <c r="AF28" s="909">
        <v>2557</v>
      </c>
      <c r="AG28" s="907"/>
      <c r="AH28" s="907"/>
      <c r="AI28" s="907"/>
      <c r="AJ28" s="910"/>
      <c r="AK28" s="911">
        <v>2922</v>
      </c>
      <c r="AL28" s="902"/>
      <c r="AM28" s="902"/>
      <c r="AN28" s="902"/>
      <c r="AO28" s="902"/>
      <c r="AP28" s="902" t="s">
        <v>615</v>
      </c>
      <c r="AQ28" s="902"/>
      <c r="AR28" s="902"/>
      <c r="AS28" s="902"/>
      <c r="AT28" s="902"/>
      <c r="AU28" s="902" t="s">
        <v>615</v>
      </c>
      <c r="AV28" s="902"/>
      <c r="AW28" s="902"/>
      <c r="AX28" s="902"/>
      <c r="AY28" s="902"/>
      <c r="AZ28" s="903" t="s">
        <v>616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8216</v>
      </c>
      <c r="R29" s="843"/>
      <c r="S29" s="843"/>
      <c r="T29" s="843"/>
      <c r="U29" s="843"/>
      <c r="V29" s="843">
        <v>8216</v>
      </c>
      <c r="W29" s="843"/>
      <c r="X29" s="843"/>
      <c r="Y29" s="843"/>
      <c r="Z29" s="843"/>
      <c r="AA29" s="843">
        <v>1</v>
      </c>
      <c r="AB29" s="843"/>
      <c r="AC29" s="843"/>
      <c r="AD29" s="843"/>
      <c r="AE29" s="844"/>
      <c r="AF29" s="845">
        <v>1</v>
      </c>
      <c r="AG29" s="846"/>
      <c r="AH29" s="846"/>
      <c r="AI29" s="846"/>
      <c r="AJ29" s="847"/>
      <c r="AK29" s="914">
        <v>4138</v>
      </c>
      <c r="AL29" s="915"/>
      <c r="AM29" s="915"/>
      <c r="AN29" s="915"/>
      <c r="AO29" s="915"/>
      <c r="AP29" s="915" t="s">
        <v>615</v>
      </c>
      <c r="AQ29" s="915"/>
      <c r="AR29" s="915"/>
      <c r="AS29" s="915"/>
      <c r="AT29" s="915"/>
      <c r="AU29" s="915" t="s">
        <v>615</v>
      </c>
      <c r="AV29" s="915"/>
      <c r="AW29" s="915"/>
      <c r="AX29" s="915"/>
      <c r="AY29" s="915"/>
      <c r="AZ29" s="916" t="s">
        <v>615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227</v>
      </c>
      <c r="R30" s="843"/>
      <c r="S30" s="843"/>
      <c r="T30" s="843"/>
      <c r="U30" s="843"/>
      <c r="V30" s="843">
        <v>227</v>
      </c>
      <c r="W30" s="843"/>
      <c r="X30" s="843"/>
      <c r="Y30" s="843"/>
      <c r="Z30" s="843"/>
      <c r="AA30" s="843" t="s">
        <v>615</v>
      </c>
      <c r="AB30" s="843"/>
      <c r="AC30" s="843"/>
      <c r="AD30" s="843"/>
      <c r="AE30" s="844"/>
      <c r="AF30" s="845" t="s">
        <v>614</v>
      </c>
      <c r="AG30" s="846"/>
      <c r="AH30" s="846"/>
      <c r="AI30" s="846"/>
      <c r="AJ30" s="847"/>
      <c r="AK30" s="914">
        <v>15</v>
      </c>
      <c r="AL30" s="915"/>
      <c r="AM30" s="915"/>
      <c r="AN30" s="915"/>
      <c r="AO30" s="915"/>
      <c r="AP30" s="915" t="s">
        <v>615</v>
      </c>
      <c r="AQ30" s="915"/>
      <c r="AR30" s="915"/>
      <c r="AS30" s="915"/>
      <c r="AT30" s="915"/>
      <c r="AU30" s="915" t="s">
        <v>615</v>
      </c>
      <c r="AV30" s="915"/>
      <c r="AW30" s="915"/>
      <c r="AX30" s="915"/>
      <c r="AY30" s="915"/>
      <c r="AZ30" s="916" t="s">
        <v>615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19564</v>
      </c>
      <c r="R31" s="843"/>
      <c r="S31" s="843"/>
      <c r="T31" s="843"/>
      <c r="U31" s="843"/>
      <c r="V31" s="843">
        <v>18838</v>
      </c>
      <c r="W31" s="843"/>
      <c r="X31" s="843"/>
      <c r="Y31" s="843"/>
      <c r="Z31" s="843"/>
      <c r="AA31" s="843">
        <v>726</v>
      </c>
      <c r="AB31" s="843"/>
      <c r="AC31" s="843"/>
      <c r="AD31" s="843"/>
      <c r="AE31" s="844"/>
      <c r="AF31" s="845">
        <v>726</v>
      </c>
      <c r="AG31" s="846"/>
      <c r="AH31" s="846"/>
      <c r="AI31" s="846"/>
      <c r="AJ31" s="847"/>
      <c r="AK31" s="914">
        <v>51</v>
      </c>
      <c r="AL31" s="915"/>
      <c r="AM31" s="915"/>
      <c r="AN31" s="915"/>
      <c r="AO31" s="915"/>
      <c r="AP31" s="915" t="s">
        <v>615</v>
      </c>
      <c r="AQ31" s="915"/>
      <c r="AR31" s="915"/>
      <c r="AS31" s="915"/>
      <c r="AT31" s="915"/>
      <c r="AU31" s="915" t="s">
        <v>615</v>
      </c>
      <c r="AV31" s="915"/>
      <c r="AW31" s="915"/>
      <c r="AX31" s="915"/>
      <c r="AY31" s="915"/>
      <c r="AZ31" s="916" t="s">
        <v>615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6117</v>
      </c>
      <c r="R32" s="843"/>
      <c r="S32" s="843"/>
      <c r="T32" s="843"/>
      <c r="U32" s="843"/>
      <c r="V32" s="843">
        <v>5525</v>
      </c>
      <c r="W32" s="843"/>
      <c r="X32" s="843"/>
      <c r="Y32" s="843"/>
      <c r="Z32" s="843"/>
      <c r="AA32" s="843">
        <v>592</v>
      </c>
      <c r="AB32" s="843"/>
      <c r="AC32" s="843"/>
      <c r="AD32" s="843"/>
      <c r="AE32" s="844"/>
      <c r="AF32" s="845">
        <v>3137</v>
      </c>
      <c r="AG32" s="846"/>
      <c r="AH32" s="846"/>
      <c r="AI32" s="846"/>
      <c r="AJ32" s="847"/>
      <c r="AK32" s="914">
        <v>25</v>
      </c>
      <c r="AL32" s="915"/>
      <c r="AM32" s="915"/>
      <c r="AN32" s="915"/>
      <c r="AO32" s="915"/>
      <c r="AP32" s="915">
        <v>4723</v>
      </c>
      <c r="AQ32" s="915"/>
      <c r="AR32" s="915"/>
      <c r="AS32" s="915"/>
      <c r="AT32" s="915"/>
      <c r="AU32" s="915">
        <v>5</v>
      </c>
      <c r="AV32" s="915"/>
      <c r="AW32" s="915"/>
      <c r="AX32" s="915"/>
      <c r="AY32" s="915"/>
      <c r="AZ32" s="916" t="s">
        <v>615</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8060</v>
      </c>
      <c r="R33" s="843"/>
      <c r="S33" s="843"/>
      <c r="T33" s="843"/>
      <c r="U33" s="843"/>
      <c r="V33" s="843">
        <v>7435</v>
      </c>
      <c r="W33" s="843"/>
      <c r="X33" s="843"/>
      <c r="Y33" s="843"/>
      <c r="Z33" s="843"/>
      <c r="AA33" s="843">
        <v>625</v>
      </c>
      <c r="AB33" s="843"/>
      <c r="AC33" s="843"/>
      <c r="AD33" s="843"/>
      <c r="AE33" s="844"/>
      <c r="AF33" s="845">
        <v>2027</v>
      </c>
      <c r="AG33" s="846"/>
      <c r="AH33" s="846"/>
      <c r="AI33" s="846"/>
      <c r="AJ33" s="847"/>
      <c r="AK33" s="914">
        <v>2262</v>
      </c>
      <c r="AL33" s="915"/>
      <c r="AM33" s="915"/>
      <c r="AN33" s="915"/>
      <c r="AO33" s="915"/>
      <c r="AP33" s="915">
        <v>32435</v>
      </c>
      <c r="AQ33" s="915"/>
      <c r="AR33" s="915"/>
      <c r="AS33" s="915"/>
      <c r="AT33" s="915"/>
      <c r="AU33" s="915">
        <v>16412</v>
      </c>
      <c r="AV33" s="915"/>
      <c r="AW33" s="915"/>
      <c r="AX33" s="915"/>
      <c r="AY33" s="915"/>
      <c r="AZ33" s="916" t="s">
        <v>615</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32631</v>
      </c>
      <c r="R34" s="843"/>
      <c r="S34" s="843"/>
      <c r="T34" s="843"/>
      <c r="U34" s="843"/>
      <c r="V34" s="843">
        <v>3220</v>
      </c>
      <c r="W34" s="843"/>
      <c r="X34" s="843"/>
      <c r="Y34" s="843"/>
      <c r="Z34" s="843"/>
      <c r="AA34" s="843">
        <v>410</v>
      </c>
      <c r="AB34" s="843"/>
      <c r="AC34" s="843"/>
      <c r="AD34" s="843"/>
      <c r="AE34" s="844"/>
      <c r="AF34" s="845">
        <v>6263</v>
      </c>
      <c r="AG34" s="846"/>
      <c r="AH34" s="846"/>
      <c r="AI34" s="846"/>
      <c r="AJ34" s="847"/>
      <c r="AK34" s="914">
        <v>2849</v>
      </c>
      <c r="AL34" s="915"/>
      <c r="AM34" s="915"/>
      <c r="AN34" s="915"/>
      <c r="AO34" s="915"/>
      <c r="AP34" s="915">
        <v>16508</v>
      </c>
      <c r="AQ34" s="915"/>
      <c r="AR34" s="915"/>
      <c r="AS34" s="915"/>
      <c r="AT34" s="915"/>
      <c r="AU34" s="915">
        <v>10615</v>
      </c>
      <c r="AV34" s="915"/>
      <c r="AW34" s="915"/>
      <c r="AX34" s="915"/>
      <c r="AY34" s="915"/>
      <c r="AZ34" s="916" t="s">
        <v>615</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412</v>
      </c>
      <c r="C35" s="840"/>
      <c r="D35" s="840"/>
      <c r="E35" s="840"/>
      <c r="F35" s="840"/>
      <c r="G35" s="840"/>
      <c r="H35" s="840"/>
      <c r="I35" s="840"/>
      <c r="J35" s="840"/>
      <c r="K35" s="840"/>
      <c r="L35" s="840"/>
      <c r="M35" s="840"/>
      <c r="N35" s="840"/>
      <c r="O35" s="840"/>
      <c r="P35" s="841"/>
      <c r="Q35" s="842">
        <v>1608</v>
      </c>
      <c r="R35" s="843"/>
      <c r="S35" s="843"/>
      <c r="T35" s="843"/>
      <c r="U35" s="843"/>
      <c r="V35" s="843">
        <v>1605</v>
      </c>
      <c r="W35" s="843"/>
      <c r="X35" s="843"/>
      <c r="Y35" s="843"/>
      <c r="Z35" s="843"/>
      <c r="AA35" s="843">
        <v>3</v>
      </c>
      <c r="AB35" s="843"/>
      <c r="AC35" s="843"/>
      <c r="AD35" s="843"/>
      <c r="AE35" s="844"/>
      <c r="AF35" s="845">
        <v>3</v>
      </c>
      <c r="AG35" s="846"/>
      <c r="AH35" s="846"/>
      <c r="AI35" s="846"/>
      <c r="AJ35" s="847"/>
      <c r="AK35" s="914">
        <v>821</v>
      </c>
      <c r="AL35" s="915"/>
      <c r="AM35" s="915"/>
      <c r="AN35" s="915"/>
      <c r="AO35" s="915"/>
      <c r="AP35" s="915">
        <v>2006</v>
      </c>
      <c r="AQ35" s="915"/>
      <c r="AR35" s="915"/>
      <c r="AS35" s="915"/>
      <c r="AT35" s="915"/>
      <c r="AU35" s="915">
        <v>1274</v>
      </c>
      <c r="AV35" s="915"/>
      <c r="AW35" s="915"/>
      <c r="AX35" s="915"/>
      <c r="AY35" s="915"/>
      <c r="AZ35" s="916" t="s">
        <v>615</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414</v>
      </c>
      <c r="C36" s="840"/>
      <c r="D36" s="840"/>
      <c r="E36" s="840"/>
      <c r="F36" s="840"/>
      <c r="G36" s="840"/>
      <c r="H36" s="840"/>
      <c r="I36" s="840"/>
      <c r="J36" s="840"/>
      <c r="K36" s="840"/>
      <c r="L36" s="840"/>
      <c r="M36" s="840"/>
      <c r="N36" s="840"/>
      <c r="O36" s="840"/>
      <c r="P36" s="841"/>
      <c r="Q36" s="842">
        <v>857</v>
      </c>
      <c r="R36" s="843"/>
      <c r="S36" s="843"/>
      <c r="T36" s="843"/>
      <c r="U36" s="843"/>
      <c r="V36" s="843">
        <v>845</v>
      </c>
      <c r="W36" s="843"/>
      <c r="X36" s="843"/>
      <c r="Y36" s="843"/>
      <c r="Z36" s="843"/>
      <c r="AA36" s="843">
        <v>12</v>
      </c>
      <c r="AB36" s="843"/>
      <c r="AC36" s="843"/>
      <c r="AD36" s="843"/>
      <c r="AE36" s="844"/>
      <c r="AF36" s="845">
        <v>12</v>
      </c>
      <c r="AG36" s="846"/>
      <c r="AH36" s="846"/>
      <c r="AI36" s="846"/>
      <c r="AJ36" s="847"/>
      <c r="AK36" s="914">
        <v>321</v>
      </c>
      <c r="AL36" s="915"/>
      <c r="AM36" s="915"/>
      <c r="AN36" s="915"/>
      <c r="AO36" s="915"/>
      <c r="AP36" s="915">
        <v>4060</v>
      </c>
      <c r="AQ36" s="915"/>
      <c r="AR36" s="915"/>
      <c r="AS36" s="915"/>
      <c r="AT36" s="915"/>
      <c r="AU36" s="915">
        <v>3727</v>
      </c>
      <c r="AV36" s="915"/>
      <c r="AW36" s="915"/>
      <c r="AX36" s="915"/>
      <c r="AY36" s="915"/>
      <c r="AZ36" s="916" t="s">
        <v>615</v>
      </c>
      <c r="BA36" s="916"/>
      <c r="BB36" s="916"/>
      <c r="BC36" s="916"/>
      <c r="BD36" s="916"/>
      <c r="BE36" s="912" t="s">
        <v>413</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14727</v>
      </c>
      <c r="AG63" s="926"/>
      <c r="AH63" s="926"/>
      <c r="AI63" s="926"/>
      <c r="AJ63" s="927"/>
      <c r="AK63" s="928"/>
      <c r="AL63" s="923"/>
      <c r="AM63" s="923"/>
      <c r="AN63" s="923"/>
      <c r="AO63" s="923"/>
      <c r="AP63" s="926">
        <v>59732</v>
      </c>
      <c r="AQ63" s="926"/>
      <c r="AR63" s="926"/>
      <c r="AS63" s="926"/>
      <c r="AT63" s="926"/>
      <c r="AU63" s="926">
        <v>32033</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604</v>
      </c>
      <c r="C68" s="954"/>
      <c r="D68" s="954"/>
      <c r="E68" s="954"/>
      <c r="F68" s="954"/>
      <c r="G68" s="954"/>
      <c r="H68" s="954"/>
      <c r="I68" s="954"/>
      <c r="J68" s="954"/>
      <c r="K68" s="954"/>
      <c r="L68" s="954"/>
      <c r="M68" s="954"/>
      <c r="N68" s="954"/>
      <c r="O68" s="954"/>
      <c r="P68" s="955"/>
      <c r="Q68" s="956">
        <v>8405</v>
      </c>
      <c r="R68" s="950"/>
      <c r="S68" s="950"/>
      <c r="T68" s="950"/>
      <c r="U68" s="950"/>
      <c r="V68" s="950">
        <v>8249</v>
      </c>
      <c r="W68" s="950"/>
      <c r="X68" s="950"/>
      <c r="Y68" s="950"/>
      <c r="Z68" s="950"/>
      <c r="AA68" s="950">
        <v>156</v>
      </c>
      <c r="AB68" s="950"/>
      <c r="AC68" s="950"/>
      <c r="AD68" s="950"/>
      <c r="AE68" s="950"/>
      <c r="AF68" s="950">
        <v>156</v>
      </c>
      <c r="AG68" s="950"/>
      <c r="AH68" s="950"/>
      <c r="AI68" s="950"/>
      <c r="AJ68" s="950"/>
      <c r="AK68" s="950" t="s">
        <v>615</v>
      </c>
      <c r="AL68" s="950"/>
      <c r="AM68" s="950"/>
      <c r="AN68" s="950"/>
      <c r="AO68" s="950"/>
      <c r="AP68" s="950" t="s">
        <v>615</v>
      </c>
      <c r="AQ68" s="950"/>
      <c r="AR68" s="950"/>
      <c r="AS68" s="950"/>
      <c r="AT68" s="950"/>
      <c r="AU68" s="950" t="s">
        <v>615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605</v>
      </c>
      <c r="C69" s="958"/>
      <c r="D69" s="958"/>
      <c r="E69" s="958"/>
      <c r="F69" s="958"/>
      <c r="G69" s="958"/>
      <c r="H69" s="958"/>
      <c r="I69" s="958"/>
      <c r="J69" s="958"/>
      <c r="K69" s="958"/>
      <c r="L69" s="958"/>
      <c r="M69" s="958"/>
      <c r="N69" s="958"/>
      <c r="O69" s="958"/>
      <c r="P69" s="959"/>
      <c r="Q69" s="960">
        <v>54896</v>
      </c>
      <c r="R69" s="915"/>
      <c r="S69" s="915"/>
      <c r="T69" s="915"/>
      <c r="U69" s="915"/>
      <c r="V69" s="915">
        <v>53791</v>
      </c>
      <c r="W69" s="915"/>
      <c r="X69" s="915"/>
      <c r="Y69" s="915"/>
      <c r="Z69" s="915"/>
      <c r="AA69" s="915">
        <v>1105</v>
      </c>
      <c r="AB69" s="915"/>
      <c r="AC69" s="915"/>
      <c r="AD69" s="915"/>
      <c r="AE69" s="915"/>
      <c r="AF69" s="915">
        <v>1105</v>
      </c>
      <c r="AG69" s="915"/>
      <c r="AH69" s="915"/>
      <c r="AI69" s="915"/>
      <c r="AJ69" s="915"/>
      <c r="AK69" s="915" t="s">
        <v>615</v>
      </c>
      <c r="AL69" s="915"/>
      <c r="AM69" s="915"/>
      <c r="AN69" s="915"/>
      <c r="AO69" s="915"/>
      <c r="AP69" s="915" t="s">
        <v>615</v>
      </c>
      <c r="AQ69" s="915"/>
      <c r="AR69" s="915"/>
      <c r="AS69" s="915"/>
      <c r="AT69" s="915"/>
      <c r="AU69" s="915" t="s">
        <v>615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606</v>
      </c>
      <c r="C70" s="958"/>
      <c r="D70" s="958"/>
      <c r="E70" s="958"/>
      <c r="F70" s="958"/>
      <c r="G70" s="958"/>
      <c r="H70" s="958"/>
      <c r="I70" s="958"/>
      <c r="J70" s="958"/>
      <c r="K70" s="958"/>
      <c r="L70" s="958"/>
      <c r="M70" s="958"/>
      <c r="N70" s="958"/>
      <c r="O70" s="958"/>
      <c r="P70" s="959"/>
      <c r="Q70" s="960">
        <v>1637</v>
      </c>
      <c r="R70" s="915"/>
      <c r="S70" s="915"/>
      <c r="T70" s="915"/>
      <c r="U70" s="915"/>
      <c r="V70" s="915">
        <v>1542</v>
      </c>
      <c r="W70" s="915"/>
      <c r="X70" s="915"/>
      <c r="Y70" s="915"/>
      <c r="Z70" s="915"/>
      <c r="AA70" s="915">
        <v>95</v>
      </c>
      <c r="AB70" s="915"/>
      <c r="AC70" s="915"/>
      <c r="AD70" s="915"/>
      <c r="AE70" s="915"/>
      <c r="AF70" s="915">
        <v>95</v>
      </c>
      <c r="AG70" s="915"/>
      <c r="AH70" s="915"/>
      <c r="AI70" s="915"/>
      <c r="AJ70" s="915"/>
      <c r="AK70" s="915" t="s">
        <v>615</v>
      </c>
      <c r="AL70" s="915"/>
      <c r="AM70" s="915"/>
      <c r="AN70" s="915"/>
      <c r="AO70" s="915"/>
      <c r="AP70" s="915" t="s">
        <v>615</v>
      </c>
      <c r="AQ70" s="915"/>
      <c r="AR70" s="915"/>
      <c r="AS70" s="915"/>
      <c r="AT70" s="915"/>
      <c r="AU70" s="915" t="s">
        <v>615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607</v>
      </c>
      <c r="C71" s="958"/>
      <c r="D71" s="958"/>
      <c r="E71" s="958"/>
      <c r="F71" s="958"/>
      <c r="G71" s="958"/>
      <c r="H71" s="958"/>
      <c r="I71" s="958"/>
      <c r="J71" s="958"/>
      <c r="K71" s="958"/>
      <c r="L71" s="958"/>
      <c r="M71" s="958"/>
      <c r="N71" s="958"/>
      <c r="O71" s="958"/>
      <c r="P71" s="959"/>
      <c r="Q71" s="960">
        <v>878811</v>
      </c>
      <c r="R71" s="915"/>
      <c r="S71" s="915"/>
      <c r="T71" s="915"/>
      <c r="U71" s="915"/>
      <c r="V71" s="915">
        <v>858109</v>
      </c>
      <c r="W71" s="915"/>
      <c r="X71" s="915"/>
      <c r="Y71" s="915"/>
      <c r="Z71" s="915"/>
      <c r="AA71" s="915">
        <v>20702</v>
      </c>
      <c r="AB71" s="915"/>
      <c r="AC71" s="915"/>
      <c r="AD71" s="915"/>
      <c r="AE71" s="915"/>
      <c r="AF71" s="915">
        <v>20702</v>
      </c>
      <c r="AG71" s="915"/>
      <c r="AH71" s="915"/>
      <c r="AI71" s="915"/>
      <c r="AJ71" s="915"/>
      <c r="AK71" s="915">
        <v>1</v>
      </c>
      <c r="AL71" s="915"/>
      <c r="AM71" s="915"/>
      <c r="AN71" s="915"/>
      <c r="AO71" s="915"/>
      <c r="AP71" s="915" t="s">
        <v>615</v>
      </c>
      <c r="AQ71" s="915"/>
      <c r="AR71" s="915"/>
      <c r="AS71" s="915"/>
      <c r="AT71" s="915"/>
      <c r="AU71" s="915" t="s">
        <v>615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22058</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3475</v>
      </c>
      <c r="CS102" s="934"/>
      <c r="CT102" s="934"/>
      <c r="CU102" s="934"/>
      <c r="CV102" s="977"/>
      <c r="CW102" s="976">
        <v>621</v>
      </c>
      <c r="CX102" s="934"/>
      <c r="CY102" s="934"/>
      <c r="CZ102" s="934"/>
      <c r="DA102" s="977"/>
      <c r="DB102" s="976">
        <v>111</v>
      </c>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307</v>
      </c>
      <c r="AG109" s="979"/>
      <c r="AH109" s="979"/>
      <c r="AI109" s="979"/>
      <c r="AJ109" s="980"/>
      <c r="AK109" s="978" t="s">
        <v>306</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307</v>
      </c>
      <c r="BW109" s="979"/>
      <c r="BX109" s="979"/>
      <c r="BY109" s="979"/>
      <c r="BZ109" s="980"/>
      <c r="CA109" s="978" t="s">
        <v>306</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307</v>
      </c>
      <c r="DM109" s="979"/>
      <c r="DN109" s="979"/>
      <c r="DO109" s="979"/>
      <c r="DP109" s="980"/>
      <c r="DQ109" s="978" t="s">
        <v>306</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9559707</v>
      </c>
      <c r="AB110" s="986"/>
      <c r="AC110" s="986"/>
      <c r="AD110" s="986"/>
      <c r="AE110" s="987"/>
      <c r="AF110" s="988">
        <v>9445619</v>
      </c>
      <c r="AG110" s="986"/>
      <c r="AH110" s="986"/>
      <c r="AI110" s="986"/>
      <c r="AJ110" s="987"/>
      <c r="AK110" s="988">
        <v>9178677</v>
      </c>
      <c r="AL110" s="986"/>
      <c r="AM110" s="986"/>
      <c r="AN110" s="986"/>
      <c r="AO110" s="987"/>
      <c r="AP110" s="989">
        <v>14.2</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96404285</v>
      </c>
      <c r="BR110" s="1021"/>
      <c r="BS110" s="1021"/>
      <c r="BT110" s="1021"/>
      <c r="BU110" s="1021"/>
      <c r="BV110" s="1021">
        <v>97497242</v>
      </c>
      <c r="BW110" s="1021"/>
      <c r="BX110" s="1021"/>
      <c r="BY110" s="1021"/>
      <c r="BZ110" s="1021"/>
      <c r="CA110" s="1021">
        <v>99637509</v>
      </c>
      <c r="CB110" s="1021"/>
      <c r="CC110" s="1021"/>
      <c r="CD110" s="1021"/>
      <c r="CE110" s="1021"/>
      <c r="CF110" s="1035">
        <v>154.5</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5753737</v>
      </c>
      <c r="DH110" s="1021"/>
      <c r="DI110" s="1021"/>
      <c r="DJ110" s="1021"/>
      <c r="DK110" s="1021"/>
      <c r="DL110" s="1021">
        <v>5140558</v>
      </c>
      <c r="DM110" s="1021"/>
      <c r="DN110" s="1021"/>
      <c r="DO110" s="1021"/>
      <c r="DP110" s="1021"/>
      <c r="DQ110" s="1021">
        <v>4514769</v>
      </c>
      <c r="DR110" s="1021"/>
      <c r="DS110" s="1021"/>
      <c r="DT110" s="1021"/>
      <c r="DU110" s="1021"/>
      <c r="DV110" s="1022">
        <v>7</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444</v>
      </c>
      <c r="AG111" s="1028"/>
      <c r="AH111" s="1028"/>
      <c r="AI111" s="1028"/>
      <c r="AJ111" s="1029"/>
      <c r="AK111" s="1030" t="s">
        <v>445</v>
      </c>
      <c r="AL111" s="1028"/>
      <c r="AM111" s="1028"/>
      <c r="AN111" s="1028"/>
      <c r="AO111" s="1029"/>
      <c r="AP111" s="1031" t="s">
        <v>444</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8272595</v>
      </c>
      <c r="BR111" s="1014"/>
      <c r="BS111" s="1014"/>
      <c r="BT111" s="1014"/>
      <c r="BU111" s="1014"/>
      <c r="BV111" s="1014">
        <v>7459350</v>
      </c>
      <c r="BW111" s="1014"/>
      <c r="BX111" s="1014"/>
      <c r="BY111" s="1014"/>
      <c r="BZ111" s="1014"/>
      <c r="CA111" s="1014">
        <v>6710174</v>
      </c>
      <c r="CB111" s="1014"/>
      <c r="CC111" s="1014"/>
      <c r="CD111" s="1014"/>
      <c r="CE111" s="1014"/>
      <c r="CF111" s="1008">
        <v>10.4</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448</v>
      </c>
      <c r="DH111" s="1014"/>
      <c r="DI111" s="1014"/>
      <c r="DJ111" s="1014"/>
      <c r="DK111" s="1014"/>
      <c r="DL111" s="1014" t="s">
        <v>448</v>
      </c>
      <c r="DM111" s="1014"/>
      <c r="DN111" s="1014"/>
      <c r="DO111" s="1014"/>
      <c r="DP111" s="1014"/>
      <c r="DQ111" s="1014" t="s">
        <v>128</v>
      </c>
      <c r="DR111" s="1014"/>
      <c r="DS111" s="1014"/>
      <c r="DT111" s="1014"/>
      <c r="DU111" s="1014"/>
      <c r="DV111" s="1015" t="s">
        <v>448</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444</v>
      </c>
      <c r="AB112" s="1053"/>
      <c r="AC112" s="1053"/>
      <c r="AD112" s="1053"/>
      <c r="AE112" s="1054"/>
      <c r="AF112" s="1055" t="s">
        <v>451</v>
      </c>
      <c r="AG112" s="1053"/>
      <c r="AH112" s="1053"/>
      <c r="AI112" s="1053"/>
      <c r="AJ112" s="1054"/>
      <c r="AK112" s="1055" t="s">
        <v>444</v>
      </c>
      <c r="AL112" s="1053"/>
      <c r="AM112" s="1053"/>
      <c r="AN112" s="1053"/>
      <c r="AO112" s="1054"/>
      <c r="AP112" s="1056" t="s">
        <v>230</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34830236</v>
      </c>
      <c r="BR112" s="1014"/>
      <c r="BS112" s="1014"/>
      <c r="BT112" s="1014"/>
      <c r="BU112" s="1014"/>
      <c r="BV112" s="1014">
        <v>34193568</v>
      </c>
      <c r="BW112" s="1014"/>
      <c r="BX112" s="1014"/>
      <c r="BY112" s="1014"/>
      <c r="BZ112" s="1014"/>
      <c r="CA112" s="1014">
        <v>32032533</v>
      </c>
      <c r="CB112" s="1014"/>
      <c r="CC112" s="1014"/>
      <c r="CD112" s="1014"/>
      <c r="CE112" s="1014"/>
      <c r="CF112" s="1008">
        <v>49.7</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230</v>
      </c>
      <c r="DH112" s="1014"/>
      <c r="DI112" s="1014"/>
      <c r="DJ112" s="1014"/>
      <c r="DK112" s="1014"/>
      <c r="DL112" s="1014" t="s">
        <v>454</v>
      </c>
      <c r="DM112" s="1014"/>
      <c r="DN112" s="1014"/>
      <c r="DO112" s="1014"/>
      <c r="DP112" s="1014"/>
      <c r="DQ112" s="1014" t="s">
        <v>128</v>
      </c>
      <c r="DR112" s="1014"/>
      <c r="DS112" s="1014"/>
      <c r="DT112" s="1014"/>
      <c r="DU112" s="1014"/>
      <c r="DV112" s="1015" t="s">
        <v>230</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3346111</v>
      </c>
      <c r="AB113" s="1028"/>
      <c r="AC113" s="1028"/>
      <c r="AD113" s="1028"/>
      <c r="AE113" s="1029"/>
      <c r="AF113" s="1030">
        <v>3884539</v>
      </c>
      <c r="AG113" s="1028"/>
      <c r="AH113" s="1028"/>
      <c r="AI113" s="1028"/>
      <c r="AJ113" s="1029"/>
      <c r="AK113" s="1030">
        <v>3526820</v>
      </c>
      <c r="AL113" s="1028"/>
      <c r="AM113" s="1028"/>
      <c r="AN113" s="1028"/>
      <c r="AO113" s="1029"/>
      <c r="AP113" s="1031">
        <v>5.5</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t="s">
        <v>448</v>
      </c>
      <c r="BR113" s="1014"/>
      <c r="BS113" s="1014"/>
      <c r="BT113" s="1014"/>
      <c r="BU113" s="1014"/>
      <c r="BV113" s="1014" t="s">
        <v>444</v>
      </c>
      <c r="BW113" s="1014"/>
      <c r="BX113" s="1014"/>
      <c r="BY113" s="1014"/>
      <c r="BZ113" s="1014"/>
      <c r="CA113" s="1014" t="s">
        <v>444</v>
      </c>
      <c r="CB113" s="1014"/>
      <c r="CC113" s="1014"/>
      <c r="CD113" s="1014"/>
      <c r="CE113" s="1014"/>
      <c r="CF113" s="1008" t="s">
        <v>128</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2096114</v>
      </c>
      <c r="DH113" s="1053"/>
      <c r="DI113" s="1053"/>
      <c r="DJ113" s="1053"/>
      <c r="DK113" s="1054"/>
      <c r="DL113" s="1055">
        <v>1957221</v>
      </c>
      <c r="DM113" s="1053"/>
      <c r="DN113" s="1053"/>
      <c r="DO113" s="1053"/>
      <c r="DP113" s="1054"/>
      <c r="DQ113" s="1055">
        <v>1816372</v>
      </c>
      <c r="DR113" s="1053"/>
      <c r="DS113" s="1053"/>
      <c r="DT113" s="1053"/>
      <c r="DU113" s="1054"/>
      <c r="DV113" s="1056">
        <v>2.8</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128</v>
      </c>
      <c r="AB114" s="1053"/>
      <c r="AC114" s="1053"/>
      <c r="AD114" s="1053"/>
      <c r="AE114" s="1054"/>
      <c r="AF114" s="1055" t="s">
        <v>230</v>
      </c>
      <c r="AG114" s="1053"/>
      <c r="AH114" s="1053"/>
      <c r="AI114" s="1053"/>
      <c r="AJ114" s="1054"/>
      <c r="AK114" s="1055" t="s">
        <v>451</v>
      </c>
      <c r="AL114" s="1053"/>
      <c r="AM114" s="1053"/>
      <c r="AN114" s="1053"/>
      <c r="AO114" s="1054"/>
      <c r="AP114" s="1056" t="s">
        <v>444</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13122399</v>
      </c>
      <c r="BR114" s="1014"/>
      <c r="BS114" s="1014"/>
      <c r="BT114" s="1014"/>
      <c r="BU114" s="1014"/>
      <c r="BV114" s="1014">
        <v>13047401</v>
      </c>
      <c r="BW114" s="1014"/>
      <c r="BX114" s="1014"/>
      <c r="BY114" s="1014"/>
      <c r="BZ114" s="1014"/>
      <c r="CA114" s="1014">
        <v>12746927</v>
      </c>
      <c r="CB114" s="1014"/>
      <c r="CC114" s="1014"/>
      <c r="CD114" s="1014"/>
      <c r="CE114" s="1014"/>
      <c r="CF114" s="1008">
        <v>19.8</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461</v>
      </c>
      <c r="DM114" s="1053"/>
      <c r="DN114" s="1053"/>
      <c r="DO114" s="1053"/>
      <c r="DP114" s="1054"/>
      <c r="DQ114" s="1055" t="s">
        <v>448</v>
      </c>
      <c r="DR114" s="1053"/>
      <c r="DS114" s="1053"/>
      <c r="DT114" s="1053"/>
      <c r="DU114" s="1054"/>
      <c r="DV114" s="1056" t="s">
        <v>444</v>
      </c>
      <c r="DW114" s="1057"/>
      <c r="DX114" s="1057"/>
      <c r="DY114" s="1057"/>
      <c r="DZ114" s="1058"/>
    </row>
    <row r="115" spans="1:130" s="247" customFormat="1" ht="26.25" customHeight="1" x14ac:dyDescent="0.15">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624129</v>
      </c>
      <c r="AB115" s="1028"/>
      <c r="AC115" s="1028"/>
      <c r="AD115" s="1028"/>
      <c r="AE115" s="1029"/>
      <c r="AF115" s="1030">
        <v>636607</v>
      </c>
      <c r="AG115" s="1028"/>
      <c r="AH115" s="1028"/>
      <c r="AI115" s="1028"/>
      <c r="AJ115" s="1029"/>
      <c r="AK115" s="1030">
        <v>650041</v>
      </c>
      <c r="AL115" s="1028"/>
      <c r="AM115" s="1028"/>
      <c r="AN115" s="1028"/>
      <c r="AO115" s="1029"/>
      <c r="AP115" s="1031">
        <v>1</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5152</v>
      </c>
      <c r="BR115" s="1014"/>
      <c r="BS115" s="1014"/>
      <c r="BT115" s="1014"/>
      <c r="BU115" s="1014"/>
      <c r="BV115" s="1014">
        <v>10150</v>
      </c>
      <c r="BW115" s="1014"/>
      <c r="BX115" s="1014"/>
      <c r="BY115" s="1014"/>
      <c r="BZ115" s="1014"/>
      <c r="CA115" s="1014">
        <v>11262</v>
      </c>
      <c r="CB115" s="1014"/>
      <c r="CC115" s="1014"/>
      <c r="CD115" s="1014"/>
      <c r="CE115" s="1014"/>
      <c r="CF115" s="1008">
        <v>0</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146850</v>
      </c>
      <c r="DH115" s="1053"/>
      <c r="DI115" s="1053"/>
      <c r="DJ115" s="1053"/>
      <c r="DK115" s="1054"/>
      <c r="DL115" s="1055">
        <v>111270</v>
      </c>
      <c r="DM115" s="1053"/>
      <c r="DN115" s="1053"/>
      <c r="DO115" s="1053"/>
      <c r="DP115" s="1054"/>
      <c r="DQ115" s="1055">
        <v>111370</v>
      </c>
      <c r="DR115" s="1053"/>
      <c r="DS115" s="1053"/>
      <c r="DT115" s="1053"/>
      <c r="DU115" s="1054"/>
      <c r="DV115" s="1056">
        <v>0.2</v>
      </c>
      <c r="DW115" s="1057"/>
      <c r="DX115" s="1057"/>
      <c r="DY115" s="1057"/>
      <c r="DZ115" s="1058"/>
    </row>
    <row r="116" spans="1:130" s="247" customFormat="1" ht="26.25" customHeight="1" x14ac:dyDescent="0.15">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461</v>
      </c>
      <c r="AB116" s="1053"/>
      <c r="AC116" s="1053"/>
      <c r="AD116" s="1053"/>
      <c r="AE116" s="1054"/>
      <c r="AF116" s="1055" t="s">
        <v>444</v>
      </c>
      <c r="AG116" s="1053"/>
      <c r="AH116" s="1053"/>
      <c r="AI116" s="1053"/>
      <c r="AJ116" s="1054"/>
      <c r="AK116" s="1055" t="s">
        <v>448</v>
      </c>
      <c r="AL116" s="1053"/>
      <c r="AM116" s="1053"/>
      <c r="AN116" s="1053"/>
      <c r="AO116" s="1054"/>
      <c r="AP116" s="1056" t="s">
        <v>444</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444</v>
      </c>
      <c r="BW116" s="1014"/>
      <c r="BX116" s="1014"/>
      <c r="BY116" s="1014"/>
      <c r="BZ116" s="1014"/>
      <c r="CA116" s="1014" t="s">
        <v>444</v>
      </c>
      <c r="CB116" s="1014"/>
      <c r="CC116" s="1014"/>
      <c r="CD116" s="1014"/>
      <c r="CE116" s="1014"/>
      <c r="CF116" s="1008" t="s">
        <v>128</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272861</v>
      </c>
      <c r="DH116" s="1053"/>
      <c r="DI116" s="1053"/>
      <c r="DJ116" s="1053"/>
      <c r="DK116" s="1054"/>
      <c r="DL116" s="1055">
        <v>248423</v>
      </c>
      <c r="DM116" s="1053"/>
      <c r="DN116" s="1053"/>
      <c r="DO116" s="1053"/>
      <c r="DP116" s="1054"/>
      <c r="DQ116" s="1055">
        <v>266272</v>
      </c>
      <c r="DR116" s="1053"/>
      <c r="DS116" s="1053"/>
      <c r="DT116" s="1053"/>
      <c r="DU116" s="1054"/>
      <c r="DV116" s="1056">
        <v>0.4</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13529947</v>
      </c>
      <c r="AB117" s="1071"/>
      <c r="AC117" s="1071"/>
      <c r="AD117" s="1071"/>
      <c r="AE117" s="1072"/>
      <c r="AF117" s="1073">
        <v>13966765</v>
      </c>
      <c r="AG117" s="1071"/>
      <c r="AH117" s="1071"/>
      <c r="AI117" s="1071"/>
      <c r="AJ117" s="1072"/>
      <c r="AK117" s="1073">
        <v>13355538</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444</v>
      </c>
      <c r="BR117" s="1014"/>
      <c r="BS117" s="1014"/>
      <c r="BT117" s="1014"/>
      <c r="BU117" s="1014"/>
      <c r="BV117" s="1014" t="s">
        <v>444</v>
      </c>
      <c r="BW117" s="1014"/>
      <c r="BX117" s="1014"/>
      <c r="BY117" s="1014"/>
      <c r="BZ117" s="1014"/>
      <c r="CA117" s="1014" t="s">
        <v>444</v>
      </c>
      <c r="CB117" s="1014"/>
      <c r="CC117" s="1014"/>
      <c r="CD117" s="1014"/>
      <c r="CE117" s="1014"/>
      <c r="CF117" s="1008" t="s">
        <v>444</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v>3033</v>
      </c>
      <c r="DH117" s="1053"/>
      <c r="DI117" s="1053"/>
      <c r="DJ117" s="1053"/>
      <c r="DK117" s="1054"/>
      <c r="DL117" s="1055">
        <v>1878</v>
      </c>
      <c r="DM117" s="1053"/>
      <c r="DN117" s="1053"/>
      <c r="DO117" s="1053"/>
      <c r="DP117" s="1054"/>
      <c r="DQ117" s="1055">
        <v>1391</v>
      </c>
      <c r="DR117" s="1053"/>
      <c r="DS117" s="1053"/>
      <c r="DT117" s="1053"/>
      <c r="DU117" s="1054"/>
      <c r="DV117" s="1056">
        <v>0</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307</v>
      </c>
      <c r="AG118" s="979"/>
      <c r="AH118" s="979"/>
      <c r="AI118" s="979"/>
      <c r="AJ118" s="980"/>
      <c r="AK118" s="978" t="s">
        <v>306</v>
      </c>
      <c r="AL118" s="979"/>
      <c r="AM118" s="979"/>
      <c r="AN118" s="979"/>
      <c r="AO118" s="980"/>
      <c r="AP118" s="1065" t="s">
        <v>437</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472</v>
      </c>
      <c r="BR118" s="1092"/>
      <c r="BS118" s="1092"/>
      <c r="BT118" s="1092"/>
      <c r="BU118" s="1092"/>
      <c r="BV118" s="1092" t="s">
        <v>444</v>
      </c>
      <c r="BW118" s="1092"/>
      <c r="BX118" s="1092"/>
      <c r="BY118" s="1092"/>
      <c r="BZ118" s="1092"/>
      <c r="CA118" s="1092" t="s">
        <v>461</v>
      </c>
      <c r="CB118" s="1092"/>
      <c r="CC118" s="1092"/>
      <c r="CD118" s="1092"/>
      <c r="CE118" s="1092"/>
      <c r="CF118" s="1008" t="s">
        <v>444</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451</v>
      </c>
      <c r="DH118" s="1053"/>
      <c r="DI118" s="1053"/>
      <c r="DJ118" s="1053"/>
      <c r="DK118" s="1054"/>
      <c r="DL118" s="1055" t="s">
        <v>454</v>
      </c>
      <c r="DM118" s="1053"/>
      <c r="DN118" s="1053"/>
      <c r="DO118" s="1053"/>
      <c r="DP118" s="1054"/>
      <c r="DQ118" s="1055" t="s">
        <v>444</v>
      </c>
      <c r="DR118" s="1053"/>
      <c r="DS118" s="1053"/>
      <c r="DT118" s="1053"/>
      <c r="DU118" s="1054"/>
      <c r="DV118" s="1056" t="s">
        <v>451</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600744</v>
      </c>
      <c r="AB119" s="986"/>
      <c r="AC119" s="986"/>
      <c r="AD119" s="986"/>
      <c r="AE119" s="987"/>
      <c r="AF119" s="988">
        <v>613176</v>
      </c>
      <c r="AG119" s="986"/>
      <c r="AH119" s="986"/>
      <c r="AI119" s="986"/>
      <c r="AJ119" s="987"/>
      <c r="AK119" s="988">
        <v>625789</v>
      </c>
      <c r="AL119" s="986"/>
      <c r="AM119" s="986"/>
      <c r="AN119" s="986"/>
      <c r="AO119" s="987"/>
      <c r="AP119" s="989">
        <v>1</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474</v>
      </c>
      <c r="BP119" s="1100"/>
      <c r="BQ119" s="1091">
        <v>152634667</v>
      </c>
      <c r="BR119" s="1092"/>
      <c r="BS119" s="1092"/>
      <c r="BT119" s="1092"/>
      <c r="BU119" s="1092"/>
      <c r="BV119" s="1092">
        <v>152207711</v>
      </c>
      <c r="BW119" s="1092"/>
      <c r="BX119" s="1092"/>
      <c r="BY119" s="1092"/>
      <c r="BZ119" s="1092"/>
      <c r="CA119" s="1092">
        <v>151138405</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444</v>
      </c>
      <c r="DH119" s="1078"/>
      <c r="DI119" s="1078"/>
      <c r="DJ119" s="1078"/>
      <c r="DK119" s="1079"/>
      <c r="DL119" s="1077" t="s">
        <v>454</v>
      </c>
      <c r="DM119" s="1078"/>
      <c r="DN119" s="1078"/>
      <c r="DO119" s="1078"/>
      <c r="DP119" s="1079"/>
      <c r="DQ119" s="1077" t="s">
        <v>444</v>
      </c>
      <c r="DR119" s="1078"/>
      <c r="DS119" s="1078"/>
      <c r="DT119" s="1078"/>
      <c r="DU119" s="1079"/>
      <c r="DV119" s="1080" t="s">
        <v>448</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451</v>
      </c>
      <c r="AB120" s="1053"/>
      <c r="AC120" s="1053"/>
      <c r="AD120" s="1053"/>
      <c r="AE120" s="1054"/>
      <c r="AF120" s="1055" t="s">
        <v>451</v>
      </c>
      <c r="AG120" s="1053"/>
      <c r="AH120" s="1053"/>
      <c r="AI120" s="1053"/>
      <c r="AJ120" s="1054"/>
      <c r="AK120" s="1055" t="s">
        <v>472</v>
      </c>
      <c r="AL120" s="1053"/>
      <c r="AM120" s="1053"/>
      <c r="AN120" s="1053"/>
      <c r="AO120" s="1054"/>
      <c r="AP120" s="1056" t="s">
        <v>444</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10351695</v>
      </c>
      <c r="BR120" s="1021"/>
      <c r="BS120" s="1021"/>
      <c r="BT120" s="1021"/>
      <c r="BU120" s="1021"/>
      <c r="BV120" s="1021">
        <v>9290830</v>
      </c>
      <c r="BW120" s="1021"/>
      <c r="BX120" s="1021"/>
      <c r="BY120" s="1021"/>
      <c r="BZ120" s="1021"/>
      <c r="CA120" s="1021">
        <v>9030903</v>
      </c>
      <c r="CB120" s="1021"/>
      <c r="CC120" s="1021"/>
      <c r="CD120" s="1021"/>
      <c r="CE120" s="1021"/>
      <c r="CF120" s="1035">
        <v>14</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16744795</v>
      </c>
      <c r="DH120" s="1021"/>
      <c r="DI120" s="1021"/>
      <c r="DJ120" s="1021"/>
      <c r="DK120" s="1021"/>
      <c r="DL120" s="1021">
        <v>16667083</v>
      </c>
      <c r="DM120" s="1021"/>
      <c r="DN120" s="1021"/>
      <c r="DO120" s="1021"/>
      <c r="DP120" s="1021"/>
      <c r="DQ120" s="1021">
        <v>16412034</v>
      </c>
      <c r="DR120" s="1021"/>
      <c r="DS120" s="1021"/>
      <c r="DT120" s="1021"/>
      <c r="DU120" s="1021"/>
      <c r="DV120" s="1022">
        <v>25.4</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444</v>
      </c>
      <c r="AB121" s="1053"/>
      <c r="AC121" s="1053"/>
      <c r="AD121" s="1053"/>
      <c r="AE121" s="1054"/>
      <c r="AF121" s="1055" t="s">
        <v>128</v>
      </c>
      <c r="AG121" s="1053"/>
      <c r="AH121" s="1053"/>
      <c r="AI121" s="1053"/>
      <c r="AJ121" s="1054"/>
      <c r="AK121" s="1055" t="s">
        <v>444</v>
      </c>
      <c r="AL121" s="1053"/>
      <c r="AM121" s="1053"/>
      <c r="AN121" s="1053"/>
      <c r="AO121" s="1054"/>
      <c r="AP121" s="1056" t="s">
        <v>448</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31290400</v>
      </c>
      <c r="BR121" s="1014"/>
      <c r="BS121" s="1014"/>
      <c r="BT121" s="1014"/>
      <c r="BU121" s="1014"/>
      <c r="BV121" s="1014">
        <v>31993815</v>
      </c>
      <c r="BW121" s="1014"/>
      <c r="BX121" s="1014"/>
      <c r="BY121" s="1014"/>
      <c r="BZ121" s="1014"/>
      <c r="CA121" s="1014">
        <v>33318455</v>
      </c>
      <c r="CB121" s="1014"/>
      <c r="CC121" s="1014"/>
      <c r="CD121" s="1014"/>
      <c r="CE121" s="1014"/>
      <c r="CF121" s="1008">
        <v>51.7</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12755025</v>
      </c>
      <c r="DH121" s="1014"/>
      <c r="DI121" s="1014"/>
      <c r="DJ121" s="1014"/>
      <c r="DK121" s="1014"/>
      <c r="DL121" s="1014">
        <v>12145964</v>
      </c>
      <c r="DM121" s="1014"/>
      <c r="DN121" s="1014"/>
      <c r="DO121" s="1014"/>
      <c r="DP121" s="1014"/>
      <c r="DQ121" s="1014">
        <v>10614677</v>
      </c>
      <c r="DR121" s="1014"/>
      <c r="DS121" s="1014"/>
      <c r="DT121" s="1014"/>
      <c r="DU121" s="1014"/>
      <c r="DV121" s="1015">
        <v>16.5</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448</v>
      </c>
      <c r="AG122" s="1053"/>
      <c r="AH122" s="1053"/>
      <c r="AI122" s="1053"/>
      <c r="AJ122" s="1054"/>
      <c r="AK122" s="1055" t="s">
        <v>444</v>
      </c>
      <c r="AL122" s="1053"/>
      <c r="AM122" s="1053"/>
      <c r="AN122" s="1053"/>
      <c r="AO122" s="1054"/>
      <c r="AP122" s="1056" t="s">
        <v>128</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81361958</v>
      </c>
      <c r="BR122" s="1092"/>
      <c r="BS122" s="1092"/>
      <c r="BT122" s="1092"/>
      <c r="BU122" s="1092"/>
      <c r="BV122" s="1092">
        <v>78969643</v>
      </c>
      <c r="BW122" s="1092"/>
      <c r="BX122" s="1092"/>
      <c r="BY122" s="1092"/>
      <c r="BZ122" s="1092"/>
      <c r="CA122" s="1092">
        <v>75587076</v>
      </c>
      <c r="CB122" s="1092"/>
      <c r="CC122" s="1092"/>
      <c r="CD122" s="1092"/>
      <c r="CE122" s="1092"/>
      <c r="CF122" s="1112">
        <v>117.2</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4119837</v>
      </c>
      <c r="DH122" s="1014"/>
      <c r="DI122" s="1014"/>
      <c r="DJ122" s="1014"/>
      <c r="DK122" s="1014"/>
      <c r="DL122" s="1014">
        <v>4089643</v>
      </c>
      <c r="DM122" s="1014"/>
      <c r="DN122" s="1014"/>
      <c r="DO122" s="1014"/>
      <c r="DP122" s="1014"/>
      <c r="DQ122" s="1014">
        <v>3727093</v>
      </c>
      <c r="DR122" s="1014"/>
      <c r="DS122" s="1014"/>
      <c r="DT122" s="1014"/>
      <c r="DU122" s="1014"/>
      <c r="DV122" s="1015">
        <v>5.8</v>
      </c>
      <c r="DW122" s="1015"/>
      <c r="DX122" s="1015"/>
      <c r="DY122" s="1015"/>
      <c r="DZ122" s="1016"/>
    </row>
    <row r="123" spans="1:130" s="247" customFormat="1" ht="26.25" customHeight="1" x14ac:dyDescent="0.15">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23385</v>
      </c>
      <c r="AB123" s="1053"/>
      <c r="AC123" s="1053"/>
      <c r="AD123" s="1053"/>
      <c r="AE123" s="1054"/>
      <c r="AF123" s="1055">
        <v>23431</v>
      </c>
      <c r="AG123" s="1053"/>
      <c r="AH123" s="1053"/>
      <c r="AI123" s="1053"/>
      <c r="AJ123" s="1054"/>
      <c r="AK123" s="1055">
        <v>24252</v>
      </c>
      <c r="AL123" s="1053"/>
      <c r="AM123" s="1053"/>
      <c r="AN123" s="1053"/>
      <c r="AO123" s="1054"/>
      <c r="AP123" s="1056">
        <v>0</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485</v>
      </c>
      <c r="BP123" s="1100"/>
      <c r="BQ123" s="1159">
        <v>123004053</v>
      </c>
      <c r="BR123" s="1160"/>
      <c r="BS123" s="1160"/>
      <c r="BT123" s="1160"/>
      <c r="BU123" s="1160"/>
      <c r="BV123" s="1160">
        <v>120254288</v>
      </c>
      <c r="BW123" s="1160"/>
      <c r="BX123" s="1160"/>
      <c r="BY123" s="1160"/>
      <c r="BZ123" s="1160"/>
      <c r="CA123" s="1160">
        <v>117936434</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v>1205339</v>
      </c>
      <c r="DH123" s="1053"/>
      <c r="DI123" s="1053"/>
      <c r="DJ123" s="1053"/>
      <c r="DK123" s="1054"/>
      <c r="DL123" s="1055">
        <v>1286158</v>
      </c>
      <c r="DM123" s="1053"/>
      <c r="DN123" s="1053"/>
      <c r="DO123" s="1053"/>
      <c r="DP123" s="1054"/>
      <c r="DQ123" s="1055">
        <v>1274007</v>
      </c>
      <c r="DR123" s="1053"/>
      <c r="DS123" s="1053"/>
      <c r="DT123" s="1053"/>
      <c r="DU123" s="1054"/>
      <c r="DV123" s="1056">
        <v>2</v>
      </c>
      <c r="DW123" s="1057"/>
      <c r="DX123" s="1057"/>
      <c r="DY123" s="1057"/>
      <c r="DZ123" s="1058"/>
    </row>
    <row r="124" spans="1:130" s="247" customFormat="1" ht="26.25" customHeight="1" thickBot="1" x14ac:dyDescent="0.2">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451</v>
      </c>
      <c r="AB124" s="1053"/>
      <c r="AC124" s="1053"/>
      <c r="AD124" s="1053"/>
      <c r="AE124" s="1054"/>
      <c r="AF124" s="1055" t="s">
        <v>444</v>
      </c>
      <c r="AG124" s="1053"/>
      <c r="AH124" s="1053"/>
      <c r="AI124" s="1053"/>
      <c r="AJ124" s="1054"/>
      <c r="AK124" s="1055" t="s">
        <v>230</v>
      </c>
      <c r="AL124" s="1053"/>
      <c r="AM124" s="1053"/>
      <c r="AN124" s="1053"/>
      <c r="AO124" s="1054"/>
      <c r="AP124" s="1056" t="s">
        <v>444</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46.6</v>
      </c>
      <c r="BR124" s="1122"/>
      <c r="BS124" s="1122"/>
      <c r="BT124" s="1122"/>
      <c r="BU124" s="1122"/>
      <c r="BV124" s="1122">
        <v>49.9</v>
      </c>
      <c r="BW124" s="1122"/>
      <c r="BX124" s="1122"/>
      <c r="BY124" s="1122"/>
      <c r="BZ124" s="1122"/>
      <c r="CA124" s="1122">
        <v>51.4</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v>5240</v>
      </c>
      <c r="DH124" s="1078"/>
      <c r="DI124" s="1078"/>
      <c r="DJ124" s="1078"/>
      <c r="DK124" s="1079"/>
      <c r="DL124" s="1077">
        <v>4720</v>
      </c>
      <c r="DM124" s="1078"/>
      <c r="DN124" s="1078"/>
      <c r="DO124" s="1078"/>
      <c r="DP124" s="1079"/>
      <c r="DQ124" s="1077">
        <v>4722</v>
      </c>
      <c r="DR124" s="1078"/>
      <c r="DS124" s="1078"/>
      <c r="DT124" s="1078"/>
      <c r="DU124" s="1079"/>
      <c r="DV124" s="1080">
        <v>0</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444</v>
      </c>
      <c r="AB125" s="1053"/>
      <c r="AC125" s="1053"/>
      <c r="AD125" s="1053"/>
      <c r="AE125" s="1054"/>
      <c r="AF125" s="1055" t="s">
        <v>451</v>
      </c>
      <c r="AG125" s="1053"/>
      <c r="AH125" s="1053"/>
      <c r="AI125" s="1053"/>
      <c r="AJ125" s="1054"/>
      <c r="AK125" s="1055" t="s">
        <v>444</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444</v>
      </c>
      <c r="DH125" s="1021"/>
      <c r="DI125" s="1021"/>
      <c r="DJ125" s="1021"/>
      <c r="DK125" s="1021"/>
      <c r="DL125" s="1021" t="s">
        <v>451</v>
      </c>
      <c r="DM125" s="1021"/>
      <c r="DN125" s="1021"/>
      <c r="DO125" s="1021"/>
      <c r="DP125" s="1021"/>
      <c r="DQ125" s="1021" t="s">
        <v>444</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454</v>
      </c>
      <c r="AB126" s="1053"/>
      <c r="AC126" s="1053"/>
      <c r="AD126" s="1053"/>
      <c r="AE126" s="1054"/>
      <c r="AF126" s="1055" t="s">
        <v>444</v>
      </c>
      <c r="AG126" s="1053"/>
      <c r="AH126" s="1053"/>
      <c r="AI126" s="1053"/>
      <c r="AJ126" s="1054"/>
      <c r="AK126" s="1055" t="s">
        <v>444</v>
      </c>
      <c r="AL126" s="1053"/>
      <c r="AM126" s="1053"/>
      <c r="AN126" s="1053"/>
      <c r="AO126" s="1054"/>
      <c r="AP126" s="1056" t="s">
        <v>444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451</v>
      </c>
      <c r="DH126" s="1014"/>
      <c r="DI126" s="1014"/>
      <c r="DJ126" s="1014"/>
      <c r="DK126" s="1014"/>
      <c r="DL126" s="1014" t="s">
        <v>444</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444</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444</v>
      </c>
      <c r="DH127" s="1014"/>
      <c r="DI127" s="1014"/>
      <c r="DJ127" s="1014"/>
      <c r="DK127" s="1014"/>
      <c r="DL127" s="1014" t="s">
        <v>451</v>
      </c>
      <c r="DM127" s="1014"/>
      <c r="DN127" s="1014"/>
      <c r="DO127" s="1014"/>
      <c r="DP127" s="1014"/>
      <c r="DQ127" s="1014" t="s">
        <v>444</v>
      </c>
      <c r="DR127" s="1014"/>
      <c r="DS127" s="1014"/>
      <c r="DT127" s="1014"/>
      <c r="DU127" s="1014"/>
      <c r="DV127" s="1015" t="s">
        <v>444</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3012706</v>
      </c>
      <c r="AB128" s="1142"/>
      <c r="AC128" s="1142"/>
      <c r="AD128" s="1142"/>
      <c r="AE128" s="1143"/>
      <c r="AF128" s="1144">
        <v>3125493</v>
      </c>
      <c r="AG128" s="1142"/>
      <c r="AH128" s="1142"/>
      <c r="AI128" s="1142"/>
      <c r="AJ128" s="1143"/>
      <c r="AK128" s="1144">
        <v>2913915</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128</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v>5152</v>
      </c>
      <c r="DH128" s="1134"/>
      <c r="DI128" s="1134"/>
      <c r="DJ128" s="1134"/>
      <c r="DK128" s="1134"/>
      <c r="DL128" s="1134">
        <v>10150</v>
      </c>
      <c r="DM128" s="1134"/>
      <c r="DN128" s="1134"/>
      <c r="DO128" s="1134"/>
      <c r="DP128" s="1134"/>
      <c r="DQ128" s="1134">
        <v>11262</v>
      </c>
      <c r="DR128" s="1134"/>
      <c r="DS128" s="1134"/>
      <c r="DT128" s="1134"/>
      <c r="DU128" s="1134"/>
      <c r="DV128" s="1135">
        <v>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71776127</v>
      </c>
      <c r="AB129" s="1053"/>
      <c r="AC129" s="1053"/>
      <c r="AD129" s="1053"/>
      <c r="AE129" s="1054"/>
      <c r="AF129" s="1055">
        <v>72233006</v>
      </c>
      <c r="AG129" s="1053"/>
      <c r="AH129" s="1053"/>
      <c r="AI129" s="1053"/>
      <c r="AJ129" s="1054"/>
      <c r="AK129" s="1055">
        <v>72533265</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451</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505</v>
      </c>
      <c r="X130" s="1168"/>
      <c r="Y130" s="1168"/>
      <c r="Z130" s="1169"/>
      <c r="AA130" s="1052">
        <v>8258576</v>
      </c>
      <c r="AB130" s="1053"/>
      <c r="AC130" s="1053"/>
      <c r="AD130" s="1053"/>
      <c r="AE130" s="1054"/>
      <c r="AF130" s="1055">
        <v>8301099</v>
      </c>
      <c r="AG130" s="1053"/>
      <c r="AH130" s="1053"/>
      <c r="AI130" s="1053"/>
      <c r="AJ130" s="1054"/>
      <c r="AK130" s="1055">
        <v>8043754</v>
      </c>
      <c r="AL130" s="1053"/>
      <c r="AM130" s="1053"/>
      <c r="AN130" s="1053"/>
      <c r="AO130" s="1054"/>
      <c r="AP130" s="1170"/>
      <c r="AQ130" s="1171"/>
      <c r="AR130" s="1171"/>
      <c r="AS130" s="1171"/>
      <c r="AT130" s="1172"/>
      <c r="AU130" s="285"/>
      <c r="AV130" s="285"/>
      <c r="AW130" s="285"/>
      <c r="AX130" s="1161" t="s">
        <v>506</v>
      </c>
      <c r="AY130" s="1044"/>
      <c r="AZ130" s="1044"/>
      <c r="BA130" s="1044"/>
      <c r="BB130" s="1044"/>
      <c r="BC130" s="1044"/>
      <c r="BD130" s="1044"/>
      <c r="BE130" s="1045"/>
      <c r="BF130" s="1198">
        <v>3.7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507</v>
      </c>
      <c r="X131" s="1206"/>
      <c r="Y131" s="1206"/>
      <c r="Z131" s="1207"/>
      <c r="AA131" s="1099">
        <v>63517551</v>
      </c>
      <c r="AB131" s="1078"/>
      <c r="AC131" s="1078"/>
      <c r="AD131" s="1078"/>
      <c r="AE131" s="1079"/>
      <c r="AF131" s="1077">
        <v>63931907</v>
      </c>
      <c r="AG131" s="1078"/>
      <c r="AH131" s="1078"/>
      <c r="AI131" s="1078"/>
      <c r="AJ131" s="1079"/>
      <c r="AK131" s="1077">
        <v>64489511</v>
      </c>
      <c r="AL131" s="1078"/>
      <c r="AM131" s="1078"/>
      <c r="AN131" s="1078"/>
      <c r="AO131" s="1079"/>
      <c r="AP131" s="1208"/>
      <c r="AQ131" s="1209"/>
      <c r="AR131" s="1209"/>
      <c r="AS131" s="1209"/>
      <c r="AT131" s="1210"/>
      <c r="AU131" s="285"/>
      <c r="AV131" s="285"/>
      <c r="AW131" s="285"/>
      <c r="AX131" s="1180" t="s">
        <v>508</v>
      </c>
      <c r="AY131" s="1131"/>
      <c r="AZ131" s="1131"/>
      <c r="BA131" s="1131"/>
      <c r="BB131" s="1131"/>
      <c r="BC131" s="1131"/>
      <c r="BD131" s="1131"/>
      <c r="BE131" s="1132"/>
      <c r="BF131" s="1181">
        <v>51.4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510</v>
      </c>
      <c r="W132" s="1191"/>
      <c r="X132" s="1191"/>
      <c r="Y132" s="1191"/>
      <c r="Z132" s="1192"/>
      <c r="AA132" s="1193">
        <v>3.5559699079999998</v>
      </c>
      <c r="AB132" s="1194"/>
      <c r="AC132" s="1194"/>
      <c r="AD132" s="1194"/>
      <c r="AE132" s="1195"/>
      <c r="AF132" s="1196">
        <v>3.9732476619999999</v>
      </c>
      <c r="AG132" s="1194"/>
      <c r="AH132" s="1194"/>
      <c r="AI132" s="1194"/>
      <c r="AJ132" s="1195"/>
      <c r="AK132" s="1196">
        <v>3.7182310159999998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511</v>
      </c>
      <c r="W133" s="1174"/>
      <c r="X133" s="1174"/>
      <c r="Y133" s="1174"/>
      <c r="Z133" s="1175"/>
      <c r="AA133" s="1176">
        <v>4.4000000000000004</v>
      </c>
      <c r="AB133" s="1177"/>
      <c r="AC133" s="1177"/>
      <c r="AD133" s="1177"/>
      <c r="AE133" s="1178"/>
      <c r="AF133" s="1176">
        <v>3.8</v>
      </c>
      <c r="AG133" s="1177"/>
      <c r="AH133" s="1177"/>
      <c r="AI133" s="1177"/>
      <c r="AJ133" s="1178"/>
      <c r="AK133" s="1176">
        <v>3.7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L3YI+aWm3FNlUaG55yd2jHH6CAJPdTfzhnBZrcWlGISFMQGtw+df3WBOANsjTqi9F0T5kKm71CCv4hxxnjXyw==" saltValue="FRML/Nax87U0stgu/teq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3NAO3K/j9YhICRtmsC6s/Oq3Pn8W2uVjUdCk1Ct3t3Uv9sutyyZWDF2kCY1Zmqck5dcj5EJ0thNlSCPlTcBqw==" saltValue="IgxwBaBTz7GdGcgMVLjgow=="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10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dt9KzQsaWuHAgh3OQoUgJjtJodj8jJgXd8rDqhf3ElNX47mHWnIvJUIzziUSzkQRXhtPj8T/ZS5ddWfWpt5Rw==" saltValue="m1FZnphYumEx1AJq/rtGG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520</v>
      </c>
      <c r="AL9" s="1217"/>
      <c r="AM9" s="1217"/>
      <c r="AN9" s="1218"/>
      <c r="AO9" s="313">
        <v>20449106</v>
      </c>
      <c r="AP9" s="313">
        <v>54180</v>
      </c>
      <c r="AQ9" s="314">
        <v>58073</v>
      </c>
      <c r="AR9" s="315">
        <v>-6.7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521</v>
      </c>
      <c r="AL10" s="1217"/>
      <c r="AM10" s="1217"/>
      <c r="AN10" s="1218"/>
      <c r="AO10" s="316">
        <v>394103</v>
      </c>
      <c r="AP10" s="316">
        <v>1044</v>
      </c>
      <c r="AQ10" s="317">
        <v>2762</v>
      </c>
      <c r="AR10" s="318">
        <v>-62.2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522</v>
      </c>
      <c r="AL11" s="1217"/>
      <c r="AM11" s="1217"/>
      <c r="AN11" s="1218"/>
      <c r="AO11" s="316">
        <v>25651</v>
      </c>
      <c r="AP11" s="316">
        <v>68</v>
      </c>
      <c r="AQ11" s="317">
        <v>1714</v>
      </c>
      <c r="AR11" s="318">
        <v>-96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523</v>
      </c>
      <c r="AL12" s="1217"/>
      <c r="AM12" s="1217"/>
      <c r="AN12" s="1218"/>
      <c r="AO12" s="316">
        <v>741750</v>
      </c>
      <c r="AP12" s="316">
        <v>1965</v>
      </c>
      <c r="AQ12" s="317">
        <v>632</v>
      </c>
      <c r="AR12" s="318">
        <v>210.9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525</v>
      </c>
      <c r="AP13" s="316" t="s">
        <v>525</v>
      </c>
      <c r="AQ13" s="317">
        <v>9</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526</v>
      </c>
      <c r="AL14" s="1217"/>
      <c r="AM14" s="1217"/>
      <c r="AN14" s="1218"/>
      <c r="AO14" s="316">
        <v>821202</v>
      </c>
      <c r="AP14" s="316">
        <v>2176</v>
      </c>
      <c r="AQ14" s="317">
        <v>1980</v>
      </c>
      <c r="AR14" s="318">
        <v>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527</v>
      </c>
      <c r="AL15" s="1217"/>
      <c r="AM15" s="1217"/>
      <c r="AN15" s="1218"/>
      <c r="AO15" s="316">
        <v>509091</v>
      </c>
      <c r="AP15" s="316">
        <v>1349</v>
      </c>
      <c r="AQ15" s="317">
        <v>1379</v>
      </c>
      <c r="AR15" s="318">
        <v>-2.2000000000000002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528</v>
      </c>
      <c r="AL16" s="1220"/>
      <c r="AM16" s="1220"/>
      <c r="AN16" s="1221"/>
      <c r="AO16" s="316">
        <v>-1576397</v>
      </c>
      <c r="AP16" s="316">
        <v>-4177</v>
      </c>
      <c r="AQ16" s="317">
        <v>-3914</v>
      </c>
      <c r="AR16" s="318">
        <v>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21364506</v>
      </c>
      <c r="AP17" s="316">
        <v>56605</v>
      </c>
      <c r="AQ17" s="317">
        <v>62636</v>
      </c>
      <c r="AR17" s="318">
        <v>-9.6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533</v>
      </c>
      <c r="AL21" s="1212"/>
      <c r="AM21" s="1212"/>
      <c r="AN21" s="1213"/>
      <c r="AO21" s="328">
        <v>5.67</v>
      </c>
      <c r="AP21" s="329">
        <v>6.32</v>
      </c>
      <c r="AQ21" s="330">
        <v>-0.65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534</v>
      </c>
      <c r="AL22" s="1212"/>
      <c r="AM22" s="1212"/>
      <c r="AN22" s="1213"/>
      <c r="AO22" s="333">
        <v>99.4</v>
      </c>
      <c r="AP22" s="334">
        <v>99.9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538</v>
      </c>
      <c r="AL32" s="1228"/>
      <c r="AM32" s="1228"/>
      <c r="AN32" s="1229"/>
      <c r="AO32" s="343">
        <v>9178677</v>
      </c>
      <c r="AP32" s="343">
        <v>24319</v>
      </c>
      <c r="AQ32" s="344">
        <v>36995</v>
      </c>
      <c r="AR32" s="345">
        <v>-34.299999999999997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539</v>
      </c>
      <c r="AL33" s="1228"/>
      <c r="AM33" s="1228"/>
      <c r="AN33" s="1229"/>
      <c r="AO33" s="343" t="s">
        <v>525</v>
      </c>
      <c r="AP33" s="343" t="s">
        <v>525</v>
      </c>
      <c r="AQ33" s="344">
        <v>3</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540</v>
      </c>
      <c r="AL34" s="1228"/>
      <c r="AM34" s="1228"/>
      <c r="AN34" s="1229"/>
      <c r="AO34" s="343" t="s">
        <v>525</v>
      </c>
      <c r="AP34" s="343" t="s">
        <v>525</v>
      </c>
      <c r="AQ34" s="344">
        <v>81</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541</v>
      </c>
      <c r="AL35" s="1228"/>
      <c r="AM35" s="1228"/>
      <c r="AN35" s="1229"/>
      <c r="AO35" s="343">
        <v>3526820</v>
      </c>
      <c r="AP35" s="343">
        <v>9344</v>
      </c>
      <c r="AQ35" s="344">
        <v>8919</v>
      </c>
      <c r="AR35" s="345">
        <v>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542</v>
      </c>
      <c r="AL36" s="1228"/>
      <c r="AM36" s="1228"/>
      <c r="AN36" s="1229"/>
      <c r="AO36" s="343" t="s">
        <v>525</v>
      </c>
      <c r="AP36" s="343" t="s">
        <v>525</v>
      </c>
      <c r="AQ36" s="344">
        <v>380</v>
      </c>
      <c r="AR36" s="345" t="s">
        <v>525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543</v>
      </c>
      <c r="AL37" s="1228"/>
      <c r="AM37" s="1228"/>
      <c r="AN37" s="1229"/>
      <c r="AO37" s="343">
        <v>650041</v>
      </c>
      <c r="AP37" s="343">
        <v>1722</v>
      </c>
      <c r="AQ37" s="344">
        <v>886</v>
      </c>
      <c r="AR37" s="345">
        <v>94.4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544</v>
      </c>
      <c r="AL38" s="1231"/>
      <c r="AM38" s="1231"/>
      <c r="AN38" s="1232"/>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545</v>
      </c>
      <c r="AL39" s="1231"/>
      <c r="AM39" s="1231"/>
      <c r="AN39" s="1232"/>
      <c r="AO39" s="343">
        <v>-2913915</v>
      </c>
      <c r="AP39" s="343">
        <v>-7720</v>
      </c>
      <c r="AQ39" s="344">
        <v>-8108</v>
      </c>
      <c r="AR39" s="345">
        <v>-4.8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546</v>
      </c>
      <c r="AL40" s="1228"/>
      <c r="AM40" s="1228"/>
      <c r="AN40" s="1229"/>
      <c r="AO40" s="343">
        <v>-8043754</v>
      </c>
      <c r="AP40" s="343">
        <v>-21312</v>
      </c>
      <c r="AQ40" s="344">
        <v>-28743</v>
      </c>
      <c r="AR40" s="345">
        <v>-25.9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2397869</v>
      </c>
      <c r="AP41" s="343">
        <v>6353</v>
      </c>
      <c r="AQ41" s="344">
        <v>10414</v>
      </c>
      <c r="AR41" s="345">
        <v>-39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515</v>
      </c>
      <c r="AN49" s="1224" t="s">
        <v>550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13720831</v>
      </c>
      <c r="AN51" s="365">
        <v>36252</v>
      </c>
      <c r="AO51" s="366">
        <v>-24.5</v>
      </c>
      <c r="AP51" s="367">
        <v>50880</v>
      </c>
      <c r="AQ51" s="368">
        <v>-1.4</v>
      </c>
      <c r="AR51" s="369">
        <v>-23.1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9075548</v>
      </c>
      <c r="AN52" s="373">
        <v>23979</v>
      </c>
      <c r="AO52" s="374">
        <v>-9.6</v>
      </c>
      <c r="AP52" s="375">
        <v>27819</v>
      </c>
      <c r="AQ52" s="376">
        <v>7.5</v>
      </c>
      <c r="AR52" s="377">
        <v>-17.100000000000001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15435006</v>
      </c>
      <c r="AN53" s="365">
        <v>40831</v>
      </c>
      <c r="AO53" s="366">
        <v>12.6</v>
      </c>
      <c r="AP53" s="367">
        <v>46395</v>
      </c>
      <c r="AQ53" s="368">
        <v>-8.8000000000000007</v>
      </c>
      <c r="AR53" s="369">
        <v>21.4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9257202</v>
      </c>
      <c r="AN54" s="373">
        <v>24489</v>
      </c>
      <c r="AO54" s="374">
        <v>2.1</v>
      </c>
      <c r="AP54" s="375">
        <v>26304</v>
      </c>
      <c r="AQ54" s="376">
        <v>-5.4</v>
      </c>
      <c r="AR54" s="377">
        <v>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18763978</v>
      </c>
      <c r="AN55" s="365">
        <v>49698</v>
      </c>
      <c r="AO55" s="366">
        <v>21.7</v>
      </c>
      <c r="AP55" s="367">
        <v>48088</v>
      </c>
      <c r="AQ55" s="368">
        <v>3.6</v>
      </c>
      <c r="AR55" s="369">
        <v>18.100000000000001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9510555</v>
      </c>
      <c r="AN56" s="373">
        <v>25189</v>
      </c>
      <c r="AO56" s="374">
        <v>2.9</v>
      </c>
      <c r="AP56" s="375">
        <v>25183</v>
      </c>
      <c r="AQ56" s="376">
        <v>-4.3</v>
      </c>
      <c r="AR56" s="377">
        <v>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19953201</v>
      </c>
      <c r="AN57" s="365">
        <v>52884</v>
      </c>
      <c r="AO57" s="366">
        <v>6.4</v>
      </c>
      <c r="AP57" s="367">
        <v>46457</v>
      </c>
      <c r="AQ57" s="368">
        <v>-3.4</v>
      </c>
      <c r="AR57" s="369">
        <v>9.8000000000000007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9977535</v>
      </c>
      <c r="AN58" s="373">
        <v>26444</v>
      </c>
      <c r="AO58" s="374">
        <v>5</v>
      </c>
      <c r="AP58" s="375">
        <v>24020</v>
      </c>
      <c r="AQ58" s="376">
        <v>-4.5999999999999996</v>
      </c>
      <c r="AR58" s="377">
        <v>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22473774</v>
      </c>
      <c r="AN59" s="365">
        <v>59544</v>
      </c>
      <c r="AO59" s="366">
        <v>12.6</v>
      </c>
      <c r="AP59" s="367">
        <v>51849</v>
      </c>
      <c r="AQ59" s="368">
        <v>11.6</v>
      </c>
      <c r="AR59" s="369">
        <v>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11373805</v>
      </c>
      <c r="AN60" s="373">
        <v>30135</v>
      </c>
      <c r="AO60" s="374">
        <v>14</v>
      </c>
      <c r="AP60" s="375">
        <v>26326</v>
      </c>
      <c r="AQ60" s="376">
        <v>9.6</v>
      </c>
      <c r="AR60" s="377">
        <v>4.4000000000000004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18069358</v>
      </c>
      <c r="AN61" s="380">
        <v>47842</v>
      </c>
      <c r="AO61" s="381">
        <v>5.8</v>
      </c>
      <c r="AP61" s="382">
        <v>48734</v>
      </c>
      <c r="AQ61" s="383">
        <v>0.3</v>
      </c>
      <c r="AR61" s="369">
        <v>5.5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9838929</v>
      </c>
      <c r="AN62" s="373">
        <v>26047</v>
      </c>
      <c r="AO62" s="374">
        <v>2.9</v>
      </c>
      <c r="AP62" s="375">
        <v>25930</v>
      </c>
      <c r="AQ62" s="376">
        <v>0.6</v>
      </c>
      <c r="AR62" s="377">
        <v>2.2999999999999998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1VaVgRXeV/gzXpuOVwl844idJBAA3b5gU228giYjZ0GjpIdh5UmtpJN2ZsZaD35MUEfDHLxVMl6Qxv9eq0AZQ==" saltValue="/hZdSLoS7sySszKF6UBH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xSN4Fo32C+dkPnRPmort51gvK1u+6xeRrPQWZpScziA9SRnRJHec2YVHKOXNuB67FRFMqEDmm1c3pi2P1iXXsA==" saltValue="32vnJ4Rzd88V1IugOCt4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512</v>
      </c>
    </row>
  </sheetData>
  <sheetProtection algorithmName="SHA-512" hashValue="PO6WLAx6LgJV4or8Ykg1lQuMOcgheDZuEnaKIdJFHFzGnikckVGskjBx614mQxldnEp7+RcZs8M8sQLX4qnbkQ==" saltValue="jW8ZRkjAW7iD9CVBPj17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10</v>
      </c>
      <c r="G47" s="12">
        <v>7.61</v>
      </c>
      <c r="H47" s="12">
        <v>7.16</v>
      </c>
      <c r="I47" s="12">
        <v>8.32</v>
      </c>
      <c r="J47" s="13">
        <v>7.25</v>
      </c>
    </row>
    <row r="48" spans="2:10" ht="57.75" customHeight="1" x14ac:dyDescent="0.15">
      <c r="B48" s="14"/>
      <c r="C48" s="1238" t="s">
        <v>4</v>
      </c>
      <c r="D48" s="1238"/>
      <c r="E48" s="1239"/>
      <c r="F48" s="15">
        <v>5.89</v>
      </c>
      <c r="G48" s="16">
        <v>4.9400000000000004</v>
      </c>
      <c r="H48" s="16">
        <v>5.63</v>
      </c>
      <c r="I48" s="16">
        <v>3.9</v>
      </c>
      <c r="J48" s="17">
        <v>5.03</v>
      </c>
    </row>
    <row r="49" spans="2:10" ht="57.75" customHeight="1" thickBot="1" x14ac:dyDescent="0.2">
      <c r="B49" s="18"/>
      <c r="C49" s="1240" t="s">
        <v>5</v>
      </c>
      <c r="D49" s="1240"/>
      <c r="E49" s="1241"/>
      <c r="F49" s="19" t="s">
        <v>570</v>
      </c>
      <c r="G49" s="20" t="s">
        <v>571</v>
      </c>
      <c r="H49" s="20" t="s">
        <v>572</v>
      </c>
      <c r="I49" s="20" t="s">
        <v>573</v>
      </c>
      <c r="J49" s="21" t="s">
        <v>574</v>
      </c>
    </row>
    <row r="50" spans="2:10" ht="13.5" customHeight="1" x14ac:dyDescent="0.15"/>
  </sheetData>
  <sheetProtection algorithmName="SHA-512" hashValue="0JNPmRbPb9J+CTBcLqO9VW594NHwZ5rXapLuDRSCe48KG5bsN8JWNCgc4kC7t3QEsC2nf6rvJot1kULiZzDwQQ==" saltValue="KjnKn2kByHQamvoU957t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oa</cp:lastModifiedBy>
  <dcterms:modified xsi:type="dcterms:W3CDTF">2021-10-13T00:40:42Z</dcterms:modified>
</cp:coreProperties>
</file>