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4_HP公表用\"/>
    </mc:Choice>
  </mc:AlternateContent>
  <xr:revisionPtr revIDLastSave="0" documentId="13_ncr:1_{90091F5B-2C32-4209-AB94-4BF49B2C8E40}" xr6:coauthVersionLast="47" xr6:coauthVersionMax="47" xr10:uidLastSave="{00000000-0000-0000-0000-000000000000}"/>
  <bookViews>
    <workbookView xWindow="-120" yWindow="-120" windowWidth="27645"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E34" i="10"/>
  <c r="U34" i="10"/>
  <c r="C34" i="10"/>
  <c r="AM34" i="10" l="1"/>
  <c r="U35" i="10"/>
  <c r="U36" i="10" s="1"/>
  <c r="BW34" i="10"/>
  <c r="BW35" i="10" s="1"/>
  <c r="BW36" i="10" s="1"/>
  <c r="BW37" i="10" s="1"/>
  <c r="BW38" i="10" s="1"/>
  <c r="BW39" i="10" s="1"/>
  <c r="BW40" i="10" s="1"/>
  <c r="BW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<sst xmlns="http://schemas.openxmlformats.org/spreadsheetml/2006/main" count="1143" uniqueCount="625">
  <si>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</si>
  <si>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</si>
  <si>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</si>
  <si>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</si>
  <si>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</si>
  <si>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</si>
  <si>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</si>
  <si>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</si>
  <si>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</si>
  <si>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</si>
  <si>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</si>
  <si>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</si>
  <si>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</si>
  <si>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</si>
  <si>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</si>
  <si>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</si>
  <si>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</si>
  <si>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</si>
  <si>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</si>
  <si>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</si>
  <si>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</si>
  <si>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</si>
  <si>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</si>
  <si>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</si>
  <si>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</si>
  <si>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</si>
  <si>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</si>
  <si>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</si>
  <si>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</si>
  <si>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</si>
  <si>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</si>
  <si>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</si>
  <si>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</si>
  <si>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</si>
  <si>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</si>
  <si>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</si>
  <si>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</si>
  <si>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</si>
  <si>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</si>
  <si>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</si>
  <si>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</si>
  <si>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</si>
  <si>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</si>
  <si>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</si>
  <si>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</si>
  <si>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</si>
  <si>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</si>
  <si>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</si>
  <si>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</si>
  <si>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</si>
  <si>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</si>
  <si>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</si>
  <si>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</si>
  <si>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</si>
  <si>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</si>
  <si>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</si>
  <si>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</si>
  <si>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</si>
  <si>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</si>
  <si>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</si>
  <si>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</si>
  <si>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</si>
  <si>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</si>
  <si>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</si>
  <si>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</si>
  <si>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</si>
  <si>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</si>
  <si>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</si>
  <si>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</si>
  <si>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</si>
  <si>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</si>
  <si>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</si>
  <si>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</si>
  <si>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</si>
  <si>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</si>
  <si>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</si>
  <si>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</si>
  <si>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</si>
  <si>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</si>
  <si>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</si>
  <si>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</si>
  <si>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</si>
  <si>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</si>
  <si>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</si>
  <si>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</si>
  <si>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</si>
  <si>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</si>
  <si>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</si>
  <si>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</si>
  <si>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</si>
  <si>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</si>
  <si>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</si>
  <si>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</si>
  <si>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</si>
  <si>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</si>
  <si>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</si>
  <si>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</si>
  <si>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扶桑町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</si>
  <si>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</si>
  <si>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</si>
  <si>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</si>
  <si>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</si>
  <si>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</si>
  <si>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</si>
  <si>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</si>
  <si>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</si>
  <si>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</si>
  <si>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</si>
  <si>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</si>
  <si>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</si>
  <si>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</si>
  <si>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</si>
  <si>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</si>
  <si>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</si>
  <si>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</si>
  <si>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</si>
  <si>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</si>
  <si>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</si>
  <si>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</si>
  <si>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</si>
  <si>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</si>
  <si>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</si>
  <si>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</si>
  <si>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</si>
  <si>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</si>
  <si>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</si>
  <si>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</si>
  <si>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</si>
  <si>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</si>
  <si>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</si>
  <si>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</si>
  <si>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</si>
  <si>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</si>
  <si>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</si>
  <si>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</si>
  <si>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</si>
  <si>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</si>
  <si>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</si>
  <si>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</si>
  <si>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</si>
  <si>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</si>
  <si>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</si>
  <si>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</si>
  <si>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</si>
  <si>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</si>
  <si>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</si>
  <si>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</si>
  <si>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</si>
  <si>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</si>
  <si>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</si>
  <si>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</si>
  <si>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</si>
  <si>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</si>
  <si>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</si>
  <si>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</si>
  <si>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</si>
  <si>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</si>
  <si>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</si>
  <si>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</si>
  <si>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</si>
  <si>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</si>
  <si>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</si>
  <si>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</si>
  <si>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</si>
  <si>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</si>
  <si>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</si>
  <si>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</si>
  <si>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</si>
  <si>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</si>
  <si>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</si>
  <si>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</si>
  <si>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</si>
  <si>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</si>
  <si>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</si>
  <si>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</si>
  <si>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</si>
  <si>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</si>
  <si>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</si>
  <si>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</si>
  <si>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</si>
  <si>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</si>
  <si>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</si>
  <si>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</si>
  <si>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</si>
  <si>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</si>
  <si>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</si>
  <si>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</si>
  <si>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</si>
  <si>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</si>
  <si>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</si>
  <si>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</si>
  <si>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</si>
  <si>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</si>
  <si>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</si>
  <si>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</si>
  <si>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</si>
  <si>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</si>
  <si>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</si>
  <si>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</si>
  <si>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</si>
  <si>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</si>
  <si>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</si>
  <si>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</si>
  <si>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</si>
  <si>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</si>
  <si>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</si>
  <si>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</si>
  <si>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</si>
  <si>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</si>
  <si>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</si>
  <si>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</si>
  <si>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</si>
  <si>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</si>
  <si>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</si>
  <si>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</si>
  <si>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愛知県扶桑町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</si>
  <si>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</si>
  <si>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</si>
  <si>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</si>
  <si>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</si>
  <si>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</si>
  <si>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</si>
  <si>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</si>
  <si>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</si>
  <si>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</si>
  <si>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</si>
  <si>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</si>
  <si>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</si>
  <si>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</si>
  <si>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</si>
  <si>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</si>
  <si>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</si>
  <si>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</si>
  <si>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</si>
  <si>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</si>
  <si>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</si>
  <si>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</si>
  <si>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</si>
  <si>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</si>
  <si>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</si>
  <si>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</si>
  <si>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</si>
  <si>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</si>
  <si>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</si>
  <si>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</si>
  <si>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</si>
  <si>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</si>
  <si>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</si>
  <si>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</si>
  <si>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</si>
  <si>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</si>
  <si>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</si>
  <si>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</si>
  <si>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</si>
  <si>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</si>
  <si>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</si>
  <si>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</si>
  <si>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</si>
  <si>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</si>
  <si>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</si>
  <si>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</si>
  <si>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</si>
  <si>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</si>
  <si>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</si>
  <si>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</si>
  <si>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</si>
  <si>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</si>
  <si>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</si>
  <si>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</si>
  <si>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</si>
  <si>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</si>
  <si>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</si>
  <si>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</si>
  <si>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</si>
  <si>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</si>
  <si>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</si>
  <si>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</si>
  <si>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</si>
  <si>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</si>
  <si>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</si>
  <si>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</si>
  <si>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</si>
  <si>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</si>
  <si>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</si>
  <si>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</si>
  <si>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</si>
  <si>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</si>
  <si>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</si>
  <si>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</si>
  <si>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</si>
  <si>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</si>
  <si>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</si>
  <si>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</si>
  <si>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</si>
  <si>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</si>
  <si>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</si>
  <si>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</si>
  <si>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</si>
  <si>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</si>
  <si>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</si>
  <si>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</si>
  <si>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</si>
  <si>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</si>
  <si>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</si>
  <si>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</si>
  <si>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</si>
  <si>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</si>
  <si>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</si>
  <si>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</si>
  <si>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</si>
  <si>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</si>
  <si>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</si>
  <si>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</si>
  <si>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</si>
  <si>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</si>
  <si>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</si>
  <si>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</si>
  <si>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</si>
  <si>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</si>
  <si>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</si>
  <si>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</si>
  <si>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</si>
  <si>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</si>
  <si>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</si>
  <si>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</si>
  <si>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</si>
  <si>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</si>
  <si>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</si>
  <si>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</si>
  <si>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</si>
  <si>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</si>
  <si>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</si>
  <si>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</si>
  <si>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</si>
  <si>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</si>
  <si>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</si>
  <si>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</si>
  <si>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</si>
  <si>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</si>
  <si>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</si>
  <si>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</si>
  <si>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</si>
  <si>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</si>
  <si>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</si>
  <si>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</si>
  <si>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</si>
  <si>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</si>
  <si>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</si>
  <si>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</si>
  <si>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</si>
  <si>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</si>
  <si>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</si>
  <si>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</si>
  <si>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</si>
  <si>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</si>
  <si>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</si>
  <si>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</si>
  <si>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</si>
  <si>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</si>
  <si>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</si>
  <si>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</si>
  <si>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</si>
  <si>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</si>
  <si>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</si>
  <si>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</si>
  <si>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</si>
  <si>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</si>
  <si>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</si>
  <si>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</si>
  <si>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</si>
  <si>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</si>
  <si>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愛知県扶桑町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</si>
  <si>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</si>
  <si>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</si>
  <si>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</si>
  <si>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</si>
  <si>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</si>
  <si>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</si>
  <si>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</si>
  <si>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</si>
  <si>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</si>
  <si>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</si>
  <si>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</si>
  <si>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</si>
  <si>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</si>
  <si>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</si>
  <si>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</si>
  <si>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</si>
  <si>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</si>
  <si>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</si>
  <si>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</si>
  <si>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</si>
  <si>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</si>
  <si>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</si>
  <si>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</si>
  <si>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</si>
  <si>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</si>
  <si>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</si>
  <si>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</si>
  <si>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</si>
  <si>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</si>
  <si>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</si>
  <si>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</si>
  <si>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</si>
  <si>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</si>
  <si>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</si>
  <si>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</si>
  <si>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</si>
  <si>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</si>
  <si>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</si>
  <si>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</si>
  <si>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</si>
  <si>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</si>
  <si>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</si>
  <si>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</si>
  <si>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</si>
  <si>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</si>
  <si>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</si>
  <si>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</si>
  <si>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</si>
  <si>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</si>
  <si>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</si>
  <si>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</si>
  <si>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</si>
  <si>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</si>
  <si>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</si>
  <si>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</si>
  <si>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</si>
  <si>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</si>
  <si>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</si>
  <si>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</si>
  <si>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</si>
  <si>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</si>
  <si>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</si>
  <si>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</si>
  <si>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</si>
  <si>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</si>
  <si>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</si>
  <si>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</si>
  <si>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</si>
  <si>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</si>
  <si>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</si>
  <si>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</si>
  <si>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</si>
  <si>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</si>
  <si>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</si>
  <si>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</si>
  <si>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</si>
  <si>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</si>
  <si>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</si>
  <si>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</si>
  <si>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</si>
  <si>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</si>
  <si>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</si>
  <si>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</si>
  <si>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</si>
  <si>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</si>
  <si>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</si>
  <si>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</si>
  <si>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</si>
  <si>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</si>
  <si>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</si>
  <si>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</si>
  <si>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</si>
  <si>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</si>
  <si>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</si>
  <si>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</si>
  <si>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</si>
  <si>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扶桑町下水道事業会計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</si>
  <si>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</si>
  <si>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</si>
  <si>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</si>
  <si>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</si>
  <si>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</si>
  <si>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</si>
  <si>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</si>
  <si>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</si>
  <si>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</si>
  <si>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</si>
  <si>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</si>
  <si>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</si>
  <si>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</si>
  <si>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</si>
  <si>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</si>
  <si>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</si>
  <si>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</si>
  <si>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</si>
  <si>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</si>
  <si>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</si>
  <si>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</si>
  <si>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</si>
  <si>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</si>
  <si>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</si>
  <si>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</si>
  <si>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</si>
  <si>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</si>
  <si>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</si>
  <si>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</si>
  <si>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</si>
  <si>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</si>
  <si>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</si>
  <si>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</si>
  <si>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</si>
  <si>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</si>
  <si>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</si>
  <si>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</si>
  <si>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</si>
  <si>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</si>
  <si>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</si>
  <si>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</si>
  <si>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</si>
  <si>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</si>
  <si>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</si>
  <si>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</si>
  <si>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</si>
  <si>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</si>
  <si>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</si>
  <si>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</si>
  <si>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</si>
  <si>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</si>
  <si>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</si>
  <si>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</si>
  <si>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</si>
  <si>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</si>
  <si>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</si>
  <si>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</si>
  <si>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</si>
  <si>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</si>
  <si>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</si>
  <si>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</si>
  <si>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</si>
  <si>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</si>
  <si>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</si>
  <si>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</si>
  <si>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</si>
  <si>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</si>
  <si>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</si>
  <si>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</si>
  <si>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</si>
  <si>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</si>
  <si>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</si>
  <si>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</si>
  <si>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</si>
  <si>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</si>
  <si>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</si>
  <si>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</si>
  <si>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</si>
  <si>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</si>
  <si>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</si>
  <si>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</si>
  <si>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</si>
  <si>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</si>
  <si>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</si>
  <si>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</si>
  <si>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</si>
  <si>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</si>
  <si>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</si>
  <si>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</si>
  <si>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</si>
  <si>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</si>
  <si>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</si>
  <si>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</si>
  <si>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</si>
  <si>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2.86</t>
  </si>
  <si>
    <t>▲ 3.57</t>
  </si>
  <si>
    <t>一般会計</t>
  </si>
  <si>
    <t>国民健康保険特別会計</t>
  </si>
  <si>
    <t>下水道事業会計</t>
  </si>
  <si>
    <t>介護保険特別会計</t>
  </si>
  <si>
    <t>土地取得特別会計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</si>
  <si>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</si>
  <si>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</si>
  <si>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</si>
  <si>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</si>
  <si>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</si>
  <si>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</si>
  <si>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</si>
  <si>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</si>
  <si>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</si>
  <si>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丹羽広域事務組合（一般会計）</t>
    <rPh sb="0" eb="2">
      <t>ニワ</t>
    </rPh>
    <rPh sb="2" eb="4">
      <t>コウイキ</t>
    </rPh>
    <rPh sb="4" eb="6">
      <t>ジム</t>
    </rPh>
    <rPh sb="6" eb="8">
      <t>クミアイ</t>
    </rPh>
    <rPh sb="9" eb="11">
      <t>イッパン</t>
    </rPh>
    <rPh sb="11" eb="13">
      <t>カイケイ</t>
    </rPh>
    <phoneticPr fontId="2"/>
  </si>
  <si>
    <t>江南丹羽環境管理組合</t>
    <rPh sb="0" eb="2">
      <t>コウナン</t>
    </rPh>
    <rPh sb="2" eb="4">
      <t>ニワ</t>
    </rPh>
    <rPh sb="4" eb="6">
      <t>カンキョウ</t>
    </rPh>
    <rPh sb="6" eb="8">
      <t>カンリ</t>
    </rPh>
    <rPh sb="8" eb="10">
      <t>クミアイ</t>
    </rPh>
    <phoneticPr fontId="2"/>
  </si>
  <si>
    <t>愛北広域事務組合</t>
    <rPh sb="0" eb="2">
      <t>アイホク</t>
    </rPh>
    <rPh sb="2" eb="4">
      <t>コウイキ</t>
    </rPh>
    <rPh sb="4" eb="6">
      <t>ジム</t>
    </rPh>
    <rPh sb="6" eb="8">
      <t>クミアイ</t>
    </rPh>
    <phoneticPr fontId="2"/>
  </si>
  <si>
    <t>尾張北部環境組合</t>
    <rPh sb="0" eb="2">
      <t>オワリ</t>
    </rPh>
    <rPh sb="2" eb="4">
      <t>ホクブ</t>
    </rPh>
    <rPh sb="4" eb="6">
      <t>カンキョウ</t>
    </rPh>
    <rPh sb="6" eb="8">
      <t>クミアイ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</si>
  <si>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</si>
  <si>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</si>
  <si>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</si>
  <si>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</si>
  <si>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</si>
  <si>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</si>
  <si>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</si>
  <si>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</si>
  <si>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</si>
  <si>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</si>
  <si>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</si>
  <si>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</si>
  <si>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</si>
  <si>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</si>
  <si>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</si>
  <si>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扶桑町下水道事業会計</t>
    <rPh sb="0" eb="3">
      <t>フソウチョウ</t>
    </rPh>
    <phoneticPr fontId="5"/>
  </si>
  <si>
    <t>-</t>
    <phoneticPr fontId="2"/>
  </si>
  <si>
    <t>-</t>
    <phoneticPr fontId="2"/>
  </si>
  <si>
    <t>-</t>
    <phoneticPr fontId="2"/>
  </si>
  <si>
    <t>丹羽広域事務組合（公営企業会計）</t>
    <rPh sb="0" eb="2">
      <t>ニワ</t>
    </rPh>
    <rPh sb="2" eb="4">
      <t>コウイキ</t>
    </rPh>
    <rPh sb="4" eb="6">
      <t>ジム</t>
    </rPh>
    <rPh sb="6" eb="8">
      <t>クミアイ</t>
    </rPh>
    <rPh sb="9" eb="11">
      <t>コウエイ</t>
    </rPh>
    <rPh sb="11" eb="13">
      <t>キギョウ</t>
    </rPh>
    <rPh sb="13" eb="15">
      <t>カイケイ</t>
    </rPh>
    <phoneticPr fontId="2"/>
  </si>
  <si>
    <t>-</t>
    <phoneticPr fontId="2"/>
  </si>
  <si>
    <t>-</t>
    <phoneticPr fontId="2"/>
  </si>
  <si>
    <t>-</t>
    <phoneticPr fontId="2"/>
  </si>
  <si>
    <t>-</t>
    <phoneticPr fontId="2"/>
  </si>
  <si>
    <t>-</t>
    <phoneticPr fontId="2"/>
  </si>
  <si>
    <t>-</t>
    <phoneticPr fontId="2"/>
  </si>
  <si>
    <t>（役場庁舎及び学校教育施設を除く公共施設建設基金）</t>
    <rPh sb="1" eb="3">
      <t>ヤクバ</t>
    </rPh>
    <rPh sb="3" eb="5">
      <t>チョウシャ</t>
    </rPh>
    <rPh sb="5" eb="6">
      <t>オヨ</t>
    </rPh>
    <rPh sb="7" eb="9">
      <t>ガッコウ</t>
    </rPh>
    <rPh sb="9" eb="11">
      <t>キョウイク</t>
    </rPh>
    <rPh sb="11" eb="13">
      <t>シセツ</t>
    </rPh>
    <rPh sb="14" eb="15">
      <t>ノゾ</t>
    </rPh>
    <rPh sb="16" eb="18">
      <t>コウキョウ</t>
    </rPh>
    <rPh sb="18" eb="20">
      <t>シセツ</t>
    </rPh>
    <rPh sb="20" eb="22">
      <t>ケンセツ</t>
    </rPh>
    <rPh sb="22" eb="24">
      <t>キキン</t>
    </rPh>
    <phoneticPr fontId="5"/>
  </si>
  <si>
    <t>（広域ごみ処理施設整備基金）</t>
    <rPh sb="1" eb="3">
      <t>コウイキ</t>
    </rPh>
    <rPh sb="5" eb="7">
      <t>ショリ</t>
    </rPh>
    <rPh sb="7" eb="9">
      <t>シセツ</t>
    </rPh>
    <rPh sb="9" eb="11">
      <t>セイビ</t>
    </rPh>
    <rPh sb="11" eb="13">
      <t>キキン</t>
    </rPh>
    <phoneticPr fontId="5"/>
  </si>
  <si>
    <t>（地域福祉基金）</t>
    <rPh sb="1" eb="3">
      <t>チイキ</t>
    </rPh>
    <rPh sb="3" eb="5">
      <t>フクシ</t>
    </rPh>
    <rPh sb="5" eb="7">
      <t>キキン</t>
    </rPh>
    <phoneticPr fontId="5"/>
  </si>
  <si>
    <t>（学校教育施設建設基金）</t>
    <rPh sb="1" eb="3">
      <t>ガッコウ</t>
    </rPh>
    <rPh sb="3" eb="5">
      <t>キョウイク</t>
    </rPh>
    <rPh sb="5" eb="7">
      <t>シセツ</t>
    </rPh>
    <rPh sb="7" eb="9">
      <t>ケンセツ</t>
    </rPh>
    <rPh sb="9" eb="11">
      <t>キキン</t>
    </rPh>
    <phoneticPr fontId="5"/>
  </si>
  <si>
    <t>（役場庁舎建設基金）</t>
    <rPh sb="1" eb="3">
      <t>ヤクバ</t>
    </rPh>
    <rPh sb="3" eb="5">
      <t>チョウシャ</t>
    </rPh>
    <rPh sb="5" eb="7">
      <t>ケンセツ</t>
    </rPh>
    <rPh sb="7" eb="9">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</si>
  <si>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</si>
  <si>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</si>
  <si>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</si>
  <si>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</si>
  <si>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</si>
  <si>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</si>
  <si>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</si>
  <si>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</si>
  <si>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</si>
  <si>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将来負担比率について、基金等の充当可能財源の増加もあり比率なしの状態を維持している。有形固定資産減価償却率については財務書類整備中につき分析不可。</t>
    <rPh sb="0" eb="2">
      <t>ショウライ</t>
    </rPh>
    <rPh sb="2" eb="4">
      <t>フタン</t>
    </rPh>
    <rPh sb="4" eb="6">
      <t>ヒリツ</t>
    </rPh>
    <rPh sb="11" eb="13">
      <t>キキン</t>
    </rPh>
    <rPh sb="13" eb="14">
      <t>トウ</t>
    </rPh>
    <rPh sb="15" eb="17">
      <t>ジュウトウ</t>
    </rPh>
    <rPh sb="17" eb="19">
      <t>カノウ</t>
    </rPh>
    <rPh sb="19" eb="21">
      <t>ザイゲン</t>
    </rPh>
    <rPh sb="22" eb="24">
      <t>ゾウカ</t>
    </rPh>
    <rPh sb="27" eb="29">
      <t>ヒリツ</t>
    </rPh>
    <rPh sb="32" eb="34">
      <t>ジョウタイ</t>
    </rPh>
    <rPh sb="35" eb="37">
      <t>イジ</t>
    </rPh>
    <rPh sb="42" eb="44">
      <t>ユウケイ</t>
    </rPh>
    <rPh sb="44" eb="46">
      <t>コテイ</t>
    </rPh>
    <rPh sb="46" eb="48">
      <t>シサン</t>
    </rPh>
    <rPh sb="48" eb="50">
      <t>ゲンカ</t>
    </rPh>
    <rPh sb="50" eb="52">
      <t>ショウキャク</t>
    </rPh>
    <rPh sb="52" eb="53">
      <t>リツ</t>
    </rPh>
    <rPh sb="58" eb="60">
      <t>ザイム</t>
    </rPh>
    <rPh sb="60" eb="62">
      <t>ショルイ</t>
    </rPh>
    <rPh sb="62" eb="64">
      <t>セイビ</t>
    </rPh>
    <rPh sb="64" eb="65">
      <t>チュウ</t>
    </rPh>
    <rPh sb="68" eb="70">
      <t>ブンセキ</t>
    </rPh>
    <rPh sb="70" eb="72">
      <t>フカ</t>
    </rPh>
    <phoneticPr fontId="5"/>
  </si>
  <si>
    <t>将来負担比率については比率なし。実質公債費比率は類似団体内平均値と比較して低い水準で推移している。今後公共施設の老朽化対策を進めていくにあたり、基金の取り崩しや地方債の借入が見込まれ、比率の上昇は予測さ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</si>
</sst>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6BB048A-E369-471E-8393-29DF89808B3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4A57-46C8-97D9-A2BD849E5C1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14219</c:v>
                </c:pt>
                <c:pt idx="1">
                  <c:v>41426</c:v>
                </c:pt>
                <c:pt idx="2">
                  <c:v>24088</c:v>
                </c:pt>
                <c:pt idx="3">
                  <c:v>16541</c:v>
                </c:pt>
                <c:pt idx="4">
                  <c:v>18606</c:v>
                </c:pt>
              </c:numCache>
            </c:numRef>
          </c:val>
          <c:smooth val="0"/>
          <c:extLst>
            <c:ext xmlns:c16="http://schemas.microsoft.com/office/drawing/2014/chart" uri="{C3380CC4-5D6E-409C-BE32-E72D297353CC}">
              <c16:uniqueId val="{00000001-4A57-46C8-97D9-A2BD849E5C1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4.58</c:v>
                </c:pt>
                <c:pt idx="1">
                  <c:v>3.94</c:v>
                </c:pt>
                <c:pt idx="2">
                  <c:v>5.05</c:v>
                </c:pt>
                <c:pt idx="3">
                  <c:v>5</c:v>
                </c:pt>
                <c:pt idx="4">
                  <c:v>5.55</c:v>
                </c:pt>
              </c:numCache>
            </c:numRef>
          </c:val>
          <c:extLst>
            <c:ext xmlns:c16="http://schemas.microsoft.com/office/drawing/2014/chart" uri="{C3380CC4-5D6E-409C-BE32-E72D297353CC}">
              <c16:uniqueId val="{00000000-C3F0-4C6F-8DC0-66CF3CB1FE7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15.28</c:v>
                </c:pt>
                <c:pt idx="1">
                  <c:v>11.96</c:v>
                </c:pt>
                <c:pt idx="2">
                  <c:v>14.73</c:v>
                </c:pt>
                <c:pt idx="3">
                  <c:v>14.77</c:v>
                </c:pt>
                <c:pt idx="4">
                  <c:v>19.09</c:v>
                </c:pt>
              </c:numCache>
            </c:numRef>
          </c:val>
          <c:extLst>
            <c:ext xmlns:c16="http://schemas.microsoft.com/office/drawing/2014/chart" uri="{C3380CC4-5D6E-409C-BE32-E72D297353CC}">
              <c16:uniqueId val="{00000001-C3F0-4C6F-8DC0-66CF3CB1FE7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-2.86</c:v>
                </c:pt>
                <c:pt idx="1">
                  <c:v>-3.57</c:v>
                </c:pt>
                <c:pt idx="2">
                  <c:v>3.94</c:v>
                </c:pt>
                <c:pt idx="3">
                  <c:v>1.22</c:v>
                </c:pt>
                <c:pt idx="4">
                  <c:v>6.14</c:v>
                </c:pt>
              </c:numCache>
            </c:numRef>
          </c:val>
          <c:smooth val="0"/>
          <c:extLst>
            <c:ext xmlns:c16="http://schemas.microsoft.com/office/drawing/2014/chart" uri="{C3380CC4-5D6E-409C-BE32-E72D297353CC}">
              <c16:uniqueId val="{00000002-C3F0-4C6F-8DC0-66CF3CB1FE7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0.25</c:v>
                </c:pt>
                <c:pt idx="4">
                  <c:v>0</c:v>
                </c:pt>
                <c:pt idx="5">
                  <c:v>0</c:v>
                </c:pt>
                <c:pt idx="6">
                  <c:v>0</c:v>
                </c:pt>
                <c:pt idx="7">
                  <c:v>0</c:v>
                </c:pt>
                <c:pt idx="8">
                  <c:v>0</c:v>
                </c:pt>
                <c:pt idx="9">
                  <c:v>0</c:v>
                </c:pt>
              </c:numCache>
            </c:numRef>
          </c:val>
          <c:extLst>
            <c:ext xmlns:c16="http://schemas.microsoft.com/office/drawing/2014/chart" uri="{C3380CC4-5D6E-409C-BE32-E72D297353CC}">
              <c16:uniqueId val="{00000000-18CC-43C4-9B72-EA6B578F93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8CC-43C4-9B72-EA6B578F935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8CC-43C4-9B72-EA6B578F935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8CC-43C4-9B72-EA6B578F935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4-18CC-43C4-9B72-EA6B578F935B}"/>
            </c:ext>
          </c:extLst>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0.03</c:v>
                </c:pt>
                <c:pt idx="2">
                  <c:v>#N/A</c:v>
                </c:pt>
                <c:pt idx="3">
                  <c:v>0.03</c:v>
                </c:pt>
                <c:pt idx="4">
                  <c:v>#N/A</c:v>
                </c:pt>
                <c:pt idx="5">
                  <c:v>0.04</c:v>
                </c:pt>
                <c:pt idx="6">
                  <c:v>#N/A</c:v>
                </c:pt>
                <c:pt idx="7">
                  <c:v>0.04</c:v>
                </c:pt>
                <c:pt idx="8">
                  <c:v>#N/A</c:v>
                </c:pt>
                <c:pt idx="9">
                  <c:v>0.04</c:v>
                </c:pt>
              </c:numCache>
            </c:numRef>
          </c:val>
          <c:extLst>
            <c:ext xmlns:c16="http://schemas.microsoft.com/office/drawing/2014/chart" uri="{C3380CC4-5D6E-409C-BE32-E72D297353CC}">
              <c16:uniqueId val="{00000005-18CC-43C4-9B72-EA6B578F935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2.35</c:v>
                </c:pt>
                <c:pt idx="2">
                  <c:v>#N/A</c:v>
                </c:pt>
                <c:pt idx="3">
                  <c:v>1.48</c:v>
                </c:pt>
                <c:pt idx="4">
                  <c:v>#N/A</c:v>
                </c:pt>
                <c:pt idx="5">
                  <c:v>1.1399999999999999</c:v>
                </c:pt>
                <c:pt idx="6">
                  <c:v>#N/A</c:v>
                </c:pt>
                <c:pt idx="7">
                  <c:v>1.41</c:v>
                </c:pt>
                <c:pt idx="8">
                  <c:v>#N/A</c:v>
                </c:pt>
                <c:pt idx="9">
                  <c:v>0.75</c:v>
                </c:pt>
              </c:numCache>
            </c:numRef>
          </c:val>
          <c:extLst>
            <c:ext xmlns:c16="http://schemas.microsoft.com/office/drawing/2014/chart" uri="{C3380CC4-5D6E-409C-BE32-E72D297353CC}">
              <c16:uniqueId val="{00000006-18CC-43C4-9B72-EA6B578F935B}"/>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1.2</c:v>
                </c:pt>
                <c:pt idx="6">
                  <c:v>#N/A</c:v>
                </c:pt>
                <c:pt idx="7">
                  <c:v>1.29</c:v>
                </c:pt>
                <c:pt idx="8">
                  <c:v>#N/A</c:v>
                </c:pt>
                <c:pt idx="9">
                  <c:v>1.51</c:v>
                </c:pt>
              </c:numCache>
            </c:numRef>
          </c:val>
          <c:extLst>
            <c:ext xmlns:c16="http://schemas.microsoft.com/office/drawing/2014/chart" uri="{C3380CC4-5D6E-409C-BE32-E72D297353CC}">
              <c16:uniqueId val="{00000007-18CC-43C4-9B72-EA6B578F935B}"/>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4.91</c:v>
                </c:pt>
                <c:pt idx="2">
                  <c:v>#N/A</c:v>
                </c:pt>
                <c:pt idx="3">
                  <c:v>3.39</c:v>
                </c:pt>
                <c:pt idx="4">
                  <c:v>#N/A</c:v>
                </c:pt>
                <c:pt idx="5">
                  <c:v>2.14</c:v>
                </c:pt>
                <c:pt idx="6">
                  <c:v>#N/A</c:v>
                </c:pt>
                <c:pt idx="7">
                  <c:v>1.63</c:v>
                </c:pt>
                <c:pt idx="8">
                  <c:v>#N/A</c:v>
                </c:pt>
                <c:pt idx="9">
                  <c:v>1.74</c:v>
                </c:pt>
              </c:numCache>
            </c:numRef>
          </c:val>
          <c:extLst>
            <c:ext xmlns:c16="http://schemas.microsoft.com/office/drawing/2014/chart" uri="{C3380CC4-5D6E-409C-BE32-E72D297353CC}">
              <c16:uniqueId val="{00000008-18CC-43C4-9B72-EA6B578F935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4.54</c:v>
                </c:pt>
                <c:pt idx="2">
                  <c:v>#N/A</c:v>
                </c:pt>
                <c:pt idx="3">
                  <c:v>3.89</c:v>
                </c:pt>
                <c:pt idx="4">
                  <c:v>#N/A</c:v>
                </c:pt>
                <c:pt idx="5">
                  <c:v>3.71</c:v>
                </c:pt>
                <c:pt idx="6">
                  <c:v>#N/A</c:v>
                </c:pt>
                <c:pt idx="7">
                  <c:v>4.95</c:v>
                </c:pt>
                <c:pt idx="8">
                  <c:v>#N/A</c:v>
                </c:pt>
                <c:pt idx="9">
                  <c:v>5.5</c:v>
                </c:pt>
              </c:numCache>
            </c:numRef>
          </c:val>
          <c:extLst>
            <c:ext xmlns:c16="http://schemas.microsoft.com/office/drawing/2014/chart" uri="{C3380CC4-5D6E-409C-BE32-E72D297353CC}">
              <c16:uniqueId val="{00000009-18CC-43C4-9B72-EA6B578F935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716</c:v>
                </c:pt>
                <c:pt idx="5">
                  <c:v>735</c:v>
                </c:pt>
                <c:pt idx="8">
                  <c:v>750</c:v>
                </c:pt>
                <c:pt idx="11">
                  <c:v>778</c:v>
                </c:pt>
                <c:pt idx="14">
                  <c:v>780</c:v>
                </c:pt>
              </c:numCache>
            </c:numRef>
          </c:val>
          <c:extLst>
            <c:ext xmlns:c16="http://schemas.microsoft.com/office/drawing/2014/chart" uri="{C3380CC4-5D6E-409C-BE32-E72D297353CC}">
              <c16:uniqueId val="{00000000-A6AB-4377-A9CB-9E86E46E9FB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6AB-4377-A9CB-9E86E46E9FB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2</c:v>
                </c:pt>
                <c:pt idx="6">
                  <c:v>2</c:v>
                </c:pt>
                <c:pt idx="9">
                  <c:v>2</c:v>
                </c:pt>
                <c:pt idx="12">
                  <c:v>0</c:v>
                </c:pt>
              </c:numCache>
            </c:numRef>
          </c:val>
          <c:extLst>
            <c:ext xmlns:c16="http://schemas.microsoft.com/office/drawing/2014/chart" uri="{C3380CC4-5D6E-409C-BE32-E72D297353CC}">
              <c16:uniqueId val="{00000002-A6AB-4377-A9CB-9E86E46E9FB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55</c:v>
                </c:pt>
                <c:pt idx="3">
                  <c:v>52</c:v>
                </c:pt>
                <c:pt idx="6">
                  <c:v>48</c:v>
                </c:pt>
                <c:pt idx="9">
                  <c:v>45</c:v>
                </c:pt>
                <c:pt idx="12">
                  <c:v>26</c:v>
                </c:pt>
              </c:numCache>
            </c:numRef>
          </c:val>
          <c:extLst>
            <c:ext xmlns:c16="http://schemas.microsoft.com/office/drawing/2014/chart" uri="{C3380CC4-5D6E-409C-BE32-E72D297353CC}">
              <c16:uniqueId val="{00000003-A6AB-4377-A9CB-9E86E46E9FB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133</c:v>
                </c:pt>
                <c:pt idx="3">
                  <c:v>139</c:v>
                </c:pt>
                <c:pt idx="6">
                  <c:v>134</c:v>
                </c:pt>
                <c:pt idx="9">
                  <c:v>146</c:v>
                </c:pt>
                <c:pt idx="12">
                  <c:v>106</c:v>
                </c:pt>
              </c:numCache>
            </c:numRef>
          </c:val>
          <c:extLst>
            <c:ext xmlns:c16="http://schemas.microsoft.com/office/drawing/2014/chart" uri="{C3380CC4-5D6E-409C-BE32-E72D297353CC}">
              <c16:uniqueId val="{00000004-A6AB-4377-A9CB-9E86E46E9FB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AB-4377-A9CB-9E86E46E9FB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6AB-4377-A9CB-9E86E46E9FB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624</c:v>
                </c:pt>
                <c:pt idx="3">
                  <c:v>616</c:v>
                </c:pt>
                <c:pt idx="6">
                  <c:v>621</c:v>
                </c:pt>
                <c:pt idx="9">
                  <c:v>639</c:v>
                </c:pt>
                <c:pt idx="12">
                  <c:v>674</c:v>
                </c:pt>
              </c:numCache>
            </c:numRef>
          </c:val>
          <c:extLst>
            <c:ext xmlns:c16="http://schemas.microsoft.com/office/drawing/2014/chart" uri="{C3380CC4-5D6E-409C-BE32-E72D297353CC}">
              <c16:uniqueId val="{00000007-A6AB-4377-A9CB-9E86E46E9FB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98</c:v>
                </c:pt>
                <c:pt idx="2">
                  <c:v>#N/A</c:v>
                </c:pt>
                <c:pt idx="3">
                  <c:v>#N/A</c:v>
                </c:pt>
                <c:pt idx="4">
                  <c:v>74</c:v>
                </c:pt>
                <c:pt idx="5">
                  <c:v>#N/A</c:v>
                </c:pt>
                <c:pt idx="6">
                  <c:v>#N/A</c:v>
                </c:pt>
                <c:pt idx="7">
                  <c:v>55</c:v>
                </c:pt>
                <c:pt idx="8">
                  <c:v>#N/A</c:v>
                </c:pt>
                <c:pt idx="9">
                  <c:v>#N/A</c:v>
                </c:pt>
                <c:pt idx="10">
                  <c:v>54</c:v>
                </c:pt>
                <c:pt idx="11">
                  <c:v>#N/A</c:v>
                </c:pt>
                <c:pt idx="12">
                  <c:v>#N/A</c:v>
                </c:pt>
                <c:pt idx="13">
                  <c:v>26</c:v>
                </c:pt>
                <c:pt idx="14">
                  <c:v>#N/A</c:v>
                </c:pt>
              </c:numCache>
            </c:numRef>
          </c:val>
          <c:smooth val="0"/>
          <c:extLst>
            <c:ext xmlns:c16="http://schemas.microsoft.com/office/drawing/2014/chart" uri="{C3380CC4-5D6E-409C-BE32-E72D297353CC}">
              <c16:uniqueId val="{00000008-A6AB-4377-A9CB-9E86E46E9FB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7706</c:v>
                </c:pt>
                <c:pt idx="5">
                  <c:v>7891</c:v>
                </c:pt>
                <c:pt idx="8">
                  <c:v>7849</c:v>
                </c:pt>
                <c:pt idx="11">
                  <c:v>7932</c:v>
                </c:pt>
                <c:pt idx="14">
                  <c:v>7967</c:v>
                </c:pt>
              </c:numCache>
            </c:numRef>
          </c:val>
          <c:extLst>
            <c:ext xmlns:c16="http://schemas.microsoft.com/office/drawing/2014/chart" uri="{C3380CC4-5D6E-409C-BE32-E72D297353CC}">
              <c16:uniqueId val="{00000000-2D96-495A-A28C-2A420C2C787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1923</c:v>
                </c:pt>
                <c:pt idx="5">
                  <c:v>1960</c:v>
                </c:pt>
                <c:pt idx="8">
                  <c:v>2104</c:v>
                </c:pt>
                <c:pt idx="11">
                  <c:v>2520</c:v>
                </c:pt>
                <c:pt idx="14">
                  <c:v>2679</c:v>
                </c:pt>
              </c:numCache>
            </c:numRef>
          </c:val>
          <c:extLst>
            <c:ext xmlns:c16="http://schemas.microsoft.com/office/drawing/2014/chart" uri="{C3380CC4-5D6E-409C-BE32-E72D297353CC}">
              <c16:uniqueId val="{00000001-2D96-495A-A28C-2A420C2C787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2699</c:v>
                </c:pt>
                <c:pt idx="5">
                  <c:v>2674</c:v>
                </c:pt>
                <c:pt idx="8">
                  <c:v>2942</c:v>
                </c:pt>
                <c:pt idx="11">
                  <c:v>3126</c:v>
                </c:pt>
                <c:pt idx="14">
                  <c:v>3945</c:v>
                </c:pt>
              </c:numCache>
            </c:numRef>
          </c:val>
          <c:extLst>
            <c:ext xmlns:c16="http://schemas.microsoft.com/office/drawing/2014/chart" uri="{C3380CC4-5D6E-409C-BE32-E72D297353CC}">
              <c16:uniqueId val="{00000002-2D96-495A-A28C-2A420C2C787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96-495A-A28C-2A420C2C787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96-495A-A28C-2A420C2C787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96-495A-A28C-2A420C2C787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1407</c:v>
                </c:pt>
                <c:pt idx="3">
                  <c:v>1351</c:v>
                </c:pt>
                <c:pt idx="6">
                  <c:v>1330</c:v>
                </c:pt>
                <c:pt idx="9">
                  <c:v>1320</c:v>
                </c:pt>
                <c:pt idx="12">
                  <c:v>1267</c:v>
                </c:pt>
              </c:numCache>
            </c:numRef>
          </c:val>
          <c:extLst>
            <c:ext xmlns:c16="http://schemas.microsoft.com/office/drawing/2014/chart" uri="{C3380CC4-5D6E-409C-BE32-E72D297353CC}">
              <c16:uniqueId val="{00000006-2D96-495A-A28C-2A420C2C787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161</c:v>
                </c:pt>
                <c:pt idx="3">
                  <c:v>131</c:v>
                </c:pt>
                <c:pt idx="6">
                  <c:v>97</c:v>
                </c:pt>
                <c:pt idx="9">
                  <c:v>58</c:v>
                </c:pt>
                <c:pt idx="12">
                  <c:v>31</c:v>
                </c:pt>
              </c:numCache>
            </c:numRef>
          </c:val>
          <c:extLst>
            <c:ext xmlns:c16="http://schemas.microsoft.com/office/drawing/2014/chart" uri="{C3380CC4-5D6E-409C-BE32-E72D297353CC}">
              <c16:uniqueId val="{00000007-2D96-495A-A28C-2A420C2C787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2520</c:v>
                </c:pt>
                <c:pt idx="3">
                  <c:v>2634</c:v>
                </c:pt>
                <c:pt idx="6">
                  <c:v>2623</c:v>
                </c:pt>
                <c:pt idx="9">
                  <c:v>2677</c:v>
                </c:pt>
                <c:pt idx="12">
                  <c:v>2424</c:v>
                </c:pt>
              </c:numCache>
            </c:numRef>
          </c:val>
          <c:extLst>
            <c:ext xmlns:c16="http://schemas.microsoft.com/office/drawing/2014/chart" uri="{C3380CC4-5D6E-409C-BE32-E72D297353CC}">
              <c16:uniqueId val="{00000008-2D96-495A-A28C-2A420C2C787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c:v>
                </c:pt>
                <c:pt idx="3">
                  <c:v>4</c:v>
                </c:pt>
                <c:pt idx="6">
                  <c:v>2</c:v>
                </c:pt>
                <c:pt idx="9">
                  <c:v>0</c:v>
                </c:pt>
                <c:pt idx="12">
                  <c:v>0</c:v>
                </c:pt>
              </c:numCache>
            </c:numRef>
          </c:val>
          <c:extLst>
            <c:ext xmlns:c16="http://schemas.microsoft.com/office/drawing/2014/chart" uri="{C3380CC4-5D6E-409C-BE32-E72D297353CC}">
              <c16:uniqueId val="{00000009-2D96-495A-A28C-2A420C2C787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7123</c:v>
                </c:pt>
                <c:pt idx="3">
                  <c:v>7364</c:v>
                </c:pt>
                <c:pt idx="6">
                  <c:v>7463</c:v>
                </c:pt>
                <c:pt idx="9">
                  <c:v>7429</c:v>
                </c:pt>
                <c:pt idx="12">
                  <c:v>7588</c:v>
                </c:pt>
              </c:numCache>
            </c:numRef>
          </c:val>
          <c:extLst>
            <c:ext xmlns:c16="http://schemas.microsoft.com/office/drawing/2014/chart" uri="{C3380CC4-5D6E-409C-BE32-E72D297353CC}">
              <c16:uniqueId val="{0000000A-2D96-495A-A28C-2A420C2C787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D96-495A-A28C-2A420C2C787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993</c:v>
                </c:pt>
                <c:pt idx="1">
                  <c:v>1061</c:v>
                </c:pt>
                <c:pt idx="2">
                  <c:v>1465</c:v>
                </c:pt>
              </c:numCache>
            </c:numRef>
          </c:val>
          <c:extLst>
            <c:ext xmlns:c16="http://schemas.microsoft.com/office/drawing/2014/chart" uri="{C3380CC4-5D6E-409C-BE32-E72D297353CC}">
              <c16:uniqueId val="{00000000-78F1-44AD-829E-9DA53B8C9C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c:v>
                </c:pt>
                <c:pt idx="1">
                  <c:v>11</c:v>
                </c:pt>
                <c:pt idx="2">
                  <c:v>213</c:v>
                </c:pt>
              </c:numCache>
            </c:numRef>
          </c:val>
          <c:extLst>
            <c:ext xmlns:c16="http://schemas.microsoft.com/office/drawing/2014/chart" uri="{C3380CC4-5D6E-409C-BE32-E72D297353CC}">
              <c16:uniqueId val="{00000001-78F1-44AD-829E-9DA53B8C9C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1636</c:v>
                </c:pt>
                <c:pt idx="1">
                  <c:v>1765</c:v>
                </c:pt>
                <c:pt idx="2">
                  <c:v>1965</c:v>
                </c:pt>
              </c:numCache>
            </c:numRef>
          </c:val>
          <c:extLst>
            <c:ext xmlns:c16="http://schemas.microsoft.com/office/drawing/2014/chart" uri="{C3380CC4-5D6E-409C-BE32-E72D297353CC}">
              <c16:uniqueId val="{00000002-78F1-44AD-829E-9DA53B8C9CB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{35A499FD-ADDC-46A4-9DB1-6D403C91F925}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849-488B-B3CB-AFF88B7B74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{7072097C-4D6D-420F-BD50-727695604974}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849-488B-B3CB-AFF88B7B74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{2FF3CDB8-8CF1-4078-A303-160AC534F18C}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849-488B-B3CB-AFF88B7B74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{7F848B95-E681-42DD-94B3-7B111E255A26}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849-488B-B3CB-AFF88B7B74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{EA8E738E-45A3-49B1-B843-2E2E4F8D6AB9}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849-488B-B3CB-AFF88B7B748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{F697F4F5-1355-4B85-8C2B-04232B79DF9F}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849-488B-B3CB-AFF88B7B748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{0404C229-7F98-429D-89F0-3E5C5A2DB4F7}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849-488B-B3CB-AFF88B7B748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{88599C5B-8FC9-4A4B-A887-EBD0C9A2F921}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849-488B-B3CB-AFF88B7B748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{51D87C3E-44AE-435D-8969-358D5A41A0A8}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849-488B-B3CB-AFF88B7B74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849-488B-B3CB-AFF88B7B748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{83E8F613-A352-4AC7-BBB9-050E8C882910}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849-488B-B3CB-AFF88B7B748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{F314C981-4C68-427E-8396-655A2A773BE0}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849-488B-B3CB-AFF88B7B74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{8227239E-A234-432F-8748-A92EF2C62D74}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849-488B-B3CB-AFF88B7B74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{CA00A165-9026-4930-A42D-E8CD6389B40C}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849-488B-B3CB-AFF88B7B74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{D674D28A-AE43-498A-A107-46B5A64376C7}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849-488B-B3CB-AFF88B7B748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{5A70FD35-2DE6-4147-B83A-04291A09AE44}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849-488B-B3CB-AFF88B7B748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{FED6ECA2-9CC2-4CA1-B95C-0E4B79BEAEF5}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849-488B-B3CB-AFF88B7B748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{F64E717C-B85F-446A-BB0C-ED7C818BCCB2}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849-488B-B3CB-AFF88B7B748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{4BB73848-C71C-4F2B-A627-B840BB140343}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849-488B-B3CB-AFF88B7B74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numCache>
            </c:numRef>
          </c:xVal>
          <c:yVal>
            <c:numRef>
              <c:f>公会計指標分析・財政指標組合せ分析表!$BP$55:$DC$55</c:f>
              <c:numCache>
                <c:formatCode>#,##0.0;"▲ "#,##0.0</c:formatCode>
                <c:ptCount val="40"/>
                <c:pt idx="0">
                  <c:v>20.2</c:v>
                </c:pt>
              </c:numCache>
            </c:numRef>
          </c:yVal>
          <c:smooth val="0"/>
          <c:extLst>
            <c:ext xmlns:c16="http://schemas.microsoft.com/office/drawing/2014/chart" uri="{C3380CC4-5D6E-409C-BE32-E72D297353CC}">
              <c16:uniqueId val="{00000013-6849-488B-B3CB-AFF88B7B748E}"/>
            </c:ext>
          </c:extLst>
        </c:ser>
        <c:dLbls>
          <c:showLegendKey val="0"/>
          <c:showVal val="1"/>
          <c:showCatName val="0"/>
          <c:showSerName val="0"/>
          <c:showPercent val="0"/>
          <c:showBubbleSize val="0"/>
        </c:dLbls>
        <c:axId val="46179840"/>
        <c:axId val="46181760"/>
      </c:scatterChart>
      <c:valAx>
        <c:axId val="46179840"/>
        <c:scaling>
          <c:orientation val="maxMin"/>
          <c:max val="69"/>
          <c:min val="4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4.3"/>
          <c:min val="16.10000000000000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{A59AE168-8CC2-4C39-B4C5-26029716925C}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D9B-4B73-862F-2BDB679847E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{56F62EF9-6FFC-4B48-93D0-6987FE4E854A}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9B-4B73-862F-2BDB679847E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{11ED0830-2F4C-45F5-96F4-628884366F94}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9B-4B73-862F-2BDB679847E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{823D47AE-D99F-427E-A3CD-EB2F8D377864}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9B-4B73-862F-2BDB679847E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{8696FF31-490E-4A47-BACA-80104A4A493C}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9B-4B73-862F-2BDB679847E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{0F1A944D-36AC-4601-8ACE-243101C9657F}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D9B-4B73-862F-2BDB679847E6}"/>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{99C6D522-CDC8-43A1-8057-3D9AF0B58373}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D9B-4B73-862F-2BDB679847E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{547DDEB4-6FE4-4D68-97DB-4CAD76284223}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D9B-4B73-862F-2BDB679847E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{1718B4F4-A11E-4387-9241-9CE8415E5412}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D9B-4B73-862F-2BDB679847E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1.3</c:v>
                </c:pt>
                <c:pt idx="16">
                  <c:v>1.2</c:v>
                </c:pt>
                <c:pt idx="24">
                  <c:v>0.9</c:v>
                </c:pt>
                <c:pt idx="32">
                  <c:v>0.6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D9B-4B73-862F-2BDB679847E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{580DC5F8-6563-40AD-9ECD-4D58D5413668}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D9B-4B73-862F-2BDB679847E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{E8E8772F-1FA3-465E-A28D-0AAA383430A0}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9B-4B73-862F-2BDB679847E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{76FAA233-9B15-49F9-85D6-E51812C2E47D}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9B-4B73-862F-2BDB679847E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{44C21F12-35FA-42A8-ACCD-BAE6ACD7F3B6}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9B-4B73-862F-2BDB679847E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{A1D8171B-57EC-42C9-B915-89DC9CB428E8}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9B-4B73-862F-2BDB679847E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{D0B9ACB1-42C0-4829-A2C6-51247ECCEDFE}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D9B-4B73-862F-2BDB679847E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{967AD198-5A24-44AD-9340-C7EB5B9A3F8D}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D9B-4B73-862F-2BDB679847E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{9989F89A-7178-4780-81FC-FE58CB3AA159}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D9B-4B73-862F-2BDB679847E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{7F0E1295-ADEA-4ACD-B11D-248772BD9E67}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D9B-4B73-862F-2BDB679847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CD9B-4B73-862F-2BDB679847E6}"/>
            </c:ext>
          </c:extLst>
        </c:ser>
        <c:dLbls>
          <c:showLegendKey val="0"/>
          <c:showVal val="1"/>
          <c:showCatName val="0"/>
          <c:showSerName val="0"/>
          <c:showPercent val="0"/>
          <c:showBubbleSize val="0"/>
        </c:dLbls>
        <c:axId val="84219776"/>
        <c:axId val="84234240"/>
      </c:scatterChart>
      <c:valAx>
        <c:axId val="84219776"/>
        <c:scaling>
          <c:orientation val="maxMin"/>
          <c:max val="6.8999999999999995"/>
          <c:min val="6.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愛知県扶桑町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交付税措置のない起債を極力借入しない方針であるため、元利償還金が増加しても、基本的には合わせて算入公債費等も増加していく構造となっている。そのため、分子は低い水準で推移しており、良好な状態と言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ただし、算入公債費等には都市計画税充当可能額も含まれているため、都市計画事業が増えると都市計画税充当可能額が減少し、分子が増加する可能性がある。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今後もできる限り交付税措置のない起債の発行を抑制するとともに、計画的に都市計画事業を進めていく。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愛知県扶桑町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交付税措置のない起債を極力しない方針であるため、地方債残高が増加しても、併せて基準財政需要額算入見込額も増加していく構造となっている。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そのため、将来負担額を充当可能財源等が上回っている状況であり、良好であると言える。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今後もできる限り交付税措置のない起債の発行を抑制し、現状の良好な状態を維持していく。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愛知県扶桑町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財政調整基金は取崩しがなく、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404,018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千円を積立たため増額となった。その他、減債基金積立金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212,305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千円、役場庁舎建設基金積立金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50,202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千円、公共施設建設基金積立金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50,305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千円、広域ごみ処理施設整備基金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50,159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千円、環境美化センター解体事業基金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千円、学校教育施設建設基金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千円積立により、全体的に増加した。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公共施設の老朽化対策など、多額の支出を伴う課題は山積しており、長期的には減少していくことが見込まれる。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広域ごみ処理施設整備基金：広域ごみ処理施設建設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役場庁舎及び学校教育施設を除く公共施設建設基金：公共施設の建設及び維持管理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地域福祉基金：地域の特性に応じた高齢者保健福祉施策を推進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学校教育施設建設基金：小中学校等の施設整備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役場庁舎建設基金：役場庁舎建設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環境美化センター工場棟解体基金：環境美化センター工場棟解体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広域ごみ処理施設整備基金：広域ごみ処理施設建設のために、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千円の目標額に向けて一定額の積立を行っているため。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役場庁舎及び学校教育施設を除く公共施設建設基金：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50,305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千円積立、多機能児童館建設財源として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29,307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20,998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地域福祉基金：果実運用型基金のため増減なし。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千円積立。小学校体育館大規模改修のため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42,354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役場庁舎建設基金：将来的な庁舎建設に備えていくため、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50,202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環境美化センター工場棟解体基金：環境美化センター工場棟解体費用として毎年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千円の積立を行っているため。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広域ごみ処理施設整備基金：建設費用の積立を行い、建設時より順次取崩し予定。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役場庁舎及び学校教育施設を除く公共施設建設基金：令和３・４年度建設の多機能児童館建設の財源として取崩し予定。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地域福祉基金：引き続き果実運用により管理していく。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学校教育施設建設基金：小中学校の大規模改修事業の際に随時取崩しを行う。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役場庁舎建設基金：積立予定額未定。役場庁舎の建設は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年後の予定。建設時の費用として取崩し予定。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環境美化センター工場棟解体基金：毎年３０百万円積立。環境美化センター工場棟解体時に取崩しを行う。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新型コロナウイルス感染症の影響により、事業の縮小、中止が続いたことによる事業費の減が響き、取崩しがなく、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404,018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千円を積立。基金残高の増加となった。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％を残高の目安にしている。公共施設の老朽化対策等、多額の支出を伴う課題が山積しており、長期的には減少していくことが見込まれる。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臨時財政対策債償還分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212,305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償還時に取り崩し予定。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DF98773-B3BA-4C23-AF1D-D8E55E7EC5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051850F-6A02-4639-90C8-D34306603D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CD2453C8-7F5B-418E-898A-9A729BAB8E99}"/>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BCF82536-2B4E-4386-AA9F-59BB2782C664}"/>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883ED586-826F-4360-8F31-8E6D054E5985}"/>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7F555A7B-B5D3-4790-939F-95AA3BAC922B}"/>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5D69EFC7-A37E-41C5-AC8B-470B6F2F6945}"/>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3CFB85AE-6711-4839-A1FC-6A2A2B7B6FC6}"/>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1C3E94CF-3A52-4FE5-B483-BE62D700E83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F5FD6A34-3724-4BDF-B492-46A79AABE51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221B6E9C-8183-403F-972A-DD3A0E4D253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A64CEAB8-2FD4-49FD-9ECB-F506C80D9D8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E1CFD0AC-84A4-416D-BFAF-FB3E098601F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6FB2CF8A-E48D-4E9F-A92E-3D5B235E8E4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225B8E54-1B1E-4AEE-86D0-A8A8702118A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5536DDEA-9501-4152-89D5-5C51E75B2BE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71C224A4-707B-484F-BD6C-E322B528FF8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9453AFF6-45E7-4771-B84C-A326A3B6821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34,999
34,451
11.19
12,380,287
11,953,346
426,053
7,675,864
7,587,748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B8A2C249-5367-40F3-B94E-F76AA9657F2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CA1ECC88-84B3-424A-9D79-CCCEB9CD38C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F15502E0-CAF9-49FE-83A9-BB81B73A371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292A4257-CF60-449B-97AD-D86266C35E2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892D803A-60B7-496F-B27F-1F063821606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44FD693F-259D-4320-8B72-E31A9B55DB3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DF6402-B978-4A98-A997-9B67A7FD2A2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5CB0B71D-F9D9-4906-A1F0-C4E4ECD79C6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61163809-491A-4FFB-A674-EEDEA627624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E36BD8F0-E862-41C6-9EB8-4EC4E97DC30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5137E2D4-2A1C-4318-A046-B622E586657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A58649D6-9B01-4264-AFCF-6A3AD833A81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3ACECE42-1D71-4E88-B468-C97194BE686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1D273F67-0B9E-4E1B-93D4-C39EEF9CFF9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23458FDA-5F72-47B2-9E84-1E95EAF1B71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B7E0D6F3-D212-4C8F-9EC4-AEBB12AB7F0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6DC8E074-03E4-4D3A-AB87-9C59766C60F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546FA712-714D-4158-A573-FE6428FCA0C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F36B3CD3-8E40-49B7-9F21-5B970C7A97EA}"/>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DB6B562F-38DB-4E06-B308-8906D285409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59F8F4F6-854B-4A6E-A1F2-B3D04DEBA47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382FD550-FA5D-4C29-B4F7-58F11A45ADC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3718E489-E367-4F21-A60A-2963D6D8558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3E15BC1-F81E-4CCC-9085-B43575F47BA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a:extLst>
            <a:ext uri="{FF2B5EF4-FFF2-40B4-BE49-F238E27FC236}">
              <a16:creationId xmlns:a16="http://schemas.microsoft.com/office/drawing/2014/main" id="{8B5E4E03-237C-4EB0-BC03-2FC40CB40F74}"/>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79A793E2-DCA6-4063-A838-71F8CF45CA4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DC1A6DE6-86C8-469A-B386-9E6069FF2D6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45696D53-B8EB-493E-84F7-4250CC1015A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82BDEE9-91D4-42CE-A28B-D4C9E571F3D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1FDF35CF-7324-4B64-98CB-6C3D0AA082A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BDFED05-13E1-4A26-81ED-B113A24D54B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94CB9E6A-1248-487D-AAA4-000770ADD1A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D5C31003-9A42-4B15-B799-CD7FFA33627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9BAEB8D0-74EF-4A35-995E-5B4BDBA8C4D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5C73C2CB-DB80-41F0-A046-DCCEBED0671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時点で類似団体平均を上回っている。公共施設総合管理計画に基づき施設の老朽化対策・維持管理を適切に進めていく。平成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年、令和元年、令和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年度については財務書類整備中につき分析不可。</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DC19A313-5AB3-4BE6-8151-9DF19DA82D9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2A3DDD48-AC30-42AC-9F47-DB05ED7F06D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125862BF-8D2A-4AB8-9683-3B7D3A96D303}"/>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id="{0DA6C1DD-268B-4168-9D18-6BC38D82D139}"/>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id="{E5C06DEB-9F9F-435A-8235-01F02E050272}"/>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id="{9448797D-6004-416D-8353-FC86D0278C9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id="{372058CC-F65A-44A5-AD16-44194D7CC1B5}"/>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id="{AB8A6E48-C39F-4FDF-93C2-0E00467544EA}"/>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id="{0A4896A2-07ED-44FE-A805-B083747BEA6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id="{EED133E7-F616-42CC-96C4-F8A3DF75DF44}"/>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id="{88D37B3B-3CCF-4C96-94E7-43B1BC158A0B}"/>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id="{0434116F-46D7-46BC-A6C9-015EF7BC09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id="{13A48C25-3814-4731-81E6-5D68AAF69BFC}"/>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id="{F5CD2831-D494-4EA2-9FE3-A25822BE84FD}"/>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id="{33132FEB-90C7-423F-80EC-49C66F89DFDC}"/>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154CD743-C957-4CC8-A5E8-FACCF92860D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A76F7483-D83D-4F30-9D62-D8E68DC7F6F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53BAE6FF-8CB4-4A02-8FB3-9246E62ACCC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73" name="直線コネクタ 72">
          <a:extLst>
            <a:ext uri="{FF2B5EF4-FFF2-40B4-BE49-F238E27FC236}">
              <a16:creationId xmlns:a16="http://schemas.microsoft.com/office/drawing/2014/main" id="{82F0321B-7C91-4F02-BBB0-F622DD7852A5}"/>
            </a:ext>
          </a:extLst>
        </xdr:cNvPr>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4" name="有形固定資産減価償却率最小値テキスト">
          <a:extLst>
            <a:ext uri="{FF2B5EF4-FFF2-40B4-BE49-F238E27FC236}">
              <a16:creationId xmlns:a16="http://schemas.microsoft.com/office/drawing/2014/main" id="{4E73ADCA-49AD-4DDD-9D5E-73040EF30F57}"/>
            </a:ext>
          </a:extLst>
        </xdr:cNvPr>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5" name="直線コネクタ 74">
          <a:extLst>
            <a:ext uri="{FF2B5EF4-FFF2-40B4-BE49-F238E27FC236}">
              <a16:creationId xmlns:a16="http://schemas.microsoft.com/office/drawing/2014/main" id="{CFE74C90-28A5-45EF-B80F-DAA132184EC6}"/>
            </a:ext>
          </a:extLst>
        </xdr:cNvPr>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6" name="有形固定資産減価償却率最大値テキスト">
          <a:extLst>
            <a:ext uri="{FF2B5EF4-FFF2-40B4-BE49-F238E27FC236}">
              <a16:creationId xmlns:a16="http://schemas.microsoft.com/office/drawing/2014/main" id="{8664C604-CDF1-4546-915C-E859DA6A0389}"/>
            </a:ext>
          </a:extLst>
        </xdr:cNvPr>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7" name="直線コネクタ 76">
          <a:extLst>
            <a:ext uri="{FF2B5EF4-FFF2-40B4-BE49-F238E27FC236}">
              <a16:creationId xmlns:a16="http://schemas.microsoft.com/office/drawing/2014/main" id="{8BE7EC5B-41A8-49D0-821B-E9083B9AB533}"/>
            </a:ext>
          </a:extLst>
        </xdr:cNvPr>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78" name="有形固定資産減価償却率平均値テキスト">
          <a:extLst>
            <a:ext uri="{FF2B5EF4-FFF2-40B4-BE49-F238E27FC236}">
              <a16:creationId xmlns:a16="http://schemas.microsoft.com/office/drawing/2014/main" id="{769F7017-2596-403A-BD08-FBD14110E50F}"/>
            </a:ext>
          </a:extLst>
        </xdr:cNvPr>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9" name="フローチャート: 判断 78">
          <a:extLst>
            <a:ext uri="{FF2B5EF4-FFF2-40B4-BE49-F238E27FC236}">
              <a16:creationId xmlns:a16="http://schemas.microsoft.com/office/drawing/2014/main" id="{C8A856C3-C0BF-4B05-95EF-B3133BFF3E57}"/>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0" name="フローチャート: 判断 79">
          <a:extLst>
            <a:ext uri="{FF2B5EF4-FFF2-40B4-BE49-F238E27FC236}">
              <a16:creationId xmlns:a16="http://schemas.microsoft.com/office/drawing/2014/main" id="{9A64B7E0-49B5-40FD-AE8D-55C7B8D464AF}"/>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81" name="フローチャート: 判断 80">
          <a:extLst>
            <a:ext uri="{FF2B5EF4-FFF2-40B4-BE49-F238E27FC236}">
              <a16:creationId xmlns:a16="http://schemas.microsoft.com/office/drawing/2014/main" id="{BF8C3642-A5D7-40A4-9FAF-EFFF04403188}"/>
            </a:ext>
          </a:extLst>
        </xdr:cNvPr>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2" name="フローチャート: 判断 81">
          <a:extLst>
            <a:ext uri="{FF2B5EF4-FFF2-40B4-BE49-F238E27FC236}">
              <a16:creationId xmlns:a16="http://schemas.microsoft.com/office/drawing/2014/main" id="{083853B9-D155-4B4D-8B1E-308E32FC6696}"/>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83" name="フローチャート: 判断 82">
          <a:extLst>
            <a:ext uri="{FF2B5EF4-FFF2-40B4-BE49-F238E27FC236}">
              <a16:creationId xmlns:a16="http://schemas.microsoft.com/office/drawing/2014/main" id="{A05719C4-2775-4BCB-86E6-2F8CE1FC3089}"/>
            </a:ext>
          </a:extLst>
        </xdr:cNvPr>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9D4EF0D7-2926-4453-8C0F-41954C7D2B6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98856470-89F3-4EDC-8B91-EDCD3F835C1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31168521-F6F3-4E8D-8D40-4F60EC1DC6E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AB7A2023-356E-42F9-AF59-B686B36D3D2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4A2BFB42-1D3D-4C08-93F0-C5390561C14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xdr:col>
      <xdr:colOff>85725</xdr:colOff>
      <xdr:row>30</xdr:row>
      <xdr:rowOff>20411</xdr:rowOff>
    </xdr:from>
    <xdr:to>
      <xdr:col>7</xdr:col>
      <xdr:colOff>187325</xdr:colOff>
      <xdr:row>30</xdr:row>
      <xdr:rowOff>122011</xdr:rowOff>
    </xdr:to>
    <xdr:sp macro="" textlink="">
      <xdr:nvSpPr>
        <xdr:cNvPr id="89" name="楕円 88">
          <a:extLst>
            <a:ext uri="{FF2B5EF4-FFF2-40B4-BE49-F238E27FC236}">
              <a16:creationId xmlns:a16="http://schemas.microsoft.com/office/drawing/2014/main" id="{29C1E63A-92DA-4AE9-BD3F-71CBF6D7D303}"/>
            </a:ext>
          </a:extLst>
        </xdr:cNvPr>
        <xdr:cNvSpPr/>
      </xdr:nvSpPr>
      <xdr:spPr>
        <a:xfrm>
          <a:off x="1714500" y="593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76852</xdr:rowOff>
    </xdr:from>
    <xdr:ext cx="405111" cy="259045"/>
    <xdr:sp macro="" textlink="">
      <xdr:nvSpPr>
        <xdr:cNvPr id="90" name="n_1aveValue有形固定資産減価償却率">
          <a:extLst>
            <a:ext uri="{FF2B5EF4-FFF2-40B4-BE49-F238E27FC236}">
              <a16:creationId xmlns:a16="http://schemas.microsoft.com/office/drawing/2014/main" id="{D4F53A43-F542-421F-BC36-6B498BE00F57}"/>
            </a:ext>
          </a:extLst>
        </xdr:cNvPr>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39841</xdr:rowOff>
    </xdr:from>
    <xdr:ext cx="405111" cy="259045"/>
    <xdr:sp macro="" textlink="">
      <xdr:nvSpPr>
        <xdr:cNvPr id="91" name="n_2aveValue有形固定資産減価償却率">
          <a:extLst>
            <a:ext uri="{FF2B5EF4-FFF2-40B4-BE49-F238E27FC236}">
              <a16:creationId xmlns:a16="http://schemas.microsoft.com/office/drawing/2014/main" id="{772AE00C-00BD-4EB8-8C18-70754A066FFF}"/>
            </a:ext>
          </a:extLst>
        </xdr:cNvPr>
        <xdr:cNvSpPr txBox="1"/>
      </xdr:nvSpPr>
      <xdr:spPr>
        <a:xfrm>
          <a:off x="30867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92" name="n_3aveValue有形固定資産減価償却率">
          <a:extLst>
            <a:ext uri="{FF2B5EF4-FFF2-40B4-BE49-F238E27FC236}">
              <a16:creationId xmlns:a16="http://schemas.microsoft.com/office/drawing/2014/main" id="{06DE116B-7923-41F8-8B32-EEBC28FD7DE5}"/>
            </a:ext>
          </a:extLst>
        </xdr:cNvPr>
        <xdr:cNvSpPr txBox="1"/>
      </xdr:nvSpPr>
      <xdr:spPr>
        <a:xfrm>
          <a:off x="2324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124930</xdr:rowOff>
    </xdr:from>
    <xdr:ext cx="405111" cy="259045"/>
    <xdr:sp macro="" textlink="">
      <xdr:nvSpPr>
        <xdr:cNvPr id="93" name="n_4aveValue有形固定資産減価償却率">
          <a:extLst>
            <a:ext uri="{FF2B5EF4-FFF2-40B4-BE49-F238E27FC236}">
              <a16:creationId xmlns:a16="http://schemas.microsoft.com/office/drawing/2014/main" id="{B7280BD9-7CF4-4B2E-9263-7D2A4D42857F}"/>
            </a:ext>
          </a:extLst>
        </xdr:cNvPr>
        <xdr:cNvSpPr txBox="1"/>
      </xdr:nvSpPr>
      <xdr:spPr>
        <a:xfrm>
          <a:off x="1562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113138</xdr:rowOff>
    </xdr:from>
    <xdr:ext cx="405111" cy="259045"/>
    <xdr:sp macro="" textlink="">
      <xdr:nvSpPr>
        <xdr:cNvPr id="94" name="n_4mainValue有形固定資産減価償却率">
          <a:extLst>
            <a:ext uri="{FF2B5EF4-FFF2-40B4-BE49-F238E27FC236}">
              <a16:creationId xmlns:a16="http://schemas.microsoft.com/office/drawing/2014/main" id="{F5034755-C315-40D1-B75F-267A827FD0B5}"/>
            </a:ext>
          </a:extLst>
        </xdr:cNvPr>
        <xdr:cNvSpPr txBox="1"/>
      </xdr:nvSpPr>
      <xdr:spPr>
        <a:xfrm>
          <a:off x="1562744" y="6028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C4545CC6-DC7B-4F61-A736-8E2D49A2369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896E3FF8-FF89-40EA-834F-6D2C5329D1B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A8D5019B-7AEC-4EC5-990C-1A475765D5E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572A6C96-B8A1-4D0C-B114-29E50034B88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CA860C47-5DE0-49BF-AFEE-74C16B6557E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27523E5E-9C11-443F-9277-CE86246D0B5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ED05645A-56B0-4184-8BED-0DB83828DB1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61005D17-9AA9-4D2A-BE6D-B8BE8EDEC91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EB0D06E9-0A23-4DE3-B1D2-CA3C72782F4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2D357DE3-4AB0-43EE-A718-1490037D00D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F397CFF2-03AD-4514-B5C8-31674E40B88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544811B3-44C9-47ED-9222-DEA07BC4D68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7C82A0F0-6C2D-4FFD-AA63-74E3C25EF9F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については類似団体平均値と比べて低くなっている。今後公共施設の老朽化対策を進めていくにあたり、基金の取り崩しや地方債の借入が見込まれるため、債務負担比率は上昇するものと予測さ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D1C83466-AAB2-4606-A943-47707744811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354D8C1C-D64F-4B59-B9DE-044D0C7B492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id="{376867AE-FEF2-4A48-BD82-7F34CE24BCA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4D453565-D505-44D1-ABD1-BF4AE7589DF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a:extLst>
            <a:ext uri="{FF2B5EF4-FFF2-40B4-BE49-F238E27FC236}">
              <a16:creationId xmlns:a16="http://schemas.microsoft.com/office/drawing/2014/main" id="{B8130BD4-8006-4E39-B294-ECE225F182C9}"/>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01914528-46A4-474F-B5CD-D05FAD212D5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id="{28BB2956-17A0-4DDB-8450-37C9E02A35E6}"/>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8B5A71AC-8CCB-4C4F-BB2A-9B35E844F7B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id="{ECD7E195-28D7-4EE8-8557-4644F1846F49}"/>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1BD99FF8-7E05-41E7-9E02-75D2CE8E109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id="{C75FCE3D-27FD-4E3F-8E01-DAB96845BD98}"/>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933BABD0-691C-4B77-B221-A553FE19C833}"/>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a:extLst>
            <a:ext uri="{FF2B5EF4-FFF2-40B4-BE49-F238E27FC236}">
              <a16:creationId xmlns:a16="http://schemas.microsoft.com/office/drawing/2014/main" id="{41936F46-F4E0-49D8-AA3D-335ECB387CFC}"/>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99C29AD5-DC6C-449E-8F53-21E8041DBA8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B70E2EB7-B025-4606-9018-58350DF8AEC8}"/>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23" name="直線コネクタ 122">
          <a:extLst>
            <a:ext uri="{FF2B5EF4-FFF2-40B4-BE49-F238E27FC236}">
              <a16:creationId xmlns:a16="http://schemas.microsoft.com/office/drawing/2014/main" id="{4C5871A9-D68E-4CAD-A31E-257756BEB647}"/>
            </a:ext>
          </a:extLst>
        </xdr:cNvPr>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24" name="債務償還比率最小値テキスト">
          <a:extLst>
            <a:ext uri="{FF2B5EF4-FFF2-40B4-BE49-F238E27FC236}">
              <a16:creationId xmlns:a16="http://schemas.microsoft.com/office/drawing/2014/main" id="{3B6E4A38-B239-42DB-8666-89758239730D}"/>
            </a:ext>
          </a:extLst>
        </xdr:cNvPr>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25" name="直線コネクタ 124">
          <a:extLst>
            <a:ext uri="{FF2B5EF4-FFF2-40B4-BE49-F238E27FC236}">
              <a16:creationId xmlns:a16="http://schemas.microsoft.com/office/drawing/2014/main" id="{57C3D5FE-A74E-4C89-8A86-36EF176B4751}"/>
            </a:ext>
          </a:extLst>
        </xdr:cNvPr>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a:extLst>
            <a:ext uri="{FF2B5EF4-FFF2-40B4-BE49-F238E27FC236}">
              <a16:creationId xmlns:a16="http://schemas.microsoft.com/office/drawing/2014/main" id="{91A77290-1C05-4969-9C3C-17139F8B9822}"/>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a:extLst>
            <a:ext uri="{FF2B5EF4-FFF2-40B4-BE49-F238E27FC236}">
              <a16:creationId xmlns:a16="http://schemas.microsoft.com/office/drawing/2014/main" id="{6A783E82-00A0-46DE-A522-260C15BCA5E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157349</xdr:rowOff>
    </xdr:from>
    <xdr:ext cx="469744" cy="259045"/>
    <xdr:sp macro="" textlink="">
      <xdr:nvSpPr>
        <xdr:cNvPr id="128" name="債務償還比率平均値テキスト">
          <a:extLst>
            <a:ext uri="{FF2B5EF4-FFF2-40B4-BE49-F238E27FC236}">
              <a16:creationId xmlns:a16="http://schemas.microsoft.com/office/drawing/2014/main" id="{10FA6269-9B05-485D-9A8E-2183E64B86AC}"/>
            </a:ext>
          </a:extLst>
        </xdr:cNvPr>
        <xdr:cNvSpPr txBox="1"/>
      </xdr:nvSpPr>
      <xdr:spPr>
        <a:xfrm>
          <a:off x="14846300" y="5729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29" name="フローチャート: 判断 128">
          <a:extLst>
            <a:ext uri="{FF2B5EF4-FFF2-40B4-BE49-F238E27FC236}">
              <a16:creationId xmlns:a16="http://schemas.microsoft.com/office/drawing/2014/main" id="{DD1A10F1-D01A-4660-BE7D-933904C84B65}"/>
            </a:ext>
          </a:extLst>
        </xdr:cNvPr>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30" name="フローチャート: 判断 129">
          <a:extLst>
            <a:ext uri="{FF2B5EF4-FFF2-40B4-BE49-F238E27FC236}">
              <a16:creationId xmlns:a16="http://schemas.microsoft.com/office/drawing/2014/main" id="{9B273002-06E8-4CD1-A337-877739F8FEAA}"/>
            </a:ext>
          </a:extLst>
        </xdr:cNvPr>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31" name="フローチャート: 判断 130">
          <a:extLst>
            <a:ext uri="{FF2B5EF4-FFF2-40B4-BE49-F238E27FC236}">
              <a16:creationId xmlns:a16="http://schemas.microsoft.com/office/drawing/2014/main" id="{E194866E-0463-4DA3-B77D-D3F982F2FDA8}"/>
            </a:ext>
          </a:extLst>
        </xdr:cNvPr>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32" name="フローチャート: 判断 131">
          <a:extLst>
            <a:ext uri="{FF2B5EF4-FFF2-40B4-BE49-F238E27FC236}">
              <a16:creationId xmlns:a16="http://schemas.microsoft.com/office/drawing/2014/main" id="{DA72788D-51A1-4102-82D2-BA2643F698F5}"/>
            </a:ext>
          </a:extLst>
        </xdr:cNvPr>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33" name="フローチャート: 判断 132">
          <a:extLst>
            <a:ext uri="{FF2B5EF4-FFF2-40B4-BE49-F238E27FC236}">
              <a16:creationId xmlns:a16="http://schemas.microsoft.com/office/drawing/2014/main" id="{AC031140-38B6-4109-9739-CA2DADA712D0}"/>
            </a:ext>
          </a:extLst>
        </xdr:cNvPr>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59160733-D696-4E53-A554-51771146473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2DC1E688-DE56-4784-95B9-3C373BBFA4E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B96C745A-083B-4FBE-A55C-EC318CDEE46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34ACEEF3-FC8D-4CE2-A80F-D04367503A4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1AB640D0-6A3D-448B-B60E-2026C5701A4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111323</xdr:rowOff>
    </xdr:from>
    <xdr:to>
      <xdr:col>76</xdr:col>
      <xdr:colOff>73025</xdr:colOff>
      <xdr:row>28</xdr:row>
      <xdr:rowOff>41473</xdr:rowOff>
    </xdr:to>
    <xdr:sp macro="" textlink="">
      <xdr:nvSpPr>
        <xdr:cNvPr id="139" name="楕円 138">
          <a:extLst>
            <a:ext uri="{FF2B5EF4-FFF2-40B4-BE49-F238E27FC236}">
              <a16:creationId xmlns:a16="http://schemas.microsoft.com/office/drawing/2014/main" id="{595BDF88-CE54-47A1-8573-DD66E17B1B84}"/>
            </a:ext>
          </a:extLst>
        </xdr:cNvPr>
        <xdr:cNvSpPr/>
      </xdr:nvSpPr>
      <xdr:spPr>
        <a:xfrm>
          <a:off x="14744700" y="551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134200</xdr:rowOff>
    </xdr:from>
    <xdr:ext cx="469744" cy="259045"/>
    <xdr:sp macro="" textlink="">
      <xdr:nvSpPr>
        <xdr:cNvPr id="140" name="債務償還比率該当値テキスト">
          <a:extLst>
            <a:ext uri="{FF2B5EF4-FFF2-40B4-BE49-F238E27FC236}">
              <a16:creationId xmlns:a16="http://schemas.microsoft.com/office/drawing/2014/main" id="{10693EB8-51F7-4796-A70C-29795573B61E}"/>
            </a:ext>
          </a:extLst>
        </xdr:cNvPr>
        <xdr:cNvSpPr txBox="1"/>
      </xdr:nvSpPr>
      <xdr:spPr>
        <a:xfrm>
          <a:off x="14846300" y="536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1715</xdr:rowOff>
    </xdr:from>
    <xdr:to>
      <xdr:col>72</xdr:col>
      <xdr:colOff>123825</xdr:colOff>
      <xdr:row>29</xdr:row>
      <xdr:rowOff>103315</xdr:rowOff>
    </xdr:to>
    <xdr:sp macro="" textlink="">
      <xdr:nvSpPr>
        <xdr:cNvPr id="141" name="楕円 140">
          <a:extLst>
            <a:ext uri="{FF2B5EF4-FFF2-40B4-BE49-F238E27FC236}">
              <a16:creationId xmlns:a16="http://schemas.microsoft.com/office/drawing/2014/main" id="{E58ED76F-DDBB-43DE-9BD5-1237418900B2}"/>
            </a:ext>
          </a:extLst>
        </xdr:cNvPr>
        <xdr:cNvSpPr/>
      </xdr:nvSpPr>
      <xdr:spPr>
        <a:xfrm>
          <a:off x="14033500" y="574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162123</xdr:rowOff>
    </xdr:from>
    <xdr:to>
      <xdr:col>76</xdr:col>
      <xdr:colOff>22225</xdr:colOff>
      <xdr:row>29</xdr:row>
      <xdr:rowOff>52515</xdr:rowOff>
    </xdr:to>
    <xdr:cxnSp macro="">
      <xdr:nvCxnSpPr>
        <xdr:cNvPr id="142" name="直線コネクタ 141">
          <a:extLst>
            <a:ext uri="{FF2B5EF4-FFF2-40B4-BE49-F238E27FC236}">
              <a16:creationId xmlns:a16="http://schemas.microsoft.com/office/drawing/2014/main" id="{BB1EEE76-5D16-4304-B9B9-EDE72804D888}"/>
            </a:ext>
          </a:extLst>
        </xdr:cNvPr>
        <xdr:cNvCxnSpPr/>
      </xdr:nvCxnSpPr>
      <xdr:spPr>
        <a:xfrm flipV="1">
          <a:off x="14084300" y="5562798"/>
          <a:ext cx="711200" cy="23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152534</xdr:rowOff>
    </xdr:from>
    <xdr:to>
      <xdr:col>68</xdr:col>
      <xdr:colOff>123825</xdr:colOff>
      <xdr:row>29</xdr:row>
      <xdr:rowOff>82684</xdr:rowOff>
    </xdr:to>
    <xdr:sp macro="" textlink="">
      <xdr:nvSpPr>
        <xdr:cNvPr id="143" name="楕円 142">
          <a:extLst>
            <a:ext uri="{FF2B5EF4-FFF2-40B4-BE49-F238E27FC236}">
              <a16:creationId xmlns:a16="http://schemas.microsoft.com/office/drawing/2014/main" id="{768EE1BB-BC81-44E8-8843-EC49ADECB036}"/>
            </a:ext>
          </a:extLst>
        </xdr:cNvPr>
        <xdr:cNvSpPr/>
      </xdr:nvSpPr>
      <xdr:spPr>
        <a:xfrm>
          <a:off x="13271500" y="572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31884</xdr:rowOff>
    </xdr:from>
    <xdr:to>
      <xdr:col>72</xdr:col>
      <xdr:colOff>73025</xdr:colOff>
      <xdr:row>29</xdr:row>
      <xdr:rowOff>52515</xdr:rowOff>
    </xdr:to>
    <xdr:cxnSp macro="">
      <xdr:nvCxnSpPr>
        <xdr:cNvPr id="144" name="直線コネクタ 143">
          <a:extLst>
            <a:ext uri="{FF2B5EF4-FFF2-40B4-BE49-F238E27FC236}">
              <a16:creationId xmlns:a16="http://schemas.microsoft.com/office/drawing/2014/main" id="{1C77C47E-3251-4BAF-97E1-236AAB794BD1}"/>
            </a:ext>
          </a:extLst>
        </xdr:cNvPr>
        <xdr:cNvCxnSpPr/>
      </xdr:nvCxnSpPr>
      <xdr:spPr>
        <a:xfrm>
          <a:off x="13322300" y="5775459"/>
          <a:ext cx="762000" cy="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131135</xdr:rowOff>
    </xdr:from>
    <xdr:to>
      <xdr:col>64</xdr:col>
      <xdr:colOff>123825</xdr:colOff>
      <xdr:row>30</xdr:row>
      <xdr:rowOff>61285</xdr:rowOff>
    </xdr:to>
    <xdr:sp macro="" textlink="">
      <xdr:nvSpPr>
        <xdr:cNvPr id="145" name="楕円 144">
          <a:extLst>
            <a:ext uri="{FF2B5EF4-FFF2-40B4-BE49-F238E27FC236}">
              <a16:creationId xmlns:a16="http://schemas.microsoft.com/office/drawing/2014/main" id="{D83022C2-D929-454F-94F1-84B3ED3ED057}"/>
            </a:ext>
          </a:extLst>
        </xdr:cNvPr>
        <xdr:cNvSpPr/>
      </xdr:nvSpPr>
      <xdr:spPr>
        <a:xfrm>
          <a:off x="12509500" y="587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31884</xdr:rowOff>
    </xdr:from>
    <xdr:to>
      <xdr:col>68</xdr:col>
      <xdr:colOff>73025</xdr:colOff>
      <xdr:row>30</xdr:row>
      <xdr:rowOff>10485</xdr:rowOff>
    </xdr:to>
    <xdr:cxnSp macro="">
      <xdr:nvCxnSpPr>
        <xdr:cNvPr id="146" name="直線コネクタ 145">
          <a:extLst>
            <a:ext uri="{FF2B5EF4-FFF2-40B4-BE49-F238E27FC236}">
              <a16:creationId xmlns:a16="http://schemas.microsoft.com/office/drawing/2014/main" id="{3306BF38-2241-4D23-98C1-40F21946D2FD}"/>
            </a:ext>
          </a:extLst>
        </xdr:cNvPr>
        <xdr:cNvCxnSpPr/>
      </xdr:nvCxnSpPr>
      <xdr:spPr>
        <a:xfrm flipV="1">
          <a:off x="12560300" y="5775459"/>
          <a:ext cx="762000" cy="15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133414</xdr:rowOff>
    </xdr:from>
    <xdr:to>
      <xdr:col>60</xdr:col>
      <xdr:colOff>123825</xdr:colOff>
      <xdr:row>30</xdr:row>
      <xdr:rowOff>63564</xdr:rowOff>
    </xdr:to>
    <xdr:sp macro="" textlink="">
      <xdr:nvSpPr>
        <xdr:cNvPr id="147" name="楕円 146">
          <a:extLst>
            <a:ext uri="{FF2B5EF4-FFF2-40B4-BE49-F238E27FC236}">
              <a16:creationId xmlns:a16="http://schemas.microsoft.com/office/drawing/2014/main" id="{984F2F59-61F2-4130-A646-BA4A64916609}"/>
            </a:ext>
          </a:extLst>
        </xdr:cNvPr>
        <xdr:cNvSpPr/>
      </xdr:nvSpPr>
      <xdr:spPr>
        <a:xfrm>
          <a:off x="11747500" y="587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10485</xdr:rowOff>
    </xdr:from>
    <xdr:to>
      <xdr:col>64</xdr:col>
      <xdr:colOff>73025</xdr:colOff>
      <xdr:row>30</xdr:row>
      <xdr:rowOff>12764</xdr:rowOff>
    </xdr:to>
    <xdr:cxnSp macro="">
      <xdr:nvCxnSpPr>
        <xdr:cNvPr id="148" name="直線コネクタ 147">
          <a:extLst>
            <a:ext uri="{FF2B5EF4-FFF2-40B4-BE49-F238E27FC236}">
              <a16:creationId xmlns:a16="http://schemas.microsoft.com/office/drawing/2014/main" id="{9F06F312-74CA-442E-9209-A6DBF9A5630D}"/>
            </a:ext>
          </a:extLst>
        </xdr:cNvPr>
        <xdr:cNvCxnSpPr/>
      </xdr:nvCxnSpPr>
      <xdr:spPr>
        <a:xfrm flipV="1">
          <a:off x="11798300" y="5925510"/>
          <a:ext cx="762000" cy="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106387</xdr:rowOff>
    </xdr:from>
    <xdr:ext cx="469744" cy="259045"/>
    <xdr:sp macro="" textlink="">
      <xdr:nvSpPr>
        <xdr:cNvPr id="149" name="n_1aveValue債務償還比率">
          <a:extLst>
            <a:ext uri="{FF2B5EF4-FFF2-40B4-BE49-F238E27FC236}">
              <a16:creationId xmlns:a16="http://schemas.microsoft.com/office/drawing/2014/main" id="{06924E74-36C7-42D9-AC5E-FBE6FB91D298}"/>
            </a:ext>
          </a:extLst>
        </xdr:cNvPr>
        <xdr:cNvSpPr txBox="1"/>
      </xdr:nvSpPr>
      <xdr:spPr>
        <a:xfrm>
          <a:off x="13836727" y="602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166119</xdr:rowOff>
    </xdr:from>
    <xdr:ext cx="469744" cy="259045"/>
    <xdr:sp macro="" textlink="">
      <xdr:nvSpPr>
        <xdr:cNvPr id="150" name="n_2aveValue債務償還比率">
          <a:extLst>
            <a:ext uri="{FF2B5EF4-FFF2-40B4-BE49-F238E27FC236}">
              <a16:creationId xmlns:a16="http://schemas.microsoft.com/office/drawing/2014/main" id="{A828119F-F778-47E7-AB96-A0CA238D1849}"/>
            </a:ext>
          </a:extLst>
        </xdr:cNvPr>
        <xdr:cNvSpPr txBox="1"/>
      </xdr:nvSpPr>
      <xdr:spPr>
        <a:xfrm>
          <a:off x="13087427" y="608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149207</xdr:rowOff>
    </xdr:from>
    <xdr:ext cx="469744" cy="259045"/>
    <xdr:sp macro="" textlink="">
      <xdr:nvSpPr>
        <xdr:cNvPr id="151" name="n_3aveValue債務償還比率">
          <a:extLst>
            <a:ext uri="{FF2B5EF4-FFF2-40B4-BE49-F238E27FC236}">
              <a16:creationId xmlns:a16="http://schemas.microsoft.com/office/drawing/2014/main" id="{28023C07-3A0E-4F4F-B046-01346C563122}"/>
            </a:ext>
          </a:extLst>
        </xdr:cNvPr>
        <xdr:cNvSpPr txBox="1"/>
      </xdr:nvSpPr>
      <xdr:spPr>
        <a:xfrm>
          <a:off x="12325427" y="60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149447</xdr:rowOff>
    </xdr:from>
    <xdr:ext cx="469744" cy="259045"/>
    <xdr:sp macro="" textlink="">
      <xdr:nvSpPr>
        <xdr:cNvPr id="152" name="n_4aveValue債務償還比率">
          <a:extLst>
            <a:ext uri="{FF2B5EF4-FFF2-40B4-BE49-F238E27FC236}">
              <a16:creationId xmlns:a16="http://schemas.microsoft.com/office/drawing/2014/main" id="{4AA995A4-7227-4FE3-9DDF-BD7580B56FA8}"/>
            </a:ext>
          </a:extLst>
        </xdr:cNvPr>
        <xdr:cNvSpPr txBox="1"/>
      </xdr:nvSpPr>
      <xdr:spPr>
        <a:xfrm>
          <a:off x="11563427" y="606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119842</xdr:rowOff>
    </xdr:from>
    <xdr:ext cx="469744" cy="259045"/>
    <xdr:sp macro="" textlink="">
      <xdr:nvSpPr>
        <xdr:cNvPr id="153" name="n_1mainValue債務償還比率">
          <a:extLst>
            <a:ext uri="{FF2B5EF4-FFF2-40B4-BE49-F238E27FC236}">
              <a16:creationId xmlns:a16="http://schemas.microsoft.com/office/drawing/2014/main" id="{7E3F366B-C702-4803-8356-0AF9FB827672}"/>
            </a:ext>
          </a:extLst>
        </xdr:cNvPr>
        <xdr:cNvSpPr txBox="1"/>
      </xdr:nvSpPr>
      <xdr:spPr>
        <a:xfrm>
          <a:off x="13836727" y="552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99211</xdr:rowOff>
    </xdr:from>
    <xdr:ext cx="469744" cy="259045"/>
    <xdr:sp macro="" textlink="">
      <xdr:nvSpPr>
        <xdr:cNvPr id="154" name="n_2mainValue債務償還比率">
          <a:extLst>
            <a:ext uri="{FF2B5EF4-FFF2-40B4-BE49-F238E27FC236}">
              <a16:creationId xmlns:a16="http://schemas.microsoft.com/office/drawing/2014/main" id="{96B68CE0-6D0F-43C2-998A-16FAD72AA754}"/>
            </a:ext>
          </a:extLst>
        </xdr:cNvPr>
        <xdr:cNvSpPr txBox="1"/>
      </xdr:nvSpPr>
      <xdr:spPr>
        <a:xfrm>
          <a:off x="13087427" y="5499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77812</xdr:rowOff>
    </xdr:from>
    <xdr:ext cx="469744" cy="259045"/>
    <xdr:sp macro="" textlink="">
      <xdr:nvSpPr>
        <xdr:cNvPr id="155" name="n_3mainValue債務償還比率">
          <a:extLst>
            <a:ext uri="{FF2B5EF4-FFF2-40B4-BE49-F238E27FC236}">
              <a16:creationId xmlns:a16="http://schemas.microsoft.com/office/drawing/2014/main" id="{266EE46F-3282-44FE-B36E-6A4B6FB0CF6A}"/>
            </a:ext>
          </a:extLst>
        </xdr:cNvPr>
        <xdr:cNvSpPr txBox="1"/>
      </xdr:nvSpPr>
      <xdr:spPr>
        <a:xfrm>
          <a:off x="12325427" y="564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80091</xdr:rowOff>
    </xdr:from>
    <xdr:ext cx="469744" cy="259045"/>
    <xdr:sp macro="" textlink="">
      <xdr:nvSpPr>
        <xdr:cNvPr id="156" name="n_4mainValue債務償還比率">
          <a:extLst>
            <a:ext uri="{FF2B5EF4-FFF2-40B4-BE49-F238E27FC236}">
              <a16:creationId xmlns:a16="http://schemas.microsoft.com/office/drawing/2014/main" id="{FBAD73F5-7DC9-4E7F-B30F-9CEB7CA6A75D}"/>
            </a:ext>
          </a:extLst>
        </xdr:cNvPr>
        <xdr:cNvSpPr txBox="1"/>
      </xdr:nvSpPr>
      <xdr:spPr>
        <a:xfrm>
          <a:off x="11563427" y="56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6EE9353C-0C29-4551-9528-A203290B7B6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A039D351-C13A-4C1B-99E2-927C76C85F9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AD9BCC84-DDDA-4BB2-A036-3E2F0B07219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5D8E5F10-E4FD-4E5B-ADE8-6D2C7F511F8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8E3E72C5-84CD-403E-98A9-D01BBE2921F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8D9BF812-394D-47CE-B9A9-3B99B149952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1727E37-5DEE-41AD-9AF4-DD4C61D5CB4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E8B6CA6-5E2D-4F49-9754-8FCA5979746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663B38B-AA0B-4119-B286-E3A91150B49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37D7CBD-5477-4174-9E8D-D407C6C117C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6D81539-E11B-4E8C-9C09-D226E7F2A53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5328EBA-C0FF-45BE-A94F-DF89198C4A5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BDA18FD-D1B9-4E64-B318-A11E2AAB62D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3235EFE-A504-4221-B689-E9D4437C947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6070260-AE3A-4B41-979E-B505E50F703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31BB963-A7EB-4664-9E26-A6511FAFCAE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34,999
34,451
11.19
12,380,287
11,953,346
426,053
7,675,864
7,587,748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AC18587-0B58-4C0D-A869-0F05B45F560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5FBFF27-CA03-42F7-B604-CCAD3D9D26A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E57212F-438B-4B09-9B4C-CE53890B2A8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480FC57-25DD-4F5C-A988-50C324B7D39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AA64E8B-769B-4312-BEA1-E490BD42836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220F587-1FE1-4CD7-B652-73328E00703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F0F061E-9C25-419A-9A13-D3999D1A486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162F953-98B6-4232-8B26-ACB263C5F4B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271C7E-58CB-465B-937B-50361B28A41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E4D8037-97C3-4180-89FD-7ED5270544F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8C33D80-D418-4BA6-8866-9D18D989C8B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0919F68-C8C7-4936-BD2B-6EA69C58F6A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15ADC49-B84A-42E6-8128-7B9BCA84A6F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319947B-67A3-4819-A3AE-5502B7F004C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BCE4389-20B1-41FE-9946-3E9C01CAEC7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57B3B97-22F8-4CC8-8F13-CFFAD47BA9A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6C6022A-D062-466A-93F8-FD37E706B52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B371F79-9655-4E26-B18C-AD94260C245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97CBE5A-1E9A-453B-BC72-000BB7DB42C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8AFF330-C3E8-413B-BAC2-54D8D9A028D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5A14341-8558-450D-A276-6047B940905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C11393D-79FE-42D1-81EF-AFE74E97EED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2009553-0379-42A8-A8C6-64B9E366A06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D9D9176-2FFD-4168-80CF-489110A45B2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16BB10E-50F1-401D-ADD8-85E37BFD30E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2C42B48-DD2E-4C7E-A1D0-61B8025FBCB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08C0359-D90B-4FE3-877D-9326C6AA40B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5700BB3-DDB8-4A93-B476-52B40A88574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E62B4D8-1ECB-48E6-8E2E-A9D594CD1A7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DEECC33-057A-4CF1-84AB-AB4FAE74A81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BCC2EF3-6A85-4E28-A8CC-5DBEB83CC0E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38928C3-CBB3-4F71-98B3-757B57D8938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78DC1AC-8F9D-4AC6-AC52-396AB8176AE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F098466-0D65-4A8B-8545-A0A520B681B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7CED5FE-69A8-4524-B54F-9F7D97B88C1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B9ED6E1-25E4-48E5-AF9A-15E5ED7FDE2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AA0D811-D943-493F-ACE8-B1C1C6CA774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ECC1DF5-11E4-4610-AC16-F0C2C8C2A26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1834D33-F25A-4660-B788-09C4969307D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9E22221-3116-4AD7-B456-A0F96CBC5C9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2072068-8A0D-4392-9300-1C50D482D36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F4672FA-FCE0-4CDC-960B-6686EA0811E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78497B8-4296-4462-B8DD-547BC359963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02FE0F6-CABD-4E28-A603-5D94D411238A}"/>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6DB8ACD4-B38E-49DC-9747-FD9265770F7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9105A5C8-44AF-4610-AAF7-8E7532DBCAE4}"/>
            </a:ext>
          </a:extLst>
        </xdr:cNvPr>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0D36CC2A-E636-4427-B48C-3EA7C5FC8AB4}"/>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182A3B00-AC28-4509-BEB0-B51C9DDB8E4C}"/>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88CEC65C-B539-4C3E-9DB1-8985E728D553}"/>
            </a:ext>
          </a:extLst>
        </xdr:cNvPr>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FE80CC28-DC30-47EC-9DC1-63A553D8C32A}"/>
            </a:ext>
          </a:extLst>
        </xdr:cNvPr>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a:extLst>
            <a:ext uri="{FF2B5EF4-FFF2-40B4-BE49-F238E27FC236}">
              <a16:creationId xmlns:a16="http://schemas.microsoft.com/office/drawing/2014/main" id="{F6A66BA6-B470-4687-9A30-D2D07158F61C}"/>
            </a:ext>
          </a:extLst>
        </xdr:cNvPr>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A1646C6C-F954-430A-9AA6-3DCE400D1CFA}"/>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id="{D949A167-C5E2-4AB3-BA09-0ABB3B29831C}"/>
            </a:ext>
          </a:extLst>
        </xdr:cNvPr>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50089B16-5826-4BDA-91A1-4077708DFAC3}"/>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031A00DA-A6BB-4FA1-865B-FD26DF73D89F}"/>
            </a:ext>
          </a:extLst>
        </xdr:cNvPr>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6DF7A3ED-7443-4E25-8FF8-8102B1637DB8}"/>
            </a:ext>
          </a:extLst>
        </xdr:cNvPr>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339D352-5489-4660-BEB4-401E29D14A2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C41C97E-3B56-4794-B172-4876D02A7FE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24100FC-1792-418C-804A-5B52589012B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5BA894B-8B89-46D7-9A30-DD4FB30F376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6CABE99-2DB9-4D8F-9CC6-9447F23A75F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118745</xdr:rowOff>
    </xdr:from>
    <xdr:to>
      <xdr:col>6</xdr:col>
      <xdr:colOff>38100</xdr:colOff>
      <xdr:row>39</xdr:row>
      <xdr:rowOff>48895</xdr:rowOff>
    </xdr:to>
    <xdr:sp macro="" textlink="">
      <xdr:nvSpPr>
        <xdr:cNvPr id="73" name="楕円 72">
          <a:extLst>
            <a:ext uri="{FF2B5EF4-FFF2-40B4-BE49-F238E27FC236}">
              <a16:creationId xmlns:a16="http://schemas.microsoft.com/office/drawing/2014/main" id="{7BD47391-3387-4200-A828-FC59345279A8}"/>
            </a:ext>
          </a:extLst>
        </xdr:cNvPr>
        <xdr:cNvSpPr/>
      </xdr:nvSpPr>
      <xdr:spPr>
        <a:xfrm>
          <a:off x="1079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122572</xdr:rowOff>
    </xdr:from>
    <xdr:ext cx="405111" cy="259045"/>
    <xdr:sp macro="" textlink="">
      <xdr:nvSpPr>
        <xdr:cNvPr id="74" name="n_1aveValue【道路】&#10;有形固定資産減価償却率">
          <a:extLst>
            <a:ext uri="{FF2B5EF4-FFF2-40B4-BE49-F238E27FC236}">
              <a16:creationId xmlns:a16="http://schemas.microsoft.com/office/drawing/2014/main" id="{4966DDA7-7E97-4267-82EF-35E8820E263A}"/>
            </a:ext>
          </a:extLst>
        </xdr:cNvPr>
        <xdr:cNvSpPr txBox="1"/>
      </xdr:nvSpPr>
      <xdr:spPr>
        <a:xfrm>
          <a:off x="3582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93997</xdr:rowOff>
    </xdr:from>
    <xdr:ext cx="405111" cy="259045"/>
    <xdr:sp macro="" textlink="">
      <xdr:nvSpPr>
        <xdr:cNvPr id="75" name="n_2aveValue【道路】&#10;有形固定資産減価償却率">
          <a:extLst>
            <a:ext uri="{FF2B5EF4-FFF2-40B4-BE49-F238E27FC236}">
              <a16:creationId xmlns:a16="http://schemas.microsoft.com/office/drawing/2014/main" id="{770CFE63-105F-4FB1-AB14-661FF8FBD06B}"/>
            </a:ext>
          </a:extLst>
        </xdr:cNvPr>
        <xdr:cNvSpPr txBox="1"/>
      </xdr:nvSpPr>
      <xdr:spPr>
        <a:xfrm>
          <a:off x="2705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59707</xdr:rowOff>
    </xdr:from>
    <xdr:ext cx="405111" cy="259045"/>
    <xdr:sp macro="" textlink="">
      <xdr:nvSpPr>
        <xdr:cNvPr id="76" name="n_3aveValue【道路】&#10;有形固定資産減価償却率">
          <a:extLst>
            <a:ext uri="{FF2B5EF4-FFF2-40B4-BE49-F238E27FC236}">
              <a16:creationId xmlns:a16="http://schemas.microsoft.com/office/drawing/2014/main" id="{C32F4323-5558-48C9-8796-7DDCA2D7777C}"/>
            </a:ext>
          </a:extLst>
        </xdr:cNvPr>
        <xdr:cNvSpPr txBox="1"/>
      </xdr:nvSpPr>
      <xdr:spPr>
        <a:xfrm>
          <a:off x="1816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29227</xdr:rowOff>
    </xdr:from>
    <xdr:ext cx="405111" cy="259045"/>
    <xdr:sp macro="" textlink="">
      <xdr:nvSpPr>
        <xdr:cNvPr id="77" name="n_4aveValue【道路】&#10;有形固定資産減価償却率">
          <a:extLst>
            <a:ext uri="{FF2B5EF4-FFF2-40B4-BE49-F238E27FC236}">
              <a16:creationId xmlns:a16="http://schemas.microsoft.com/office/drawing/2014/main" id="{175ACDB6-3AF2-4E86-ADF4-CEB3025C1AE4}"/>
            </a:ext>
          </a:extLst>
        </xdr:cNvPr>
        <xdr:cNvSpPr txBox="1"/>
      </xdr:nvSpPr>
      <xdr:spPr>
        <a:xfrm>
          <a:off x="927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40022</xdr:rowOff>
    </xdr:from>
    <xdr:ext cx="405111" cy="259045"/>
    <xdr:sp macro="" textlink="">
      <xdr:nvSpPr>
        <xdr:cNvPr id="78" name="n_4mainValue【道路】&#10;有形固定資産減価償却率">
          <a:extLst>
            <a:ext uri="{FF2B5EF4-FFF2-40B4-BE49-F238E27FC236}">
              <a16:creationId xmlns:a16="http://schemas.microsoft.com/office/drawing/2014/main" id="{88D2710D-4D4D-4FF7-AB7F-82EE2E81FC6D}"/>
            </a:ext>
          </a:extLst>
        </xdr:cNvPr>
        <xdr:cNvSpPr txBox="1"/>
      </xdr:nvSpPr>
      <xdr:spPr>
        <a:xfrm>
          <a:off x="927744"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2B583634-79A2-4338-A297-CD4356E53E6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A97D758D-1E24-47C3-AB80-D81DF315170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C7533EBB-CE93-4CAB-8E9B-8706C60A31F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C1A03E4A-74C4-43B4-8858-916782F5F53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95A4074C-41D6-4F25-AFA6-262E39C16C0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6717889D-52FA-431B-9F74-4F821186738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E39A0DB9-052F-4DCE-95D3-D159445B850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5653F219-257C-4BCB-AAE9-47DF9FFF5CA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a:extLst>
            <a:ext uri="{FF2B5EF4-FFF2-40B4-BE49-F238E27FC236}">
              <a16:creationId xmlns:a16="http://schemas.microsoft.com/office/drawing/2014/main" id="{F9420631-7710-46B3-9511-9AB7808B0CD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FA67AB7B-D503-4339-A121-F77B3BD03F3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id="{9E5C93DB-CA00-466C-A86E-4095E75EDDE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id="{07581431-87C3-4CA2-91B8-11D465360F6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id="{400F30BA-9E68-4E0B-8A4A-783D44862F8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a:extLst>
            <a:ext uri="{FF2B5EF4-FFF2-40B4-BE49-F238E27FC236}">
              <a16:creationId xmlns:a16="http://schemas.microsoft.com/office/drawing/2014/main" id="{F907C3E2-9A32-4415-8925-ABB2A9E3F9F9}"/>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12D68B16-F211-4777-8C56-6050EB25657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a:extLst>
            <a:ext uri="{FF2B5EF4-FFF2-40B4-BE49-F238E27FC236}">
              <a16:creationId xmlns:a16="http://schemas.microsoft.com/office/drawing/2014/main" id="{DCC656C8-0B8F-47E3-BA9C-D60668FAC51A}"/>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id="{52E3FD19-01A9-470E-A132-45D19A6BD39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a:extLst>
            <a:ext uri="{FF2B5EF4-FFF2-40B4-BE49-F238E27FC236}">
              <a16:creationId xmlns:a16="http://schemas.microsoft.com/office/drawing/2014/main" id="{6A5165CC-70AD-4953-A1BF-DEE55AA578D8}"/>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id="{81395CBF-0F84-4BCE-A715-21BE854A5FF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a:extLst>
            <a:ext uri="{FF2B5EF4-FFF2-40B4-BE49-F238E27FC236}">
              <a16:creationId xmlns:a16="http://schemas.microsoft.com/office/drawing/2014/main" id="{86890CDA-DB11-4D58-961D-A3794B7F08A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693FC616-CF50-49C0-B74D-15C7ECC7194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a:extLst>
            <a:ext uri="{FF2B5EF4-FFF2-40B4-BE49-F238E27FC236}">
              <a16:creationId xmlns:a16="http://schemas.microsoft.com/office/drawing/2014/main" id="{11301094-0555-4892-BF9C-ACE46DD1B2B5}"/>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id="{E519A3E7-5942-4EA3-8F3F-9AB92658A2A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02" name="直線コネクタ 101">
          <a:extLst>
            <a:ext uri="{FF2B5EF4-FFF2-40B4-BE49-F238E27FC236}">
              <a16:creationId xmlns:a16="http://schemas.microsoft.com/office/drawing/2014/main" id="{99B42B96-E297-47B4-AFF4-FB1E400730C0}"/>
            </a:ext>
          </a:extLst>
        </xdr:cNvPr>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03" name="【道路】&#10;一人当たり延長最小値テキスト">
          <a:extLst>
            <a:ext uri="{FF2B5EF4-FFF2-40B4-BE49-F238E27FC236}">
              <a16:creationId xmlns:a16="http://schemas.microsoft.com/office/drawing/2014/main" id="{51A69BE1-B6FD-4F13-A8C4-B83AA870C797}"/>
            </a:ext>
          </a:extLst>
        </xdr:cNvPr>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04" name="直線コネクタ 103">
          <a:extLst>
            <a:ext uri="{FF2B5EF4-FFF2-40B4-BE49-F238E27FC236}">
              <a16:creationId xmlns:a16="http://schemas.microsoft.com/office/drawing/2014/main" id="{8F2D5C8E-3CB4-46AE-981D-57FD4D180D96}"/>
            </a:ext>
          </a:extLst>
        </xdr:cNvPr>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05" name="【道路】&#10;一人当たり延長最大値テキスト">
          <a:extLst>
            <a:ext uri="{FF2B5EF4-FFF2-40B4-BE49-F238E27FC236}">
              <a16:creationId xmlns:a16="http://schemas.microsoft.com/office/drawing/2014/main" id="{CEA72477-302C-4B50-B431-E0830E0EC326}"/>
            </a:ext>
          </a:extLst>
        </xdr:cNvPr>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06" name="直線コネクタ 105">
          <a:extLst>
            <a:ext uri="{FF2B5EF4-FFF2-40B4-BE49-F238E27FC236}">
              <a16:creationId xmlns:a16="http://schemas.microsoft.com/office/drawing/2014/main" id="{810BFB35-4084-479C-9CA4-CAB3F0D10716}"/>
            </a:ext>
          </a:extLst>
        </xdr:cNvPr>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118432</xdr:rowOff>
    </xdr:from>
    <xdr:ext cx="469744" cy="259045"/>
    <xdr:sp macro="" textlink="">
      <xdr:nvSpPr>
        <xdr:cNvPr id="107" name="【道路】&#10;一人当たり延長平均値テキスト">
          <a:extLst>
            <a:ext uri="{FF2B5EF4-FFF2-40B4-BE49-F238E27FC236}">
              <a16:creationId xmlns:a16="http://schemas.microsoft.com/office/drawing/2014/main" id="{4BC10D79-0500-408F-A787-C54B3960B24F}"/>
            </a:ext>
          </a:extLst>
        </xdr:cNvPr>
        <xdr:cNvSpPr txBox="1"/>
      </xdr:nvSpPr>
      <xdr:spPr>
        <a:xfrm>
          <a:off x="10515600" y="6804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08" name="フローチャート: 判断 107">
          <a:extLst>
            <a:ext uri="{FF2B5EF4-FFF2-40B4-BE49-F238E27FC236}">
              <a16:creationId xmlns:a16="http://schemas.microsoft.com/office/drawing/2014/main" id="{DB0AE8AA-2FC8-43E5-A2E4-33D9925AE1E8}"/>
            </a:ext>
          </a:extLst>
        </xdr:cNvPr>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09" name="フローチャート: 判断 108">
          <a:extLst>
            <a:ext uri="{FF2B5EF4-FFF2-40B4-BE49-F238E27FC236}">
              <a16:creationId xmlns:a16="http://schemas.microsoft.com/office/drawing/2014/main" id="{BCBCCF25-2A26-4AEA-92F3-D74ECE5E6621}"/>
            </a:ext>
          </a:extLst>
        </xdr:cNvPr>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10" name="フローチャート: 判断 109">
          <a:extLst>
            <a:ext uri="{FF2B5EF4-FFF2-40B4-BE49-F238E27FC236}">
              <a16:creationId xmlns:a16="http://schemas.microsoft.com/office/drawing/2014/main" id="{1810647D-24BC-411A-B0B9-34E20F187FEE}"/>
            </a:ext>
          </a:extLst>
        </xdr:cNvPr>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11" name="フローチャート: 判断 110">
          <a:extLst>
            <a:ext uri="{FF2B5EF4-FFF2-40B4-BE49-F238E27FC236}">
              <a16:creationId xmlns:a16="http://schemas.microsoft.com/office/drawing/2014/main" id="{0E361183-E70F-4F44-8A4C-91C77A3269C8}"/>
            </a:ext>
          </a:extLst>
        </xdr:cNvPr>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12" name="フローチャート: 判断 111">
          <a:extLst>
            <a:ext uri="{FF2B5EF4-FFF2-40B4-BE49-F238E27FC236}">
              <a16:creationId xmlns:a16="http://schemas.microsoft.com/office/drawing/2014/main" id="{08B442FA-8CE7-4E2F-A5FA-2D77A394745B}"/>
            </a:ext>
          </a:extLst>
        </xdr:cNvPr>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464B8598-15E8-4E83-A334-088F9031359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83149E48-E09C-4F2E-B5EF-3A34BE1F476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28E5EF37-E221-4579-B91F-8F3276BC79B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F8510CAD-77DA-4FBF-BD1B-96580D4280A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3621F60-754D-44CA-B475-1E086C352CB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40</xdr:row>
      <xdr:rowOff>60337</xdr:rowOff>
    </xdr:from>
    <xdr:to>
      <xdr:col>36</xdr:col>
      <xdr:colOff>165100</xdr:colOff>
      <xdr:row>40</xdr:row>
      <xdr:rowOff>161937</xdr:rowOff>
    </xdr:to>
    <xdr:sp macro="" textlink="">
      <xdr:nvSpPr>
        <xdr:cNvPr id="118" name="楕円 117">
          <a:extLst>
            <a:ext uri="{FF2B5EF4-FFF2-40B4-BE49-F238E27FC236}">
              <a16:creationId xmlns:a16="http://schemas.microsoft.com/office/drawing/2014/main" id="{63035637-DCAB-4046-8268-8A7FC622CA9C}"/>
            </a:ext>
          </a:extLst>
        </xdr:cNvPr>
        <xdr:cNvSpPr/>
      </xdr:nvSpPr>
      <xdr:spPr>
        <a:xfrm>
          <a:off x="6921500" y="691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99941</xdr:rowOff>
    </xdr:from>
    <xdr:ext cx="469744" cy="259045"/>
    <xdr:sp macro="" textlink="">
      <xdr:nvSpPr>
        <xdr:cNvPr id="119" name="n_1aveValue【道路】&#10;一人当たり延長">
          <a:extLst>
            <a:ext uri="{FF2B5EF4-FFF2-40B4-BE49-F238E27FC236}">
              <a16:creationId xmlns:a16="http://schemas.microsoft.com/office/drawing/2014/main" id="{967C7652-11B9-4E1C-8C85-63413E1A4D26}"/>
            </a:ext>
          </a:extLst>
        </xdr:cNvPr>
        <xdr:cNvSpPr txBox="1"/>
      </xdr:nvSpPr>
      <xdr:spPr>
        <a:xfrm>
          <a:off x="93917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20" name="n_2aveValue【道路】&#10;一人当たり延長">
          <a:extLst>
            <a:ext uri="{FF2B5EF4-FFF2-40B4-BE49-F238E27FC236}">
              <a16:creationId xmlns:a16="http://schemas.microsoft.com/office/drawing/2014/main" id="{A10EAEF5-C15A-4981-9726-A76583A1B474}"/>
            </a:ext>
          </a:extLst>
        </xdr:cNvPr>
        <xdr:cNvSpPr txBox="1"/>
      </xdr:nvSpPr>
      <xdr:spPr>
        <a:xfrm>
          <a:off x="85154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21" name="n_3aveValue【道路】&#10;一人当たり延長">
          <a:extLst>
            <a:ext uri="{FF2B5EF4-FFF2-40B4-BE49-F238E27FC236}">
              <a16:creationId xmlns:a16="http://schemas.microsoft.com/office/drawing/2014/main" id="{8F847244-F005-48CE-BEFB-E5B9C0904B51}"/>
            </a:ext>
          </a:extLst>
        </xdr:cNvPr>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22" name="n_4aveValue【道路】&#10;一人当たり延長">
          <a:extLst>
            <a:ext uri="{FF2B5EF4-FFF2-40B4-BE49-F238E27FC236}">
              <a16:creationId xmlns:a16="http://schemas.microsoft.com/office/drawing/2014/main" id="{F6E679D1-B63E-431C-B637-351458E5DF1C}"/>
            </a:ext>
          </a:extLst>
        </xdr:cNvPr>
        <xdr:cNvSpPr txBox="1"/>
      </xdr:nvSpPr>
      <xdr:spPr>
        <a:xfrm>
          <a:off x="6737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153064</xdr:rowOff>
    </xdr:from>
    <xdr:ext cx="469744" cy="259045"/>
    <xdr:sp macro="" textlink="">
      <xdr:nvSpPr>
        <xdr:cNvPr id="123" name="n_4mainValue【道路】&#10;一人当たり延長">
          <a:extLst>
            <a:ext uri="{FF2B5EF4-FFF2-40B4-BE49-F238E27FC236}">
              <a16:creationId xmlns:a16="http://schemas.microsoft.com/office/drawing/2014/main" id="{B6529995-2400-4377-B583-7E6DA2158BCE}"/>
            </a:ext>
          </a:extLst>
        </xdr:cNvPr>
        <xdr:cNvSpPr txBox="1"/>
      </xdr:nvSpPr>
      <xdr:spPr>
        <a:xfrm>
          <a:off x="6737427" y="701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a:extLst>
            <a:ext uri="{FF2B5EF4-FFF2-40B4-BE49-F238E27FC236}">
              <a16:creationId xmlns:a16="http://schemas.microsoft.com/office/drawing/2014/main" id="{3DBDE59F-86B6-4722-B54C-BC921BCBA55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a:extLst>
            <a:ext uri="{FF2B5EF4-FFF2-40B4-BE49-F238E27FC236}">
              <a16:creationId xmlns:a16="http://schemas.microsoft.com/office/drawing/2014/main" id="{70BEE1F8-699C-4EE9-BDCE-9BF17B4BC02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a:extLst>
            <a:ext uri="{FF2B5EF4-FFF2-40B4-BE49-F238E27FC236}">
              <a16:creationId xmlns:a16="http://schemas.microsoft.com/office/drawing/2014/main" id="{9CA5588B-009E-460F-91D4-9D7C86B65C2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a:extLst>
            <a:ext uri="{FF2B5EF4-FFF2-40B4-BE49-F238E27FC236}">
              <a16:creationId xmlns:a16="http://schemas.microsoft.com/office/drawing/2014/main" id="{BBF47D40-045E-4A1B-9FEE-31A4D381AF5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a:extLst>
            <a:ext uri="{FF2B5EF4-FFF2-40B4-BE49-F238E27FC236}">
              <a16:creationId xmlns:a16="http://schemas.microsoft.com/office/drawing/2014/main" id="{833A865D-14E1-4667-BCC7-0149AC55294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a:extLst>
            <a:ext uri="{FF2B5EF4-FFF2-40B4-BE49-F238E27FC236}">
              <a16:creationId xmlns:a16="http://schemas.microsoft.com/office/drawing/2014/main" id="{C461AF1C-7D53-4BF7-953E-D66E1E5E8C5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a:extLst>
            <a:ext uri="{FF2B5EF4-FFF2-40B4-BE49-F238E27FC236}">
              <a16:creationId xmlns:a16="http://schemas.microsoft.com/office/drawing/2014/main" id="{7CC19C79-8CEB-43B7-B390-F264EA15894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a:extLst>
            <a:ext uri="{FF2B5EF4-FFF2-40B4-BE49-F238E27FC236}">
              <a16:creationId xmlns:a16="http://schemas.microsoft.com/office/drawing/2014/main" id="{CCC6F6C4-6712-483F-A59C-3E7126E69D9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a:extLst>
            <a:ext uri="{FF2B5EF4-FFF2-40B4-BE49-F238E27FC236}">
              <a16:creationId xmlns:a16="http://schemas.microsoft.com/office/drawing/2014/main" id="{21D0713C-B7A5-4A48-82A5-2CA3BF638DA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a:extLst>
            <a:ext uri="{FF2B5EF4-FFF2-40B4-BE49-F238E27FC236}">
              <a16:creationId xmlns:a16="http://schemas.microsoft.com/office/drawing/2014/main" id="{83D49F3D-C4EF-4A6E-9861-7D154730C07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4" name="テキスト ボックス 133">
          <a:extLst>
            <a:ext uri="{FF2B5EF4-FFF2-40B4-BE49-F238E27FC236}">
              <a16:creationId xmlns:a16="http://schemas.microsoft.com/office/drawing/2014/main" id="{4BEDED85-B837-46E1-86CB-866047E0115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a:extLst>
            <a:ext uri="{FF2B5EF4-FFF2-40B4-BE49-F238E27FC236}">
              <a16:creationId xmlns:a16="http://schemas.microsoft.com/office/drawing/2014/main" id="{5B83DEC9-7B98-434A-97E7-336B02206E0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6" name="テキスト ボックス 135">
          <a:extLst>
            <a:ext uri="{FF2B5EF4-FFF2-40B4-BE49-F238E27FC236}">
              <a16:creationId xmlns:a16="http://schemas.microsoft.com/office/drawing/2014/main" id="{E099E219-E15A-4642-8BD7-A4A14333B45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a:extLst>
            <a:ext uri="{FF2B5EF4-FFF2-40B4-BE49-F238E27FC236}">
              <a16:creationId xmlns:a16="http://schemas.microsoft.com/office/drawing/2014/main" id="{FE01EE4B-7D75-49DA-832D-C8965CB3F00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a:extLst>
            <a:ext uri="{FF2B5EF4-FFF2-40B4-BE49-F238E27FC236}">
              <a16:creationId xmlns:a16="http://schemas.microsoft.com/office/drawing/2014/main" id="{D09F97A5-134C-402A-A1B9-801AA32E4D4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a:extLst>
            <a:ext uri="{FF2B5EF4-FFF2-40B4-BE49-F238E27FC236}">
              <a16:creationId xmlns:a16="http://schemas.microsoft.com/office/drawing/2014/main" id="{0F118C6E-362D-4C07-97EF-EF91B4A9E2B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a:extLst>
            <a:ext uri="{FF2B5EF4-FFF2-40B4-BE49-F238E27FC236}">
              <a16:creationId xmlns:a16="http://schemas.microsoft.com/office/drawing/2014/main" id="{0F49F54F-532A-47F3-99F3-C549F27AF7C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a:extLst>
            <a:ext uri="{FF2B5EF4-FFF2-40B4-BE49-F238E27FC236}">
              <a16:creationId xmlns:a16="http://schemas.microsoft.com/office/drawing/2014/main" id="{E1520B85-A700-419D-9DC4-BE1DC6F53CC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a:extLst>
            <a:ext uri="{FF2B5EF4-FFF2-40B4-BE49-F238E27FC236}">
              <a16:creationId xmlns:a16="http://schemas.microsoft.com/office/drawing/2014/main" id="{1AD25955-D0BF-4EE9-B1F7-A312E427022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a:extLst>
            <a:ext uri="{FF2B5EF4-FFF2-40B4-BE49-F238E27FC236}">
              <a16:creationId xmlns:a16="http://schemas.microsoft.com/office/drawing/2014/main" id="{CA8E136C-005D-4984-A2CE-534FD25CC55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a:extLst>
            <a:ext uri="{FF2B5EF4-FFF2-40B4-BE49-F238E27FC236}">
              <a16:creationId xmlns:a16="http://schemas.microsoft.com/office/drawing/2014/main" id="{B9B5FB92-F694-4855-969D-19BCE1FFB2D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a:extLst>
            <a:ext uri="{FF2B5EF4-FFF2-40B4-BE49-F238E27FC236}">
              <a16:creationId xmlns:a16="http://schemas.microsoft.com/office/drawing/2014/main" id="{9CE7FC81-85E0-4F45-AF8C-940C27FFC4A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6" name="テキスト ボックス 145">
          <a:extLst>
            <a:ext uri="{FF2B5EF4-FFF2-40B4-BE49-F238E27FC236}">
              <a16:creationId xmlns:a16="http://schemas.microsoft.com/office/drawing/2014/main" id="{84BB22CB-F87F-4C11-ABE5-34C47DDF22B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7A1D2645-2BD3-41E0-A45C-87CEC628911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a:extLst>
            <a:ext uri="{FF2B5EF4-FFF2-40B4-BE49-F238E27FC236}">
              <a16:creationId xmlns:a16="http://schemas.microsoft.com/office/drawing/2014/main" id="{CBAE41F7-CA46-4886-9623-F96D88B5787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49" name="直線コネクタ 148">
          <a:extLst>
            <a:ext uri="{FF2B5EF4-FFF2-40B4-BE49-F238E27FC236}">
              <a16:creationId xmlns:a16="http://schemas.microsoft.com/office/drawing/2014/main" id="{F5040144-92DC-4174-8166-E0C076D8C6BA}"/>
            </a:ext>
          </a:extLst>
        </xdr:cNvPr>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50" name="【橋りょう・トンネル】&#10;有形固定資産減価償却率最小値テキスト">
          <a:extLst>
            <a:ext uri="{FF2B5EF4-FFF2-40B4-BE49-F238E27FC236}">
              <a16:creationId xmlns:a16="http://schemas.microsoft.com/office/drawing/2014/main" id="{809F5EC1-038F-41F5-8C9F-9278FD50E806}"/>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51" name="直線コネクタ 150">
          <a:extLst>
            <a:ext uri="{FF2B5EF4-FFF2-40B4-BE49-F238E27FC236}">
              <a16:creationId xmlns:a16="http://schemas.microsoft.com/office/drawing/2014/main" id="{DC7D62FE-6038-49F1-9911-7FDB181A56CC}"/>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52" name="【橋りょう・トンネル】&#10;有形固定資産減価償却率最大値テキスト">
          <a:extLst>
            <a:ext uri="{FF2B5EF4-FFF2-40B4-BE49-F238E27FC236}">
              <a16:creationId xmlns:a16="http://schemas.microsoft.com/office/drawing/2014/main" id="{C10EF050-FE0C-4087-A610-1DB0AFBFCA54}"/>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53" name="直線コネクタ 152">
          <a:extLst>
            <a:ext uri="{FF2B5EF4-FFF2-40B4-BE49-F238E27FC236}">
              <a16:creationId xmlns:a16="http://schemas.microsoft.com/office/drawing/2014/main" id="{89CB40A2-8235-4422-A8CA-DFD2E3E7CEA3}"/>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54" name="【橋りょう・トンネル】&#10;有形固定資産減価償却率平均値テキスト">
          <a:extLst>
            <a:ext uri="{FF2B5EF4-FFF2-40B4-BE49-F238E27FC236}">
              <a16:creationId xmlns:a16="http://schemas.microsoft.com/office/drawing/2014/main" id="{9E005424-526F-430C-A3A2-CDFCE789367F}"/>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55" name="フローチャート: 判断 154">
          <a:extLst>
            <a:ext uri="{FF2B5EF4-FFF2-40B4-BE49-F238E27FC236}">
              <a16:creationId xmlns:a16="http://schemas.microsoft.com/office/drawing/2014/main" id="{8EC603FA-B98C-4B64-85D0-50A1EF7E4A72}"/>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56" name="フローチャート: 判断 155">
          <a:extLst>
            <a:ext uri="{FF2B5EF4-FFF2-40B4-BE49-F238E27FC236}">
              <a16:creationId xmlns:a16="http://schemas.microsoft.com/office/drawing/2014/main" id="{FF94BF20-F830-4FA6-BA9A-56DDF1CE5D24}"/>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57" name="フローチャート: 判断 156">
          <a:extLst>
            <a:ext uri="{FF2B5EF4-FFF2-40B4-BE49-F238E27FC236}">
              <a16:creationId xmlns:a16="http://schemas.microsoft.com/office/drawing/2014/main" id="{272162B6-2411-4FF1-9C56-54EC3F1CD1EE}"/>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58" name="フローチャート: 判断 157">
          <a:extLst>
            <a:ext uri="{FF2B5EF4-FFF2-40B4-BE49-F238E27FC236}">
              <a16:creationId xmlns:a16="http://schemas.microsoft.com/office/drawing/2014/main" id="{82546709-EC24-42DB-B64C-8298B75BD5CA}"/>
            </a:ext>
          </a:extLst>
        </xdr:cNvPr>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59" name="フローチャート: 判断 158">
          <a:extLst>
            <a:ext uri="{FF2B5EF4-FFF2-40B4-BE49-F238E27FC236}">
              <a16:creationId xmlns:a16="http://schemas.microsoft.com/office/drawing/2014/main" id="{84D9980C-2A68-4FCD-A1F0-9A7DD02C0BDE}"/>
            </a:ext>
          </a:extLst>
        </xdr:cNvPr>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319A63E3-6179-4C1F-9728-D9E6C13FECE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2D6B9090-12E9-4864-97F2-A22AC789BC8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B12C0F84-75E5-4C14-B32B-C669E805895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EEF072C4-740B-45F0-A727-81AB04388CB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F22B9AC3-1646-43B7-9DDF-9B632E1179A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61</xdr:row>
      <xdr:rowOff>56969</xdr:rowOff>
    </xdr:from>
    <xdr:to>
      <xdr:col>6</xdr:col>
      <xdr:colOff>38100</xdr:colOff>
      <xdr:row>61</xdr:row>
      <xdr:rowOff>158569</xdr:rowOff>
    </xdr:to>
    <xdr:sp macro="" textlink="">
      <xdr:nvSpPr>
        <xdr:cNvPr id="165" name="楕円 164">
          <a:extLst>
            <a:ext uri="{FF2B5EF4-FFF2-40B4-BE49-F238E27FC236}">
              <a16:creationId xmlns:a16="http://schemas.microsoft.com/office/drawing/2014/main" id="{CEDE5738-6C12-4CA4-A79C-A21BBE66E7B0}"/>
            </a:ext>
          </a:extLst>
        </xdr:cNvPr>
        <xdr:cNvSpPr/>
      </xdr:nvSpPr>
      <xdr:spPr>
        <a:xfrm>
          <a:off x="10795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80390</xdr:rowOff>
    </xdr:from>
    <xdr:ext cx="405111" cy="259045"/>
    <xdr:sp macro="" textlink="">
      <xdr:nvSpPr>
        <xdr:cNvPr id="166" name="n_1aveValue【橋りょう・トンネル】&#10;有形固定資産減価償却率">
          <a:extLst>
            <a:ext uri="{FF2B5EF4-FFF2-40B4-BE49-F238E27FC236}">
              <a16:creationId xmlns:a16="http://schemas.microsoft.com/office/drawing/2014/main" id="{259E4D57-FD20-4574-848B-82189518BBC8}"/>
            </a:ext>
          </a:extLst>
        </xdr:cNvPr>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167" name="n_2aveValue【橋りょう・トンネル】&#10;有形固定資産減価償却率">
          <a:extLst>
            <a:ext uri="{FF2B5EF4-FFF2-40B4-BE49-F238E27FC236}">
              <a16:creationId xmlns:a16="http://schemas.microsoft.com/office/drawing/2014/main" id="{BFB26927-3EC8-4D80-AB14-73E3EC8BA158}"/>
            </a:ext>
          </a:extLst>
        </xdr:cNvPr>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168" name="n_3aveValue【橋りょう・トンネル】&#10;有形固定資産減価償却率">
          <a:extLst>
            <a:ext uri="{FF2B5EF4-FFF2-40B4-BE49-F238E27FC236}">
              <a16:creationId xmlns:a16="http://schemas.microsoft.com/office/drawing/2014/main" id="{4709CC87-54AA-4293-B7AD-161E94FCFC61}"/>
            </a:ext>
          </a:extLst>
        </xdr:cNvPr>
        <xdr:cNvSpPr txBox="1"/>
      </xdr:nvSpPr>
      <xdr:spPr>
        <a:xfrm>
          <a:off x="1816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169" name="n_4aveValue【橋りょう・トンネル】&#10;有形固定資産減価償却率">
          <a:extLst>
            <a:ext uri="{FF2B5EF4-FFF2-40B4-BE49-F238E27FC236}">
              <a16:creationId xmlns:a16="http://schemas.microsoft.com/office/drawing/2014/main" id="{B26E75D2-06FE-45CF-985B-A7946B3D8F65}"/>
            </a:ext>
          </a:extLst>
        </xdr:cNvPr>
        <xdr:cNvSpPr txBox="1"/>
      </xdr:nvSpPr>
      <xdr:spPr>
        <a:xfrm>
          <a:off x="927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149696</xdr:rowOff>
    </xdr:from>
    <xdr:ext cx="405111" cy="259045"/>
    <xdr:sp macro="" textlink="">
      <xdr:nvSpPr>
        <xdr:cNvPr id="170" name="n_4mainValue【橋りょう・トンネル】&#10;有形固定資産減価償却率">
          <a:extLst>
            <a:ext uri="{FF2B5EF4-FFF2-40B4-BE49-F238E27FC236}">
              <a16:creationId xmlns:a16="http://schemas.microsoft.com/office/drawing/2014/main" id="{B66E6DE2-6812-454C-8631-2F0AB8502F96}"/>
            </a:ext>
          </a:extLst>
        </xdr:cNvPr>
        <xdr:cNvSpPr txBox="1"/>
      </xdr:nvSpPr>
      <xdr:spPr>
        <a:xfrm>
          <a:off x="927744" y="1060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a:extLst>
            <a:ext uri="{FF2B5EF4-FFF2-40B4-BE49-F238E27FC236}">
              <a16:creationId xmlns:a16="http://schemas.microsoft.com/office/drawing/2014/main" id="{05A527DE-A3E0-48AA-B3EC-035D0F45B2D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a:extLst>
            <a:ext uri="{FF2B5EF4-FFF2-40B4-BE49-F238E27FC236}">
              <a16:creationId xmlns:a16="http://schemas.microsoft.com/office/drawing/2014/main" id="{F4F2CDE0-E68B-4D14-9805-F98AA3BE741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a:extLst>
            <a:ext uri="{FF2B5EF4-FFF2-40B4-BE49-F238E27FC236}">
              <a16:creationId xmlns:a16="http://schemas.microsoft.com/office/drawing/2014/main" id="{9DC2EBCF-E93A-4C4E-92E4-E4FC584B0AE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a:extLst>
            <a:ext uri="{FF2B5EF4-FFF2-40B4-BE49-F238E27FC236}">
              <a16:creationId xmlns:a16="http://schemas.microsoft.com/office/drawing/2014/main" id="{3D02EBE8-4797-4569-8D0F-822D3A347D2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a:extLst>
            <a:ext uri="{FF2B5EF4-FFF2-40B4-BE49-F238E27FC236}">
              <a16:creationId xmlns:a16="http://schemas.microsoft.com/office/drawing/2014/main" id="{FDC3C41B-2549-4A80-8B55-F0D543B8220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a:extLst>
            <a:ext uri="{FF2B5EF4-FFF2-40B4-BE49-F238E27FC236}">
              <a16:creationId xmlns:a16="http://schemas.microsoft.com/office/drawing/2014/main" id="{4BC1D4C0-1A27-4F42-9EE6-368670FD8EA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a:extLst>
            <a:ext uri="{FF2B5EF4-FFF2-40B4-BE49-F238E27FC236}">
              <a16:creationId xmlns:a16="http://schemas.microsoft.com/office/drawing/2014/main" id="{BC8DAFA6-44A6-4CDF-B1E3-9E781603F2D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a:extLst>
            <a:ext uri="{FF2B5EF4-FFF2-40B4-BE49-F238E27FC236}">
              <a16:creationId xmlns:a16="http://schemas.microsoft.com/office/drawing/2014/main" id="{DFC32C24-FD59-4687-B0D1-CBF491E25FB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a:extLst>
            <a:ext uri="{FF2B5EF4-FFF2-40B4-BE49-F238E27FC236}">
              <a16:creationId xmlns:a16="http://schemas.microsoft.com/office/drawing/2014/main" id="{0F5933E3-88A7-4E23-A43A-B647FC55FDD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a:extLst>
            <a:ext uri="{FF2B5EF4-FFF2-40B4-BE49-F238E27FC236}">
              <a16:creationId xmlns:a16="http://schemas.microsoft.com/office/drawing/2014/main" id="{5AE371FA-08C7-4C34-9CAB-978F75B9A38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1" name="直線コネクタ 180">
          <a:extLst>
            <a:ext uri="{FF2B5EF4-FFF2-40B4-BE49-F238E27FC236}">
              <a16:creationId xmlns:a16="http://schemas.microsoft.com/office/drawing/2014/main" id="{9996E640-76A3-454E-9887-61215D05CFB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2" name="テキスト ボックス 181">
          <a:extLst>
            <a:ext uri="{FF2B5EF4-FFF2-40B4-BE49-F238E27FC236}">
              <a16:creationId xmlns:a16="http://schemas.microsoft.com/office/drawing/2014/main" id="{69891E89-23CB-4699-8434-A2732A3BA953}"/>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3" name="直線コネクタ 182">
          <a:extLst>
            <a:ext uri="{FF2B5EF4-FFF2-40B4-BE49-F238E27FC236}">
              <a16:creationId xmlns:a16="http://schemas.microsoft.com/office/drawing/2014/main" id="{26874238-0819-45C3-99FC-DBE7962B67E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4" name="テキスト ボックス 183">
          <a:extLst>
            <a:ext uri="{FF2B5EF4-FFF2-40B4-BE49-F238E27FC236}">
              <a16:creationId xmlns:a16="http://schemas.microsoft.com/office/drawing/2014/main" id="{13356A2C-EC33-4D36-B79F-863EC3E2212D}"/>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5" name="直線コネクタ 184">
          <a:extLst>
            <a:ext uri="{FF2B5EF4-FFF2-40B4-BE49-F238E27FC236}">
              <a16:creationId xmlns:a16="http://schemas.microsoft.com/office/drawing/2014/main" id="{D834BB70-39A3-486A-AE58-88BE3EB17EC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6" name="テキスト ボックス 185">
          <a:extLst>
            <a:ext uri="{FF2B5EF4-FFF2-40B4-BE49-F238E27FC236}">
              <a16:creationId xmlns:a16="http://schemas.microsoft.com/office/drawing/2014/main" id="{CE367785-299A-4D2F-83FD-87F9321CF171}"/>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7" name="直線コネクタ 186">
          <a:extLst>
            <a:ext uri="{FF2B5EF4-FFF2-40B4-BE49-F238E27FC236}">
              <a16:creationId xmlns:a16="http://schemas.microsoft.com/office/drawing/2014/main" id="{D4C85D6A-7063-4D52-8E68-9A937FA7A6C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8" name="テキスト ボックス 187">
          <a:extLst>
            <a:ext uri="{FF2B5EF4-FFF2-40B4-BE49-F238E27FC236}">
              <a16:creationId xmlns:a16="http://schemas.microsoft.com/office/drawing/2014/main" id="{8DF6F95C-64B0-4DF8-9545-2C439D8C0AE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9" name="直線コネクタ 188">
          <a:extLst>
            <a:ext uri="{FF2B5EF4-FFF2-40B4-BE49-F238E27FC236}">
              <a16:creationId xmlns:a16="http://schemas.microsoft.com/office/drawing/2014/main" id="{7F9C6E73-03D8-4B7F-82F8-14735A1C2DD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0" name="テキスト ボックス 189">
          <a:extLst>
            <a:ext uri="{FF2B5EF4-FFF2-40B4-BE49-F238E27FC236}">
              <a16:creationId xmlns:a16="http://schemas.microsoft.com/office/drawing/2014/main" id="{3893EB3C-1077-4666-90B0-E2846397192E}"/>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a:extLst>
            <a:ext uri="{FF2B5EF4-FFF2-40B4-BE49-F238E27FC236}">
              <a16:creationId xmlns:a16="http://schemas.microsoft.com/office/drawing/2014/main" id="{89D856AA-7BA3-4F41-ABC9-C4B3244FBB9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2" name="テキスト ボックス 191">
          <a:extLst>
            <a:ext uri="{FF2B5EF4-FFF2-40B4-BE49-F238E27FC236}">
              <a16:creationId xmlns:a16="http://schemas.microsoft.com/office/drawing/2014/main" id="{5BF926F1-F72E-467D-AA51-B8D031E0CAD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a:extLst>
            <a:ext uri="{FF2B5EF4-FFF2-40B4-BE49-F238E27FC236}">
              <a16:creationId xmlns:a16="http://schemas.microsoft.com/office/drawing/2014/main" id="{C0681033-A205-434D-ADEF-36447770E07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194" name="直線コネクタ 193">
          <a:extLst>
            <a:ext uri="{FF2B5EF4-FFF2-40B4-BE49-F238E27FC236}">
              <a16:creationId xmlns:a16="http://schemas.microsoft.com/office/drawing/2014/main" id="{561BBC67-92AE-41F6-875D-5114CCA9E48D}"/>
            </a:ext>
          </a:extLst>
        </xdr:cNvPr>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195" name="【橋りょう・トンネル】&#10;一人当たり有形固定資産（償却資産）額最小値テキスト">
          <a:extLst>
            <a:ext uri="{FF2B5EF4-FFF2-40B4-BE49-F238E27FC236}">
              <a16:creationId xmlns:a16="http://schemas.microsoft.com/office/drawing/2014/main" id="{A856D728-82B3-4EFE-834B-A672F5CDE8C8}"/>
            </a:ext>
          </a:extLst>
        </xdr:cNvPr>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196" name="直線コネクタ 195">
          <a:extLst>
            <a:ext uri="{FF2B5EF4-FFF2-40B4-BE49-F238E27FC236}">
              <a16:creationId xmlns:a16="http://schemas.microsoft.com/office/drawing/2014/main" id="{044F6FB6-DA07-4DCE-B62E-20FD46D45066}"/>
            </a:ext>
          </a:extLst>
        </xdr:cNvPr>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197" name="【橋りょう・トンネル】&#10;一人当たり有形固定資産（償却資産）額最大値テキスト">
          <a:extLst>
            <a:ext uri="{FF2B5EF4-FFF2-40B4-BE49-F238E27FC236}">
              <a16:creationId xmlns:a16="http://schemas.microsoft.com/office/drawing/2014/main" id="{F679B0F7-E9F9-44CE-82AE-33FEBD07CA27}"/>
            </a:ext>
          </a:extLst>
        </xdr:cNvPr>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198" name="直線コネクタ 197">
          <a:extLst>
            <a:ext uri="{FF2B5EF4-FFF2-40B4-BE49-F238E27FC236}">
              <a16:creationId xmlns:a16="http://schemas.microsoft.com/office/drawing/2014/main" id="{3E321167-4584-4C2D-9CF0-B8E25FD6F1BB}"/>
            </a:ext>
          </a:extLst>
        </xdr:cNvPr>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143436</xdr:rowOff>
    </xdr:from>
    <xdr:ext cx="599010" cy="259045"/>
    <xdr:sp macro="" textlink="">
      <xdr:nvSpPr>
        <xdr:cNvPr id="199" name="【橋りょう・トンネル】&#10;一人当たり有形固定資産（償却資産）額平均値テキスト">
          <a:extLst>
            <a:ext uri="{FF2B5EF4-FFF2-40B4-BE49-F238E27FC236}">
              <a16:creationId xmlns:a16="http://schemas.microsoft.com/office/drawing/2014/main" id="{F780A70D-5170-4AF1-A90E-25094CB1EC14}"/>
            </a:ext>
          </a:extLst>
        </xdr:cNvPr>
        <xdr:cNvSpPr txBox="1"/>
      </xdr:nvSpPr>
      <xdr:spPr>
        <a:xfrm>
          <a:off x="10515600" y="1077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00" name="フローチャート: 判断 199">
          <a:extLst>
            <a:ext uri="{FF2B5EF4-FFF2-40B4-BE49-F238E27FC236}">
              <a16:creationId xmlns:a16="http://schemas.microsoft.com/office/drawing/2014/main" id="{8FE47C82-1C22-4049-819A-FE34A6541C5D}"/>
            </a:ext>
          </a:extLst>
        </xdr:cNvPr>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01" name="フローチャート: 判断 200">
          <a:extLst>
            <a:ext uri="{FF2B5EF4-FFF2-40B4-BE49-F238E27FC236}">
              <a16:creationId xmlns:a16="http://schemas.microsoft.com/office/drawing/2014/main" id="{54DF5E66-E7AD-4834-A837-E45410EDF495}"/>
            </a:ext>
          </a:extLst>
        </xdr:cNvPr>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02" name="フローチャート: 判断 201">
          <a:extLst>
            <a:ext uri="{FF2B5EF4-FFF2-40B4-BE49-F238E27FC236}">
              <a16:creationId xmlns:a16="http://schemas.microsoft.com/office/drawing/2014/main" id="{1F08E81E-8E13-4B2E-BB7E-367A0BAF6126}"/>
            </a:ext>
          </a:extLst>
        </xdr:cNvPr>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03" name="フローチャート: 判断 202">
          <a:extLst>
            <a:ext uri="{FF2B5EF4-FFF2-40B4-BE49-F238E27FC236}">
              <a16:creationId xmlns:a16="http://schemas.microsoft.com/office/drawing/2014/main" id="{CE87EC0E-2EFA-4EDC-B961-5CDFD81AFC3B}"/>
            </a:ext>
          </a:extLst>
        </xdr:cNvPr>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04" name="フローチャート: 判断 203">
          <a:extLst>
            <a:ext uri="{FF2B5EF4-FFF2-40B4-BE49-F238E27FC236}">
              <a16:creationId xmlns:a16="http://schemas.microsoft.com/office/drawing/2014/main" id="{341DAEDA-4DEC-4AA7-91A6-35EC1B3B28DE}"/>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F56E0135-A678-4C7E-AECA-5E7B4413D0E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42BF1505-BD90-4A4A-B108-56B09FD970C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40385E88-10F9-4441-8471-3045504B6F6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941CFFEB-1376-43D6-B238-B8C4B7E678C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DCC6D68F-E731-41B7-ADED-10A36C00F18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63</xdr:row>
      <xdr:rowOff>126984</xdr:rowOff>
    </xdr:from>
    <xdr:to>
      <xdr:col>36</xdr:col>
      <xdr:colOff>165100</xdr:colOff>
      <xdr:row>64</xdr:row>
      <xdr:rowOff>57134</xdr:rowOff>
    </xdr:to>
    <xdr:sp macro="" textlink="">
      <xdr:nvSpPr>
        <xdr:cNvPr id="210" name="楕円 209">
          <a:extLst>
            <a:ext uri="{FF2B5EF4-FFF2-40B4-BE49-F238E27FC236}">
              <a16:creationId xmlns:a16="http://schemas.microsoft.com/office/drawing/2014/main" id="{9D60FAD2-FFA1-4FCC-BC21-0F92D5B2332C}"/>
            </a:ext>
          </a:extLst>
        </xdr:cNvPr>
        <xdr:cNvSpPr/>
      </xdr:nvSpPr>
      <xdr:spPr>
        <a:xfrm>
          <a:off x="6921500" y="1092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107013</xdr:rowOff>
    </xdr:from>
    <xdr:ext cx="599010" cy="259045"/>
    <xdr:sp macro="" textlink="">
      <xdr:nvSpPr>
        <xdr:cNvPr id="211" name="n_1aveValue【橋りょう・トンネル】&#10;一人当たり有形固定資産（償却資産）額">
          <a:extLst>
            <a:ext uri="{FF2B5EF4-FFF2-40B4-BE49-F238E27FC236}">
              <a16:creationId xmlns:a16="http://schemas.microsoft.com/office/drawing/2014/main" id="{4BE247AC-0920-452B-B11A-74A022D1E13A}"/>
            </a:ext>
          </a:extLst>
        </xdr:cNvPr>
        <xdr:cNvSpPr txBox="1"/>
      </xdr:nvSpPr>
      <xdr:spPr>
        <a:xfrm>
          <a:off x="9327095" y="105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12" name="n_2aveValue【橋りょう・トンネル】&#10;一人当たり有形固定資産（償却資産）額">
          <a:extLst>
            <a:ext uri="{FF2B5EF4-FFF2-40B4-BE49-F238E27FC236}">
              <a16:creationId xmlns:a16="http://schemas.microsoft.com/office/drawing/2014/main" id="{A04100DE-7918-43F4-9D45-94EDE8E98C5A}"/>
            </a:ext>
          </a:extLst>
        </xdr:cNvPr>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13" name="n_3aveValue【橋りょう・トンネル】&#10;一人当たり有形固定資産（償却資産）額">
          <a:extLst>
            <a:ext uri="{FF2B5EF4-FFF2-40B4-BE49-F238E27FC236}">
              <a16:creationId xmlns:a16="http://schemas.microsoft.com/office/drawing/2014/main" id="{72B298D5-CB4A-418C-A080-A3B1A6BD388F}"/>
            </a:ext>
          </a:extLst>
        </xdr:cNvPr>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14" name="n_4aveValue【橋りょう・トンネル】&#10;一人当たり有形固定資産（償却資産）額">
          <a:extLst>
            <a:ext uri="{FF2B5EF4-FFF2-40B4-BE49-F238E27FC236}">
              <a16:creationId xmlns:a16="http://schemas.microsoft.com/office/drawing/2014/main" id="{F80F0AF3-E475-4CB9-A24F-1A8AD9CF9ACF}"/>
            </a:ext>
          </a:extLst>
        </xdr:cNvPr>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48261</xdr:rowOff>
    </xdr:from>
    <xdr:ext cx="534377" cy="259045"/>
    <xdr:sp macro="" textlink="">
      <xdr:nvSpPr>
        <xdr:cNvPr id="215" name="n_4mainValue【橋りょう・トンネル】&#10;一人当たり有形固定資産（償却資産）額">
          <a:extLst>
            <a:ext uri="{FF2B5EF4-FFF2-40B4-BE49-F238E27FC236}">
              <a16:creationId xmlns:a16="http://schemas.microsoft.com/office/drawing/2014/main" id="{4C35CC16-6657-4853-89C3-397E4B87E8EA}"/>
            </a:ext>
          </a:extLst>
        </xdr:cNvPr>
        <xdr:cNvSpPr txBox="1"/>
      </xdr:nvSpPr>
      <xdr:spPr>
        <a:xfrm>
          <a:off x="6705111" y="1102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6" name="正方形/長方形 215">
          <a:extLst>
            <a:ext uri="{FF2B5EF4-FFF2-40B4-BE49-F238E27FC236}">
              <a16:creationId xmlns:a16="http://schemas.microsoft.com/office/drawing/2014/main" id="{C4179729-3133-4301-9E65-87A8FC42F77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7" name="正方形/長方形 216">
          <a:extLst>
            <a:ext uri="{FF2B5EF4-FFF2-40B4-BE49-F238E27FC236}">
              <a16:creationId xmlns:a16="http://schemas.microsoft.com/office/drawing/2014/main" id="{E7CC8450-10CA-439E-B61F-B05D2937032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8" name="正方形/長方形 217">
          <a:extLst>
            <a:ext uri="{FF2B5EF4-FFF2-40B4-BE49-F238E27FC236}">
              <a16:creationId xmlns:a16="http://schemas.microsoft.com/office/drawing/2014/main" id="{07783943-F24A-4894-BAC3-889B5543021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9" name="正方形/長方形 218">
          <a:extLst>
            <a:ext uri="{FF2B5EF4-FFF2-40B4-BE49-F238E27FC236}">
              <a16:creationId xmlns:a16="http://schemas.microsoft.com/office/drawing/2014/main" id="{89ACE065-BFD0-4EE5-B401-A0A208F92BB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0" name="正方形/長方形 219">
          <a:extLst>
            <a:ext uri="{FF2B5EF4-FFF2-40B4-BE49-F238E27FC236}">
              <a16:creationId xmlns:a16="http://schemas.microsoft.com/office/drawing/2014/main" id="{CA223C4F-5827-4590-A2D0-84820938879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1" name="正方形/長方形 220">
          <a:extLst>
            <a:ext uri="{FF2B5EF4-FFF2-40B4-BE49-F238E27FC236}">
              <a16:creationId xmlns:a16="http://schemas.microsoft.com/office/drawing/2014/main" id="{128ED0E7-86BC-4048-BCCE-9A54DBF0BF8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2" name="正方形/長方形 221">
          <a:extLst>
            <a:ext uri="{FF2B5EF4-FFF2-40B4-BE49-F238E27FC236}">
              <a16:creationId xmlns:a16="http://schemas.microsoft.com/office/drawing/2014/main" id="{EB382BC7-C734-4575-ADBF-245F5EBCC63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a:extLst>
            <a:ext uri="{FF2B5EF4-FFF2-40B4-BE49-F238E27FC236}">
              <a16:creationId xmlns:a16="http://schemas.microsoft.com/office/drawing/2014/main" id="{C88C32AA-8E1B-4E31-86ED-3FA1CD22700C}"/>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F999605E-F30D-402D-A5A3-5ED0821838E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B15FAEBE-AB97-4CE8-8377-7B951416E0D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4C5AFC92-1AF5-4761-AF20-1DC9E08FE2C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89EF4BE8-A915-4304-B1AD-5DE523E2E33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6C55A6A1-B407-4616-B91D-3E3B0276D02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27155E36-02ED-4DC0-A892-55A138B1CC8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AAAE2EDA-4A4A-43E7-A2AE-4F5E6E0D2E1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08B07FF3-BD80-4BCF-ADD8-4A24F492A6AC}"/>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2" name="正方形/長方形 231">
          <a:extLst>
            <a:ext uri="{FF2B5EF4-FFF2-40B4-BE49-F238E27FC236}">
              <a16:creationId xmlns:a16="http://schemas.microsoft.com/office/drawing/2014/main" id="{D0B63271-FCF0-4796-9871-22C7FF835DD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3" name="正方形/長方形 232">
          <a:extLst>
            <a:ext uri="{FF2B5EF4-FFF2-40B4-BE49-F238E27FC236}">
              <a16:creationId xmlns:a16="http://schemas.microsoft.com/office/drawing/2014/main" id="{EF117C94-4915-4B14-A56A-DBB7F6F2F8A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4" name="正方形/長方形 233">
          <a:extLst>
            <a:ext uri="{FF2B5EF4-FFF2-40B4-BE49-F238E27FC236}">
              <a16:creationId xmlns:a16="http://schemas.microsoft.com/office/drawing/2014/main" id="{9CD7D9A1-FF9F-4F44-9FD2-B69F2812D75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5" name="正方形/長方形 234">
          <a:extLst>
            <a:ext uri="{FF2B5EF4-FFF2-40B4-BE49-F238E27FC236}">
              <a16:creationId xmlns:a16="http://schemas.microsoft.com/office/drawing/2014/main" id="{1BD4831E-3BED-49DB-A795-0414B602BBA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6" name="正方形/長方形 235">
          <a:extLst>
            <a:ext uri="{FF2B5EF4-FFF2-40B4-BE49-F238E27FC236}">
              <a16:creationId xmlns:a16="http://schemas.microsoft.com/office/drawing/2014/main" id="{774CA978-055F-4119-ABB0-569FD8DC063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7" name="正方形/長方形 236">
          <a:extLst>
            <a:ext uri="{FF2B5EF4-FFF2-40B4-BE49-F238E27FC236}">
              <a16:creationId xmlns:a16="http://schemas.microsoft.com/office/drawing/2014/main" id="{E229B881-2D89-49F5-8C27-F051B2780F1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8" name="正方形/長方形 237">
          <a:extLst>
            <a:ext uri="{FF2B5EF4-FFF2-40B4-BE49-F238E27FC236}">
              <a16:creationId xmlns:a16="http://schemas.microsoft.com/office/drawing/2014/main" id="{055792C1-968A-487C-BBC9-9F667D7B268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9" name="正方形/長方形 238">
          <a:extLst>
            <a:ext uri="{FF2B5EF4-FFF2-40B4-BE49-F238E27FC236}">
              <a16:creationId xmlns:a16="http://schemas.microsoft.com/office/drawing/2014/main" id="{7FC93407-76D5-4398-A58B-82B1EC4755A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0" name="正方形/長方形 239">
          <a:extLst>
            <a:ext uri="{FF2B5EF4-FFF2-40B4-BE49-F238E27FC236}">
              <a16:creationId xmlns:a16="http://schemas.microsoft.com/office/drawing/2014/main" id="{5006E5CF-E8F8-4024-B912-E17D5AD418F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1" name="正方形/長方形 240">
          <a:extLst>
            <a:ext uri="{FF2B5EF4-FFF2-40B4-BE49-F238E27FC236}">
              <a16:creationId xmlns:a16="http://schemas.microsoft.com/office/drawing/2014/main" id="{9A142AC0-0F07-4EE9-8BFE-DC34679FE02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2" name="正方形/長方形 241">
          <a:extLst>
            <a:ext uri="{FF2B5EF4-FFF2-40B4-BE49-F238E27FC236}">
              <a16:creationId xmlns:a16="http://schemas.microsoft.com/office/drawing/2014/main" id="{C8F05EB6-6CA3-4F12-B702-159E8AB7CE7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3" name="正方形/長方形 242">
          <a:extLst>
            <a:ext uri="{FF2B5EF4-FFF2-40B4-BE49-F238E27FC236}">
              <a16:creationId xmlns:a16="http://schemas.microsoft.com/office/drawing/2014/main" id="{5F098C17-7CF5-45A1-AE42-E71B1ED79C9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4" name="正方形/長方形 243">
          <a:extLst>
            <a:ext uri="{FF2B5EF4-FFF2-40B4-BE49-F238E27FC236}">
              <a16:creationId xmlns:a16="http://schemas.microsoft.com/office/drawing/2014/main" id="{A9FEF36B-4744-4B37-9C0F-402E804C277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5" name="正方形/長方形 244">
          <a:extLst>
            <a:ext uri="{FF2B5EF4-FFF2-40B4-BE49-F238E27FC236}">
              <a16:creationId xmlns:a16="http://schemas.microsoft.com/office/drawing/2014/main" id="{C0BFD70F-2B4F-41D2-9DDE-B545DBF20EB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6" name="正方形/長方形 245">
          <a:extLst>
            <a:ext uri="{FF2B5EF4-FFF2-40B4-BE49-F238E27FC236}">
              <a16:creationId xmlns:a16="http://schemas.microsoft.com/office/drawing/2014/main" id="{FFE23885-B7DA-4D86-9C21-A7FC0F3C580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7" name="正方形/長方形 246">
          <a:extLst>
            <a:ext uri="{FF2B5EF4-FFF2-40B4-BE49-F238E27FC236}">
              <a16:creationId xmlns:a16="http://schemas.microsoft.com/office/drawing/2014/main" id="{5C340BDA-F62C-4E94-BC30-CB4F66B88DF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8" name="正方形/長方形 247">
          <a:extLst>
            <a:ext uri="{FF2B5EF4-FFF2-40B4-BE49-F238E27FC236}">
              <a16:creationId xmlns:a16="http://schemas.microsoft.com/office/drawing/2014/main" id="{714E874E-4BB0-4877-AACA-EA636007644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9" name="正方形/長方形 248">
          <a:extLst>
            <a:ext uri="{FF2B5EF4-FFF2-40B4-BE49-F238E27FC236}">
              <a16:creationId xmlns:a16="http://schemas.microsoft.com/office/drawing/2014/main" id="{9FBBCF54-1410-42FF-AA00-B49F134668C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0" name="正方形/長方形 249">
          <a:extLst>
            <a:ext uri="{FF2B5EF4-FFF2-40B4-BE49-F238E27FC236}">
              <a16:creationId xmlns:a16="http://schemas.microsoft.com/office/drawing/2014/main" id="{2961828C-86E6-4020-BC47-70D24777EAE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1" name="正方形/長方形 250">
          <a:extLst>
            <a:ext uri="{FF2B5EF4-FFF2-40B4-BE49-F238E27FC236}">
              <a16:creationId xmlns:a16="http://schemas.microsoft.com/office/drawing/2014/main" id="{E672F849-27F0-459A-BC88-27FF0AAD5E3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2" name="正方形/長方形 251">
          <a:extLst>
            <a:ext uri="{FF2B5EF4-FFF2-40B4-BE49-F238E27FC236}">
              <a16:creationId xmlns:a16="http://schemas.microsoft.com/office/drawing/2014/main" id="{E6EE0883-5037-4138-8CDF-FDCB53D4264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3" name="正方形/長方形 252">
          <a:extLst>
            <a:ext uri="{FF2B5EF4-FFF2-40B4-BE49-F238E27FC236}">
              <a16:creationId xmlns:a16="http://schemas.microsoft.com/office/drawing/2014/main" id="{09EB2195-5AB7-427F-AB14-4F4CA61A77E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4" name="正方形/長方形 253">
          <a:extLst>
            <a:ext uri="{FF2B5EF4-FFF2-40B4-BE49-F238E27FC236}">
              <a16:creationId xmlns:a16="http://schemas.microsoft.com/office/drawing/2014/main" id="{6A7144E4-B339-44ED-BC67-F6DF33C8BDA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5" name="正方形/長方形 254">
          <a:extLst>
            <a:ext uri="{FF2B5EF4-FFF2-40B4-BE49-F238E27FC236}">
              <a16:creationId xmlns:a16="http://schemas.microsoft.com/office/drawing/2014/main" id="{F95EB1A5-6B7A-4C3E-A20B-FBEC5A2F836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6" name="テキスト ボックス 255">
          <a:extLst>
            <a:ext uri="{FF2B5EF4-FFF2-40B4-BE49-F238E27FC236}">
              <a16:creationId xmlns:a16="http://schemas.microsoft.com/office/drawing/2014/main" id="{EA02926E-5470-4C31-9003-90BEB23DC69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7" name="直線コネクタ 256">
          <a:extLst>
            <a:ext uri="{FF2B5EF4-FFF2-40B4-BE49-F238E27FC236}">
              <a16:creationId xmlns:a16="http://schemas.microsoft.com/office/drawing/2014/main" id="{8E428206-D1CB-4D4E-B267-19BCDF21594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58" name="テキスト ボックス 257">
          <a:extLst>
            <a:ext uri="{FF2B5EF4-FFF2-40B4-BE49-F238E27FC236}">
              <a16:creationId xmlns:a16="http://schemas.microsoft.com/office/drawing/2014/main" id="{38DD5B1F-8878-48D8-ADCB-F4766C4AB5B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59" name="直線コネクタ 258">
          <a:extLst>
            <a:ext uri="{FF2B5EF4-FFF2-40B4-BE49-F238E27FC236}">
              <a16:creationId xmlns:a16="http://schemas.microsoft.com/office/drawing/2014/main" id="{D064B35B-C5F2-4302-B4EE-1E40D6A279D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60" name="テキスト ボックス 259">
          <a:extLst>
            <a:ext uri="{FF2B5EF4-FFF2-40B4-BE49-F238E27FC236}">
              <a16:creationId xmlns:a16="http://schemas.microsoft.com/office/drawing/2014/main" id="{DE161D62-7AC0-4C64-8A63-9542D4A78B1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61" name="直線コネクタ 260">
          <a:extLst>
            <a:ext uri="{FF2B5EF4-FFF2-40B4-BE49-F238E27FC236}">
              <a16:creationId xmlns:a16="http://schemas.microsoft.com/office/drawing/2014/main" id="{55080480-01D0-4D4E-9472-B47AD9576F7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62" name="テキスト ボックス 261">
          <a:extLst>
            <a:ext uri="{FF2B5EF4-FFF2-40B4-BE49-F238E27FC236}">
              <a16:creationId xmlns:a16="http://schemas.microsoft.com/office/drawing/2014/main" id="{A15574B2-4D3E-4EAB-9D86-2F652886370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63" name="直線コネクタ 262">
          <a:extLst>
            <a:ext uri="{FF2B5EF4-FFF2-40B4-BE49-F238E27FC236}">
              <a16:creationId xmlns:a16="http://schemas.microsoft.com/office/drawing/2014/main" id="{11DAB157-997A-4C0D-AC4B-8F81190DB72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64" name="テキスト ボックス 263">
          <a:extLst>
            <a:ext uri="{FF2B5EF4-FFF2-40B4-BE49-F238E27FC236}">
              <a16:creationId xmlns:a16="http://schemas.microsoft.com/office/drawing/2014/main" id="{2E489FEE-62B2-4575-9327-4E60F777213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65" name="直線コネクタ 264">
          <a:extLst>
            <a:ext uri="{FF2B5EF4-FFF2-40B4-BE49-F238E27FC236}">
              <a16:creationId xmlns:a16="http://schemas.microsoft.com/office/drawing/2014/main" id="{8E6BA5D7-32E5-4119-956E-3FB5EE304B2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66" name="テキスト ボックス 265">
          <a:extLst>
            <a:ext uri="{FF2B5EF4-FFF2-40B4-BE49-F238E27FC236}">
              <a16:creationId xmlns:a16="http://schemas.microsoft.com/office/drawing/2014/main" id="{1B7310A9-F3A4-4A29-AAA7-15411047B00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67" name="直線コネクタ 266">
          <a:extLst>
            <a:ext uri="{FF2B5EF4-FFF2-40B4-BE49-F238E27FC236}">
              <a16:creationId xmlns:a16="http://schemas.microsoft.com/office/drawing/2014/main" id="{A39C4B9C-F1BC-4BCC-802C-6E374D31328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68" name="テキスト ボックス 267">
          <a:extLst>
            <a:ext uri="{FF2B5EF4-FFF2-40B4-BE49-F238E27FC236}">
              <a16:creationId xmlns:a16="http://schemas.microsoft.com/office/drawing/2014/main" id="{A50A31D4-9DBB-48E7-9324-7B7FF69EA5F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69" name="直線コネクタ 268">
          <a:extLst>
            <a:ext uri="{FF2B5EF4-FFF2-40B4-BE49-F238E27FC236}">
              <a16:creationId xmlns:a16="http://schemas.microsoft.com/office/drawing/2014/main" id="{DC375908-C15D-4715-B860-5D43989320E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70" name="テキスト ボックス 269">
          <a:extLst>
            <a:ext uri="{FF2B5EF4-FFF2-40B4-BE49-F238E27FC236}">
              <a16:creationId xmlns:a16="http://schemas.microsoft.com/office/drawing/2014/main" id="{84CE4F66-5D13-4D62-A8F8-BB17A54F1C19}"/>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1" name="直線コネクタ 270">
          <a:extLst>
            <a:ext uri="{FF2B5EF4-FFF2-40B4-BE49-F238E27FC236}">
              <a16:creationId xmlns:a16="http://schemas.microsoft.com/office/drawing/2014/main" id="{DD7EA14E-843F-4BB5-9E2F-6DA98EAE3D8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72" name="【認定こども園・幼稚園・保育所】&#10;有形固定資産減価償却率グラフ枠">
          <a:extLst>
            <a:ext uri="{FF2B5EF4-FFF2-40B4-BE49-F238E27FC236}">
              <a16:creationId xmlns:a16="http://schemas.microsoft.com/office/drawing/2014/main" id="{CD2AEF38-E44F-4CD4-BAFE-2912F30A323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273" name="直線コネクタ 272">
          <a:extLst>
            <a:ext uri="{FF2B5EF4-FFF2-40B4-BE49-F238E27FC236}">
              <a16:creationId xmlns:a16="http://schemas.microsoft.com/office/drawing/2014/main" id="{C44CC9F1-B6B1-478D-9B12-1A140522B6B1}"/>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74" name="【認定こども園・幼稚園・保育所】&#10;有形固定資産減価償却率最小値テキスト">
          <a:extLst>
            <a:ext uri="{FF2B5EF4-FFF2-40B4-BE49-F238E27FC236}">
              <a16:creationId xmlns:a16="http://schemas.microsoft.com/office/drawing/2014/main" id="{D404CC1E-FC34-4BF1-AC14-9DF54E24A3B9}"/>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75" name="直線コネクタ 274">
          <a:extLst>
            <a:ext uri="{FF2B5EF4-FFF2-40B4-BE49-F238E27FC236}">
              <a16:creationId xmlns:a16="http://schemas.microsoft.com/office/drawing/2014/main" id="{7C56B552-1C63-41B9-ADE9-1844A9062563}"/>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276" name="【認定こども園・幼稚園・保育所】&#10;有形固定資産減価償却率最大値テキスト">
          <a:extLst>
            <a:ext uri="{FF2B5EF4-FFF2-40B4-BE49-F238E27FC236}">
              <a16:creationId xmlns:a16="http://schemas.microsoft.com/office/drawing/2014/main" id="{EDA35301-2880-4A35-8137-1E41D7EC0C9B}"/>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277" name="直線コネクタ 276">
          <a:extLst>
            <a:ext uri="{FF2B5EF4-FFF2-40B4-BE49-F238E27FC236}">
              <a16:creationId xmlns:a16="http://schemas.microsoft.com/office/drawing/2014/main" id="{8CD9E5E9-CCDD-42C8-B136-2CD9B173AA94}"/>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127924</xdr:rowOff>
    </xdr:from>
    <xdr:ext cx="405111" cy="259045"/>
    <xdr:sp macro="" textlink="">
      <xdr:nvSpPr>
        <xdr:cNvPr id="278" name="【認定こども園・幼稚園・保育所】&#10;有形固定資産減価償却率平均値テキスト">
          <a:extLst>
            <a:ext uri="{FF2B5EF4-FFF2-40B4-BE49-F238E27FC236}">
              <a16:creationId xmlns:a16="http://schemas.microsoft.com/office/drawing/2014/main" id="{83196044-C332-4A4A-8152-2672D2D3E988}"/>
            </a:ext>
          </a:extLst>
        </xdr:cNvPr>
        <xdr:cNvSpPr txBox="1"/>
      </xdr:nvSpPr>
      <xdr:spPr>
        <a:xfrm>
          <a:off x="16357600" y="6471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279" name="フローチャート: 判断 278">
          <a:extLst>
            <a:ext uri="{FF2B5EF4-FFF2-40B4-BE49-F238E27FC236}">
              <a16:creationId xmlns:a16="http://schemas.microsoft.com/office/drawing/2014/main" id="{32FE6096-8366-4056-AA73-F76D66205C39}"/>
            </a:ext>
          </a:extLst>
        </xdr:cNvPr>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280" name="フローチャート: 判断 279">
          <a:extLst>
            <a:ext uri="{FF2B5EF4-FFF2-40B4-BE49-F238E27FC236}">
              <a16:creationId xmlns:a16="http://schemas.microsoft.com/office/drawing/2014/main" id="{A9D4F8FF-9876-493B-8471-CC25D81DB675}"/>
            </a:ext>
          </a:extLst>
        </xdr:cNvPr>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281" name="フローチャート: 判断 280">
          <a:extLst>
            <a:ext uri="{FF2B5EF4-FFF2-40B4-BE49-F238E27FC236}">
              <a16:creationId xmlns:a16="http://schemas.microsoft.com/office/drawing/2014/main" id="{586B2E87-011B-4825-8EFD-E94DD87DB72A}"/>
            </a:ext>
          </a:extLst>
        </xdr:cNvPr>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282" name="フローチャート: 判断 281">
          <a:extLst>
            <a:ext uri="{FF2B5EF4-FFF2-40B4-BE49-F238E27FC236}">
              <a16:creationId xmlns:a16="http://schemas.microsoft.com/office/drawing/2014/main" id="{A31B1867-303C-4926-8100-A34309995503}"/>
            </a:ext>
          </a:extLst>
        </xdr:cNvPr>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283" name="フローチャート: 判断 282">
          <a:extLst>
            <a:ext uri="{FF2B5EF4-FFF2-40B4-BE49-F238E27FC236}">
              <a16:creationId xmlns:a16="http://schemas.microsoft.com/office/drawing/2014/main" id="{9435CD44-9AC6-40DD-A02F-A879B92967B5}"/>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4" name="テキスト ボックス 283">
          <a:extLst>
            <a:ext uri="{FF2B5EF4-FFF2-40B4-BE49-F238E27FC236}">
              <a16:creationId xmlns:a16="http://schemas.microsoft.com/office/drawing/2014/main" id="{4A1BA5F1-0908-4BCB-9178-957A54786E7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5" name="テキスト ボックス 284">
          <a:extLst>
            <a:ext uri="{FF2B5EF4-FFF2-40B4-BE49-F238E27FC236}">
              <a16:creationId xmlns:a16="http://schemas.microsoft.com/office/drawing/2014/main" id="{D460E5A4-E381-4072-B054-66E6211255B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6" name="テキスト ボックス 285">
          <a:extLst>
            <a:ext uri="{FF2B5EF4-FFF2-40B4-BE49-F238E27FC236}">
              <a16:creationId xmlns:a16="http://schemas.microsoft.com/office/drawing/2014/main" id="{4E83A6D8-4423-4699-BD98-80E7D3C856E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7" name="テキスト ボックス 286">
          <a:extLst>
            <a:ext uri="{FF2B5EF4-FFF2-40B4-BE49-F238E27FC236}">
              <a16:creationId xmlns:a16="http://schemas.microsoft.com/office/drawing/2014/main" id="{8AE93005-0D64-45A8-B554-C2935B89984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8" name="テキスト ボックス 287">
          <a:extLst>
            <a:ext uri="{FF2B5EF4-FFF2-40B4-BE49-F238E27FC236}">
              <a16:creationId xmlns:a16="http://schemas.microsoft.com/office/drawing/2014/main" id="{BD5C173D-501A-4D64-8668-5C1F31EC764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170724</xdr:rowOff>
    </xdr:from>
    <xdr:to>
      <xdr:col>67</xdr:col>
      <xdr:colOff>101600</xdr:colOff>
      <xdr:row>39</xdr:row>
      <xdr:rowOff>100874</xdr:rowOff>
    </xdr:to>
    <xdr:sp macro="" textlink="">
      <xdr:nvSpPr>
        <xdr:cNvPr id="289" name="楕円 288">
          <a:extLst>
            <a:ext uri="{FF2B5EF4-FFF2-40B4-BE49-F238E27FC236}">
              <a16:creationId xmlns:a16="http://schemas.microsoft.com/office/drawing/2014/main" id="{1CE59706-945A-4E72-9070-ED268FE2DC3E}"/>
            </a:ext>
          </a:extLst>
        </xdr:cNvPr>
        <xdr:cNvSpPr/>
      </xdr:nvSpPr>
      <xdr:spPr>
        <a:xfrm>
          <a:off x="127635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83111</xdr:rowOff>
    </xdr:from>
    <xdr:ext cx="405111" cy="259045"/>
    <xdr:sp macro="" textlink="">
      <xdr:nvSpPr>
        <xdr:cNvPr id="290" name="n_1aveValue【認定こども園・幼稚園・保育所】&#10;有形固定資産減価償却率">
          <a:extLst>
            <a:ext uri="{FF2B5EF4-FFF2-40B4-BE49-F238E27FC236}">
              <a16:creationId xmlns:a16="http://schemas.microsoft.com/office/drawing/2014/main" id="{9FE11945-EFF9-47BA-90C6-102E40A98817}"/>
            </a:ext>
          </a:extLst>
        </xdr:cNvPr>
        <xdr:cNvSpPr txBox="1"/>
      </xdr:nvSpPr>
      <xdr:spPr>
        <a:xfrm>
          <a:off x="152660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291" name="n_2aveValue【認定こども園・幼稚園・保育所】&#10;有形固定資産減価償却率">
          <a:extLst>
            <a:ext uri="{FF2B5EF4-FFF2-40B4-BE49-F238E27FC236}">
              <a16:creationId xmlns:a16="http://schemas.microsoft.com/office/drawing/2014/main" id="{3B0865C7-7F3D-4C7A-B042-92450D8E9684}"/>
            </a:ext>
          </a:extLst>
        </xdr:cNvPr>
        <xdr:cNvSpPr txBox="1"/>
      </xdr:nvSpPr>
      <xdr:spPr>
        <a:xfrm>
          <a:off x="14389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292" name="n_3aveValue【認定こども園・幼稚園・保育所】&#10;有形固定資産減価償却率">
          <a:extLst>
            <a:ext uri="{FF2B5EF4-FFF2-40B4-BE49-F238E27FC236}">
              <a16:creationId xmlns:a16="http://schemas.microsoft.com/office/drawing/2014/main" id="{401D8CEA-529D-4FDF-B242-450AFDDCA07C}"/>
            </a:ext>
          </a:extLst>
        </xdr:cNvPr>
        <xdr:cNvSpPr txBox="1"/>
      </xdr:nvSpPr>
      <xdr:spPr>
        <a:xfrm>
          <a:off x="13500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293" name="n_4aveValue【認定こども園・幼稚園・保育所】&#10;有形固定資産減価償却率">
          <a:extLst>
            <a:ext uri="{FF2B5EF4-FFF2-40B4-BE49-F238E27FC236}">
              <a16:creationId xmlns:a16="http://schemas.microsoft.com/office/drawing/2014/main" id="{3F164F5A-60F8-48F1-86A1-987029997C59}"/>
            </a:ext>
          </a:extLst>
        </xdr:cNvPr>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92001</xdr:rowOff>
    </xdr:from>
    <xdr:ext cx="405111" cy="259045"/>
    <xdr:sp macro="" textlink="">
      <xdr:nvSpPr>
        <xdr:cNvPr id="294" name="n_4mainValue【認定こども園・幼稚園・保育所】&#10;有形固定資産減価償却率">
          <a:extLst>
            <a:ext uri="{FF2B5EF4-FFF2-40B4-BE49-F238E27FC236}">
              <a16:creationId xmlns:a16="http://schemas.microsoft.com/office/drawing/2014/main" id="{C87C761C-1CC3-4DDD-9DA2-5221E81235E5}"/>
            </a:ext>
          </a:extLst>
        </xdr:cNvPr>
        <xdr:cNvSpPr txBox="1"/>
      </xdr:nvSpPr>
      <xdr:spPr>
        <a:xfrm>
          <a:off x="126117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5" name="正方形/長方形 294">
          <a:extLst>
            <a:ext uri="{FF2B5EF4-FFF2-40B4-BE49-F238E27FC236}">
              <a16:creationId xmlns:a16="http://schemas.microsoft.com/office/drawing/2014/main" id="{4057AD6D-2FF4-4A62-8EDF-36685CD31AA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6" name="正方形/長方形 295">
          <a:extLst>
            <a:ext uri="{FF2B5EF4-FFF2-40B4-BE49-F238E27FC236}">
              <a16:creationId xmlns:a16="http://schemas.microsoft.com/office/drawing/2014/main" id="{2AA5C170-5120-4B30-B92E-1C206BBCA98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7" name="正方形/長方形 296">
          <a:extLst>
            <a:ext uri="{FF2B5EF4-FFF2-40B4-BE49-F238E27FC236}">
              <a16:creationId xmlns:a16="http://schemas.microsoft.com/office/drawing/2014/main" id="{C780163C-18C8-4D66-BD4B-A577438377F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8" name="正方形/長方形 297">
          <a:extLst>
            <a:ext uri="{FF2B5EF4-FFF2-40B4-BE49-F238E27FC236}">
              <a16:creationId xmlns:a16="http://schemas.microsoft.com/office/drawing/2014/main" id="{A08C4D7A-3D50-47DD-930E-9BAFFCF365B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9" name="正方形/長方形 298">
          <a:extLst>
            <a:ext uri="{FF2B5EF4-FFF2-40B4-BE49-F238E27FC236}">
              <a16:creationId xmlns:a16="http://schemas.microsoft.com/office/drawing/2014/main" id="{5E03B3D7-CBE2-457C-A3B2-AD373E07476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0" name="正方形/長方形 299">
          <a:extLst>
            <a:ext uri="{FF2B5EF4-FFF2-40B4-BE49-F238E27FC236}">
              <a16:creationId xmlns:a16="http://schemas.microsoft.com/office/drawing/2014/main" id="{92E5DDCD-AF6D-4A63-B0BA-41F84A2BFF8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1" name="正方形/長方形 300">
          <a:extLst>
            <a:ext uri="{FF2B5EF4-FFF2-40B4-BE49-F238E27FC236}">
              <a16:creationId xmlns:a16="http://schemas.microsoft.com/office/drawing/2014/main" id="{3E6FB974-8BF9-4380-8483-994B7207A5F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2" name="正方形/長方形 301">
          <a:extLst>
            <a:ext uri="{FF2B5EF4-FFF2-40B4-BE49-F238E27FC236}">
              <a16:creationId xmlns:a16="http://schemas.microsoft.com/office/drawing/2014/main" id="{ABCFB1D3-124E-45C3-A73E-AFBDC2B79A4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3" name="テキスト ボックス 302">
          <a:extLst>
            <a:ext uri="{FF2B5EF4-FFF2-40B4-BE49-F238E27FC236}">
              <a16:creationId xmlns:a16="http://schemas.microsoft.com/office/drawing/2014/main" id="{D8DFE110-BBD1-4EAA-8FFA-B5F0BE3BEFE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4" name="直線コネクタ 303">
          <a:extLst>
            <a:ext uri="{FF2B5EF4-FFF2-40B4-BE49-F238E27FC236}">
              <a16:creationId xmlns:a16="http://schemas.microsoft.com/office/drawing/2014/main" id="{B000F59B-861A-4C1F-B861-9A2FFB626DD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05" name="直線コネクタ 304">
          <a:extLst>
            <a:ext uri="{FF2B5EF4-FFF2-40B4-BE49-F238E27FC236}">
              <a16:creationId xmlns:a16="http://schemas.microsoft.com/office/drawing/2014/main" id="{FA9C44DC-199C-4C49-8DE8-A03F497948F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06" name="テキスト ボックス 305">
          <a:extLst>
            <a:ext uri="{FF2B5EF4-FFF2-40B4-BE49-F238E27FC236}">
              <a16:creationId xmlns:a16="http://schemas.microsoft.com/office/drawing/2014/main" id="{D5483BD3-A92A-4EE2-A133-5BD41D154226}"/>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07" name="直線コネクタ 306">
          <a:extLst>
            <a:ext uri="{FF2B5EF4-FFF2-40B4-BE49-F238E27FC236}">
              <a16:creationId xmlns:a16="http://schemas.microsoft.com/office/drawing/2014/main" id="{87585F55-57B9-4485-B100-63A205D6AD1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08" name="テキスト ボックス 307">
          <a:extLst>
            <a:ext uri="{FF2B5EF4-FFF2-40B4-BE49-F238E27FC236}">
              <a16:creationId xmlns:a16="http://schemas.microsoft.com/office/drawing/2014/main" id="{9EA66AF6-9646-45D4-9987-412AD92A5454}"/>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09" name="直線コネクタ 308">
          <a:extLst>
            <a:ext uri="{FF2B5EF4-FFF2-40B4-BE49-F238E27FC236}">
              <a16:creationId xmlns:a16="http://schemas.microsoft.com/office/drawing/2014/main" id="{2FADCB0C-0225-4460-A7DC-8D47ED73222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10" name="テキスト ボックス 309">
          <a:extLst>
            <a:ext uri="{FF2B5EF4-FFF2-40B4-BE49-F238E27FC236}">
              <a16:creationId xmlns:a16="http://schemas.microsoft.com/office/drawing/2014/main" id="{4D353376-7DD4-4B74-A622-EDDA822ABD74}"/>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11" name="直線コネクタ 310">
          <a:extLst>
            <a:ext uri="{FF2B5EF4-FFF2-40B4-BE49-F238E27FC236}">
              <a16:creationId xmlns:a16="http://schemas.microsoft.com/office/drawing/2014/main" id="{8619E0C5-8890-4C81-BA97-7C12D7B29EC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12" name="テキスト ボックス 311">
          <a:extLst>
            <a:ext uri="{FF2B5EF4-FFF2-40B4-BE49-F238E27FC236}">
              <a16:creationId xmlns:a16="http://schemas.microsoft.com/office/drawing/2014/main" id="{446156AF-4855-440E-8F8A-79178F2D8963}"/>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3" name="直線コネクタ 312">
          <a:extLst>
            <a:ext uri="{FF2B5EF4-FFF2-40B4-BE49-F238E27FC236}">
              <a16:creationId xmlns:a16="http://schemas.microsoft.com/office/drawing/2014/main" id="{B960C2AA-592C-4BEB-BEA0-F6D02F50546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14" name="テキスト ボックス 313">
          <a:extLst>
            <a:ext uri="{FF2B5EF4-FFF2-40B4-BE49-F238E27FC236}">
              <a16:creationId xmlns:a16="http://schemas.microsoft.com/office/drawing/2014/main" id="{F92A96BB-62D4-4D2D-BADC-8E6C7E6AED3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5" name="【認定こども園・幼稚園・保育所】&#10;一人当たり面積グラフ枠">
          <a:extLst>
            <a:ext uri="{FF2B5EF4-FFF2-40B4-BE49-F238E27FC236}">
              <a16:creationId xmlns:a16="http://schemas.microsoft.com/office/drawing/2014/main" id="{F34F4BDB-FBD5-4578-BD64-3819D94D5DC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316" name="直線コネクタ 315">
          <a:extLst>
            <a:ext uri="{FF2B5EF4-FFF2-40B4-BE49-F238E27FC236}">
              <a16:creationId xmlns:a16="http://schemas.microsoft.com/office/drawing/2014/main" id="{95012F3C-5072-4E6F-A96C-8C0D0EF59913}"/>
            </a:ext>
          </a:extLst>
        </xdr:cNvPr>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17" name="【認定こども園・幼稚園・保育所】&#10;一人当たり面積最小値テキスト">
          <a:extLst>
            <a:ext uri="{FF2B5EF4-FFF2-40B4-BE49-F238E27FC236}">
              <a16:creationId xmlns:a16="http://schemas.microsoft.com/office/drawing/2014/main" id="{C5F09851-7CA6-4E5E-B811-8FCEE65E5FAC}"/>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18" name="直線コネクタ 317">
          <a:extLst>
            <a:ext uri="{FF2B5EF4-FFF2-40B4-BE49-F238E27FC236}">
              <a16:creationId xmlns:a16="http://schemas.microsoft.com/office/drawing/2014/main" id="{BBE1D140-E95B-45F5-8D1B-895F4D7347C7}"/>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319" name="【認定こども園・幼稚園・保育所】&#10;一人当たり面積最大値テキスト">
          <a:extLst>
            <a:ext uri="{FF2B5EF4-FFF2-40B4-BE49-F238E27FC236}">
              <a16:creationId xmlns:a16="http://schemas.microsoft.com/office/drawing/2014/main" id="{8E6D23A3-6CA6-4B13-9964-FF140D22C015}"/>
            </a:ext>
          </a:extLst>
        </xdr:cNvPr>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320" name="直線コネクタ 319">
          <a:extLst>
            <a:ext uri="{FF2B5EF4-FFF2-40B4-BE49-F238E27FC236}">
              <a16:creationId xmlns:a16="http://schemas.microsoft.com/office/drawing/2014/main" id="{44D9E562-63D8-4797-840E-D63BE7FC5209}"/>
            </a:ext>
          </a:extLst>
        </xdr:cNvPr>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321" name="【認定こども園・幼稚園・保育所】&#10;一人当たり面積平均値テキスト">
          <a:extLst>
            <a:ext uri="{FF2B5EF4-FFF2-40B4-BE49-F238E27FC236}">
              <a16:creationId xmlns:a16="http://schemas.microsoft.com/office/drawing/2014/main" id="{9B7AC607-8129-40A9-BFC7-6D887372C8D7}"/>
            </a:ext>
          </a:extLst>
        </xdr:cNvPr>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322" name="フローチャート: 判断 321">
          <a:extLst>
            <a:ext uri="{FF2B5EF4-FFF2-40B4-BE49-F238E27FC236}">
              <a16:creationId xmlns:a16="http://schemas.microsoft.com/office/drawing/2014/main" id="{ED644856-32D0-47D8-9D5B-C291B8468BD2}"/>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323" name="フローチャート: 判断 322">
          <a:extLst>
            <a:ext uri="{FF2B5EF4-FFF2-40B4-BE49-F238E27FC236}">
              <a16:creationId xmlns:a16="http://schemas.microsoft.com/office/drawing/2014/main" id="{CE43719B-43F6-4D65-B8CB-854EE89BA659}"/>
            </a:ext>
          </a:extLst>
        </xdr:cNvPr>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324" name="フローチャート: 判断 323">
          <a:extLst>
            <a:ext uri="{FF2B5EF4-FFF2-40B4-BE49-F238E27FC236}">
              <a16:creationId xmlns:a16="http://schemas.microsoft.com/office/drawing/2014/main" id="{D49FF5E8-8282-4490-A77B-1FB1F0D5CA54}"/>
            </a:ext>
          </a:extLst>
        </xdr:cNvPr>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325" name="フローチャート: 判断 324">
          <a:extLst>
            <a:ext uri="{FF2B5EF4-FFF2-40B4-BE49-F238E27FC236}">
              <a16:creationId xmlns:a16="http://schemas.microsoft.com/office/drawing/2014/main" id="{BD8B7F09-3CDE-4DB9-8C23-31EC2F3817AD}"/>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326" name="フローチャート: 判断 325">
          <a:extLst>
            <a:ext uri="{FF2B5EF4-FFF2-40B4-BE49-F238E27FC236}">
              <a16:creationId xmlns:a16="http://schemas.microsoft.com/office/drawing/2014/main" id="{7B72B45E-1FFF-43D4-9396-0FD13B40C69C}"/>
            </a:ext>
          </a:extLst>
        </xdr:cNvPr>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B6DDC58E-16E2-4F18-8217-68540A283E6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77C1D674-863E-4889-A2EF-FC41E778CBF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DBBA1B02-8123-4910-885D-3C77EA699EC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7EDEDF03-3EB3-439C-B661-ABE398703D1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422102D9-F4E0-44EF-9C96-5298867494D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121412</xdr:rowOff>
    </xdr:from>
    <xdr:to>
      <xdr:col>98</xdr:col>
      <xdr:colOff>38100</xdr:colOff>
      <xdr:row>39</xdr:row>
      <xdr:rowOff>51562</xdr:rowOff>
    </xdr:to>
    <xdr:sp macro="" textlink="">
      <xdr:nvSpPr>
        <xdr:cNvPr id="332" name="楕円 331">
          <a:extLst>
            <a:ext uri="{FF2B5EF4-FFF2-40B4-BE49-F238E27FC236}">
              <a16:creationId xmlns:a16="http://schemas.microsoft.com/office/drawing/2014/main" id="{40E964F3-6246-4A0E-98D5-086B3B6F2F1B}"/>
            </a:ext>
          </a:extLst>
        </xdr:cNvPr>
        <xdr:cNvSpPr/>
      </xdr:nvSpPr>
      <xdr:spPr>
        <a:xfrm>
          <a:off x="18605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86377</xdr:rowOff>
    </xdr:from>
    <xdr:ext cx="469744" cy="259045"/>
    <xdr:sp macro="" textlink="">
      <xdr:nvSpPr>
        <xdr:cNvPr id="333" name="n_1aveValue【認定こども園・幼稚園・保育所】&#10;一人当たり面積">
          <a:extLst>
            <a:ext uri="{FF2B5EF4-FFF2-40B4-BE49-F238E27FC236}">
              <a16:creationId xmlns:a16="http://schemas.microsoft.com/office/drawing/2014/main" id="{DDC59993-E78A-448E-9AB5-A72CBB45FFA2}"/>
            </a:ext>
          </a:extLst>
        </xdr:cNvPr>
        <xdr:cNvSpPr txBox="1"/>
      </xdr:nvSpPr>
      <xdr:spPr>
        <a:xfrm>
          <a:off x="21075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68089</xdr:rowOff>
    </xdr:from>
    <xdr:ext cx="469744" cy="259045"/>
    <xdr:sp macro="" textlink="">
      <xdr:nvSpPr>
        <xdr:cNvPr id="334" name="n_2aveValue【認定こども園・幼稚園・保育所】&#10;一人当たり面積">
          <a:extLst>
            <a:ext uri="{FF2B5EF4-FFF2-40B4-BE49-F238E27FC236}">
              <a16:creationId xmlns:a16="http://schemas.microsoft.com/office/drawing/2014/main" id="{98AB6D59-470D-4F2B-8806-E2617BE29CF6}"/>
            </a:ext>
          </a:extLst>
        </xdr:cNvPr>
        <xdr:cNvSpPr txBox="1"/>
      </xdr:nvSpPr>
      <xdr:spPr>
        <a:xfrm>
          <a:off x="201994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335" name="n_3aveValue【認定こども園・幼稚園・保育所】&#10;一人当たり面積">
          <a:extLst>
            <a:ext uri="{FF2B5EF4-FFF2-40B4-BE49-F238E27FC236}">
              <a16:creationId xmlns:a16="http://schemas.microsoft.com/office/drawing/2014/main" id="{F3FA6450-B959-43DF-ADB5-6D6012AA07C0}"/>
            </a:ext>
          </a:extLst>
        </xdr:cNvPr>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54119</xdr:rowOff>
    </xdr:from>
    <xdr:ext cx="469744" cy="259045"/>
    <xdr:sp macro="" textlink="">
      <xdr:nvSpPr>
        <xdr:cNvPr id="336" name="n_4aveValue【認定こども園・幼稚園・保育所】&#10;一人当たり面積">
          <a:extLst>
            <a:ext uri="{FF2B5EF4-FFF2-40B4-BE49-F238E27FC236}">
              <a16:creationId xmlns:a16="http://schemas.microsoft.com/office/drawing/2014/main" id="{C38F252E-C5B3-4CE9-8A41-3C41A1228085}"/>
            </a:ext>
          </a:extLst>
        </xdr:cNvPr>
        <xdr:cNvSpPr txBox="1"/>
      </xdr:nvSpPr>
      <xdr:spPr>
        <a:xfrm>
          <a:off x="18421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68089</xdr:rowOff>
    </xdr:from>
    <xdr:ext cx="469744" cy="259045"/>
    <xdr:sp macro="" textlink="">
      <xdr:nvSpPr>
        <xdr:cNvPr id="337" name="n_4mainValue【認定こども園・幼稚園・保育所】&#10;一人当たり面積">
          <a:extLst>
            <a:ext uri="{FF2B5EF4-FFF2-40B4-BE49-F238E27FC236}">
              <a16:creationId xmlns:a16="http://schemas.microsoft.com/office/drawing/2014/main" id="{A2E17D4C-FEE3-4F06-95D7-D7903CE2B01E}"/>
            </a:ext>
          </a:extLst>
        </xdr:cNvPr>
        <xdr:cNvSpPr txBox="1"/>
      </xdr:nvSpPr>
      <xdr:spPr>
        <a:xfrm>
          <a:off x="18421427"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8" name="正方形/長方形 337">
          <a:extLst>
            <a:ext uri="{FF2B5EF4-FFF2-40B4-BE49-F238E27FC236}">
              <a16:creationId xmlns:a16="http://schemas.microsoft.com/office/drawing/2014/main" id="{53397A0B-75D8-4C91-ACD2-B4016F5B3A7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9" name="正方形/長方形 338">
          <a:extLst>
            <a:ext uri="{FF2B5EF4-FFF2-40B4-BE49-F238E27FC236}">
              <a16:creationId xmlns:a16="http://schemas.microsoft.com/office/drawing/2014/main" id="{1464BE6C-5F06-4576-9E58-564D4E4E645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0" name="正方形/長方形 339">
          <a:extLst>
            <a:ext uri="{FF2B5EF4-FFF2-40B4-BE49-F238E27FC236}">
              <a16:creationId xmlns:a16="http://schemas.microsoft.com/office/drawing/2014/main" id="{93A362CC-00FF-4265-945E-2DD7AACF5D2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1" name="正方形/長方形 340">
          <a:extLst>
            <a:ext uri="{FF2B5EF4-FFF2-40B4-BE49-F238E27FC236}">
              <a16:creationId xmlns:a16="http://schemas.microsoft.com/office/drawing/2014/main" id="{6D96C9B2-B12D-48E1-ADD7-5C97B9F4D21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2" name="正方形/長方形 341">
          <a:extLst>
            <a:ext uri="{FF2B5EF4-FFF2-40B4-BE49-F238E27FC236}">
              <a16:creationId xmlns:a16="http://schemas.microsoft.com/office/drawing/2014/main" id="{2840A011-A09D-4843-A203-29446AEFC54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3" name="正方形/長方形 342">
          <a:extLst>
            <a:ext uri="{FF2B5EF4-FFF2-40B4-BE49-F238E27FC236}">
              <a16:creationId xmlns:a16="http://schemas.microsoft.com/office/drawing/2014/main" id="{90928225-2C83-48E2-BBA4-D9654909CD9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4" name="正方形/長方形 343">
          <a:extLst>
            <a:ext uri="{FF2B5EF4-FFF2-40B4-BE49-F238E27FC236}">
              <a16:creationId xmlns:a16="http://schemas.microsoft.com/office/drawing/2014/main" id="{78B48B82-5C55-43BA-8886-10E8924817F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5" name="正方形/長方形 344">
          <a:extLst>
            <a:ext uri="{FF2B5EF4-FFF2-40B4-BE49-F238E27FC236}">
              <a16:creationId xmlns:a16="http://schemas.microsoft.com/office/drawing/2014/main" id="{E9CF6CBE-5EA8-48A6-8C84-4E91A213CCE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6" name="テキスト ボックス 345">
          <a:extLst>
            <a:ext uri="{FF2B5EF4-FFF2-40B4-BE49-F238E27FC236}">
              <a16:creationId xmlns:a16="http://schemas.microsoft.com/office/drawing/2014/main" id="{8E7507ED-6DF6-4215-857F-4C8670680DC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7" name="直線コネクタ 346">
          <a:extLst>
            <a:ext uri="{FF2B5EF4-FFF2-40B4-BE49-F238E27FC236}">
              <a16:creationId xmlns:a16="http://schemas.microsoft.com/office/drawing/2014/main" id="{17DB501E-F7FB-4424-A096-16E8169B01A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48" name="テキスト ボックス 347">
          <a:extLst>
            <a:ext uri="{FF2B5EF4-FFF2-40B4-BE49-F238E27FC236}">
              <a16:creationId xmlns:a16="http://schemas.microsoft.com/office/drawing/2014/main" id="{5DB39BDB-70A7-4812-B806-1849C675558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9" name="直線コネクタ 348">
          <a:extLst>
            <a:ext uri="{FF2B5EF4-FFF2-40B4-BE49-F238E27FC236}">
              <a16:creationId xmlns:a16="http://schemas.microsoft.com/office/drawing/2014/main" id="{50030FF5-44FA-4C80-99AC-AD2950A5658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50" name="テキスト ボックス 349">
          <a:extLst>
            <a:ext uri="{FF2B5EF4-FFF2-40B4-BE49-F238E27FC236}">
              <a16:creationId xmlns:a16="http://schemas.microsoft.com/office/drawing/2014/main" id="{76DA2C8D-3CFD-4EA9-B135-1F8D64ED558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51" name="直線コネクタ 350">
          <a:extLst>
            <a:ext uri="{FF2B5EF4-FFF2-40B4-BE49-F238E27FC236}">
              <a16:creationId xmlns:a16="http://schemas.microsoft.com/office/drawing/2014/main" id="{7D57A953-D7F3-45D1-91E5-FEC4A9C7F1B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52" name="テキスト ボックス 351">
          <a:extLst>
            <a:ext uri="{FF2B5EF4-FFF2-40B4-BE49-F238E27FC236}">
              <a16:creationId xmlns:a16="http://schemas.microsoft.com/office/drawing/2014/main" id="{46A59DDA-7C74-44DD-B21A-B8F45643102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53" name="直線コネクタ 352">
          <a:extLst>
            <a:ext uri="{FF2B5EF4-FFF2-40B4-BE49-F238E27FC236}">
              <a16:creationId xmlns:a16="http://schemas.microsoft.com/office/drawing/2014/main" id="{9A37F41C-07D7-47C4-88F3-0E82848DD49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54" name="テキスト ボックス 353">
          <a:extLst>
            <a:ext uri="{FF2B5EF4-FFF2-40B4-BE49-F238E27FC236}">
              <a16:creationId xmlns:a16="http://schemas.microsoft.com/office/drawing/2014/main" id="{7B5BD2C6-7BFE-4838-AF70-85E6AAA9517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55" name="直線コネクタ 354">
          <a:extLst>
            <a:ext uri="{FF2B5EF4-FFF2-40B4-BE49-F238E27FC236}">
              <a16:creationId xmlns:a16="http://schemas.microsoft.com/office/drawing/2014/main" id="{B624D83E-C561-4B40-8393-1C8D12EA244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56" name="テキスト ボックス 355">
          <a:extLst>
            <a:ext uri="{FF2B5EF4-FFF2-40B4-BE49-F238E27FC236}">
              <a16:creationId xmlns:a16="http://schemas.microsoft.com/office/drawing/2014/main" id="{D1B5A165-9732-4284-84F1-3123BB10333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57" name="直線コネクタ 356">
          <a:extLst>
            <a:ext uri="{FF2B5EF4-FFF2-40B4-BE49-F238E27FC236}">
              <a16:creationId xmlns:a16="http://schemas.microsoft.com/office/drawing/2014/main" id="{EDFB2016-5F3A-4A9A-8AAC-46B5EF1199E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58" name="テキスト ボックス 357">
          <a:extLst>
            <a:ext uri="{FF2B5EF4-FFF2-40B4-BE49-F238E27FC236}">
              <a16:creationId xmlns:a16="http://schemas.microsoft.com/office/drawing/2014/main" id="{9CC78D89-60F2-4619-8078-6C5FC1EEBB4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9" name="直線コネクタ 358">
          <a:extLst>
            <a:ext uri="{FF2B5EF4-FFF2-40B4-BE49-F238E27FC236}">
              <a16:creationId xmlns:a16="http://schemas.microsoft.com/office/drawing/2014/main" id="{7C79C161-4F8E-4AA6-A0F6-68F1DD6F22C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60" name="テキスト ボックス 359">
          <a:extLst>
            <a:ext uri="{FF2B5EF4-FFF2-40B4-BE49-F238E27FC236}">
              <a16:creationId xmlns:a16="http://schemas.microsoft.com/office/drawing/2014/main" id="{F564C00D-B224-47DD-B3B4-C46377DC755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1" name="【学校施設】&#10;有形固定資産減価償却率グラフ枠">
          <a:extLst>
            <a:ext uri="{FF2B5EF4-FFF2-40B4-BE49-F238E27FC236}">
              <a16:creationId xmlns:a16="http://schemas.microsoft.com/office/drawing/2014/main" id="{4CB9FF08-3B98-4020-AA91-29F83F1D5CC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362" name="直線コネクタ 361">
          <a:extLst>
            <a:ext uri="{FF2B5EF4-FFF2-40B4-BE49-F238E27FC236}">
              <a16:creationId xmlns:a16="http://schemas.microsoft.com/office/drawing/2014/main" id="{BCDA4A4B-C084-47AD-9BC9-9DEC71DF059A}"/>
            </a:ext>
          </a:extLst>
        </xdr:cNvPr>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363" name="【学校施設】&#10;有形固定資産減価償却率最小値テキスト">
          <a:extLst>
            <a:ext uri="{FF2B5EF4-FFF2-40B4-BE49-F238E27FC236}">
              <a16:creationId xmlns:a16="http://schemas.microsoft.com/office/drawing/2014/main" id="{FDC66E33-DAC4-4B1B-ADE8-4A00AF5604E3}"/>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364" name="直線コネクタ 363">
          <a:extLst>
            <a:ext uri="{FF2B5EF4-FFF2-40B4-BE49-F238E27FC236}">
              <a16:creationId xmlns:a16="http://schemas.microsoft.com/office/drawing/2014/main" id="{D9CED924-AABF-4886-8C61-14A8A065E23C}"/>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365" name="【学校施設】&#10;有形固定資産減価償却率最大値テキスト">
          <a:extLst>
            <a:ext uri="{FF2B5EF4-FFF2-40B4-BE49-F238E27FC236}">
              <a16:creationId xmlns:a16="http://schemas.microsoft.com/office/drawing/2014/main" id="{81EA4CB1-8402-4E23-8B4A-2B22FD60A1DE}"/>
            </a:ext>
          </a:extLst>
        </xdr:cNvPr>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366" name="直線コネクタ 365">
          <a:extLst>
            <a:ext uri="{FF2B5EF4-FFF2-40B4-BE49-F238E27FC236}">
              <a16:creationId xmlns:a16="http://schemas.microsoft.com/office/drawing/2014/main" id="{7D0D3495-154B-4003-A631-DFF39A940150}"/>
            </a:ext>
          </a:extLst>
        </xdr:cNvPr>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5732</xdr:rowOff>
    </xdr:from>
    <xdr:ext cx="405111" cy="259045"/>
    <xdr:sp macro="" textlink="">
      <xdr:nvSpPr>
        <xdr:cNvPr id="367" name="【学校施設】&#10;有形固定資産減価償却率平均値テキスト">
          <a:extLst>
            <a:ext uri="{FF2B5EF4-FFF2-40B4-BE49-F238E27FC236}">
              <a16:creationId xmlns:a16="http://schemas.microsoft.com/office/drawing/2014/main" id="{5D66F605-98CB-4D96-8171-5DEDC1254876}"/>
            </a:ext>
          </a:extLst>
        </xdr:cNvPr>
        <xdr:cNvSpPr txBox="1"/>
      </xdr:nvSpPr>
      <xdr:spPr>
        <a:xfrm>
          <a:off x="16357600" y="1029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368" name="フローチャート: 判断 367">
          <a:extLst>
            <a:ext uri="{FF2B5EF4-FFF2-40B4-BE49-F238E27FC236}">
              <a16:creationId xmlns:a16="http://schemas.microsoft.com/office/drawing/2014/main" id="{C519D1F2-40AF-4938-B747-0CBBED33CACF}"/>
            </a:ext>
          </a:extLst>
        </xdr:cNvPr>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369" name="フローチャート: 判断 368">
          <a:extLst>
            <a:ext uri="{FF2B5EF4-FFF2-40B4-BE49-F238E27FC236}">
              <a16:creationId xmlns:a16="http://schemas.microsoft.com/office/drawing/2014/main" id="{4E3EADB2-2663-4915-98D1-0BB798AD8586}"/>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370" name="フローチャート: 判断 369">
          <a:extLst>
            <a:ext uri="{FF2B5EF4-FFF2-40B4-BE49-F238E27FC236}">
              <a16:creationId xmlns:a16="http://schemas.microsoft.com/office/drawing/2014/main" id="{CA119F96-FB23-4C9A-9947-756011F3AFFC}"/>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371" name="フローチャート: 判断 370">
          <a:extLst>
            <a:ext uri="{FF2B5EF4-FFF2-40B4-BE49-F238E27FC236}">
              <a16:creationId xmlns:a16="http://schemas.microsoft.com/office/drawing/2014/main" id="{E1CEE063-8FD3-4FF4-BAC4-6FA3254E5005}"/>
            </a:ext>
          </a:extLst>
        </xdr:cNvPr>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372" name="フローチャート: 判断 371">
          <a:extLst>
            <a:ext uri="{FF2B5EF4-FFF2-40B4-BE49-F238E27FC236}">
              <a16:creationId xmlns:a16="http://schemas.microsoft.com/office/drawing/2014/main" id="{B6326905-BE78-451C-83FB-FF9CE890BA4D}"/>
            </a:ext>
          </a:extLst>
        </xdr:cNvPr>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3" name="テキスト ボックス 372">
          <a:extLst>
            <a:ext uri="{FF2B5EF4-FFF2-40B4-BE49-F238E27FC236}">
              <a16:creationId xmlns:a16="http://schemas.microsoft.com/office/drawing/2014/main" id="{0ACB1163-2AFE-43D1-BBCE-96C8FB9DFAD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4" name="テキスト ボックス 373">
          <a:extLst>
            <a:ext uri="{FF2B5EF4-FFF2-40B4-BE49-F238E27FC236}">
              <a16:creationId xmlns:a16="http://schemas.microsoft.com/office/drawing/2014/main" id="{FF79E882-0A79-4FD1-8750-A9B134C1C44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5" name="テキスト ボックス 374">
          <a:extLst>
            <a:ext uri="{FF2B5EF4-FFF2-40B4-BE49-F238E27FC236}">
              <a16:creationId xmlns:a16="http://schemas.microsoft.com/office/drawing/2014/main" id="{E002362C-CA85-4D2E-9A96-5AD135E4800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6" name="テキスト ボックス 375">
          <a:extLst>
            <a:ext uri="{FF2B5EF4-FFF2-40B4-BE49-F238E27FC236}">
              <a16:creationId xmlns:a16="http://schemas.microsoft.com/office/drawing/2014/main" id="{5CC42304-783B-496F-BDB4-73C48774FCA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7" name="テキスト ボックス 376">
          <a:extLst>
            <a:ext uri="{FF2B5EF4-FFF2-40B4-BE49-F238E27FC236}">
              <a16:creationId xmlns:a16="http://schemas.microsoft.com/office/drawing/2014/main" id="{913700F2-8E8E-4B5D-8217-F7F7014E002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61</xdr:row>
      <xdr:rowOff>15875</xdr:rowOff>
    </xdr:from>
    <xdr:to>
      <xdr:col>67</xdr:col>
      <xdr:colOff>101600</xdr:colOff>
      <xdr:row>61</xdr:row>
      <xdr:rowOff>117475</xdr:rowOff>
    </xdr:to>
    <xdr:sp macro="" textlink="">
      <xdr:nvSpPr>
        <xdr:cNvPr id="378" name="楕円 377">
          <a:extLst>
            <a:ext uri="{FF2B5EF4-FFF2-40B4-BE49-F238E27FC236}">
              <a16:creationId xmlns:a16="http://schemas.microsoft.com/office/drawing/2014/main" id="{3D45D406-5D35-4CF0-9DD0-E6EDA9E0CA0C}"/>
            </a:ext>
          </a:extLst>
        </xdr:cNvPr>
        <xdr:cNvSpPr/>
      </xdr:nvSpPr>
      <xdr:spPr>
        <a:xfrm>
          <a:off x="12763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130192</xdr:rowOff>
    </xdr:from>
    <xdr:ext cx="405111" cy="259045"/>
    <xdr:sp macro="" textlink="">
      <xdr:nvSpPr>
        <xdr:cNvPr id="379" name="n_1aveValue【学校施設】&#10;有形固定資産減価償却率">
          <a:extLst>
            <a:ext uri="{FF2B5EF4-FFF2-40B4-BE49-F238E27FC236}">
              <a16:creationId xmlns:a16="http://schemas.microsoft.com/office/drawing/2014/main" id="{5A105972-4320-481B-8497-C00F1236E990}"/>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380" name="n_2aveValue【学校施設】&#10;有形固定資産減価償却率">
          <a:extLst>
            <a:ext uri="{FF2B5EF4-FFF2-40B4-BE49-F238E27FC236}">
              <a16:creationId xmlns:a16="http://schemas.microsoft.com/office/drawing/2014/main" id="{72013221-11F6-4DE1-B974-CB8A961A03DD}"/>
            </a:ext>
          </a:extLst>
        </xdr:cNvPr>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381" name="n_3aveValue【学校施設】&#10;有形固定資産減価償却率">
          <a:extLst>
            <a:ext uri="{FF2B5EF4-FFF2-40B4-BE49-F238E27FC236}">
              <a16:creationId xmlns:a16="http://schemas.microsoft.com/office/drawing/2014/main" id="{B60B21C9-E441-4C08-A861-94F5335A88FE}"/>
            </a:ext>
          </a:extLst>
        </xdr:cNvPr>
        <xdr:cNvSpPr txBox="1"/>
      </xdr:nvSpPr>
      <xdr:spPr>
        <a:xfrm>
          <a:off x="13500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382" name="n_4aveValue【学校施設】&#10;有形固定資産減価償却率">
          <a:extLst>
            <a:ext uri="{FF2B5EF4-FFF2-40B4-BE49-F238E27FC236}">
              <a16:creationId xmlns:a16="http://schemas.microsoft.com/office/drawing/2014/main" id="{92E7C33E-A579-4BF3-B365-5AEE7FDFCCC1}"/>
            </a:ext>
          </a:extLst>
        </xdr:cNvPr>
        <xdr:cNvSpPr txBox="1"/>
      </xdr:nvSpPr>
      <xdr:spPr>
        <a:xfrm>
          <a:off x="12611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108602</xdr:rowOff>
    </xdr:from>
    <xdr:ext cx="405111" cy="259045"/>
    <xdr:sp macro="" textlink="">
      <xdr:nvSpPr>
        <xdr:cNvPr id="383" name="n_4mainValue【学校施設】&#10;有形固定資産減価償却率">
          <a:extLst>
            <a:ext uri="{FF2B5EF4-FFF2-40B4-BE49-F238E27FC236}">
              <a16:creationId xmlns:a16="http://schemas.microsoft.com/office/drawing/2014/main" id="{416F9357-8E73-498C-8C0C-9826FAB39A22}"/>
            </a:ext>
          </a:extLst>
        </xdr:cNvPr>
        <xdr:cNvSpPr txBox="1"/>
      </xdr:nvSpPr>
      <xdr:spPr>
        <a:xfrm>
          <a:off x="126117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4" name="正方形/長方形 383">
          <a:extLst>
            <a:ext uri="{FF2B5EF4-FFF2-40B4-BE49-F238E27FC236}">
              <a16:creationId xmlns:a16="http://schemas.microsoft.com/office/drawing/2014/main" id="{9034C36D-E2C1-4EDE-AAB4-38A2545EBA1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5" name="正方形/長方形 384">
          <a:extLst>
            <a:ext uri="{FF2B5EF4-FFF2-40B4-BE49-F238E27FC236}">
              <a16:creationId xmlns:a16="http://schemas.microsoft.com/office/drawing/2014/main" id="{FAD1F7DC-7CEC-476E-8E41-B7F3A233A75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6" name="正方形/長方形 385">
          <a:extLst>
            <a:ext uri="{FF2B5EF4-FFF2-40B4-BE49-F238E27FC236}">
              <a16:creationId xmlns:a16="http://schemas.microsoft.com/office/drawing/2014/main" id="{55FDBFF8-3671-46D2-A024-42D1F28A1A9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7" name="正方形/長方形 386">
          <a:extLst>
            <a:ext uri="{FF2B5EF4-FFF2-40B4-BE49-F238E27FC236}">
              <a16:creationId xmlns:a16="http://schemas.microsoft.com/office/drawing/2014/main" id="{397CA102-E1F0-4DC3-B62C-3518E00294D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8" name="正方形/長方形 387">
          <a:extLst>
            <a:ext uri="{FF2B5EF4-FFF2-40B4-BE49-F238E27FC236}">
              <a16:creationId xmlns:a16="http://schemas.microsoft.com/office/drawing/2014/main" id="{A32074C6-6680-44F4-899E-C511241B462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9" name="正方形/長方形 388">
          <a:extLst>
            <a:ext uri="{FF2B5EF4-FFF2-40B4-BE49-F238E27FC236}">
              <a16:creationId xmlns:a16="http://schemas.microsoft.com/office/drawing/2014/main" id="{8155AAA1-326C-4961-A96E-7A86B1FBE34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0" name="正方形/長方形 389">
          <a:extLst>
            <a:ext uri="{FF2B5EF4-FFF2-40B4-BE49-F238E27FC236}">
              <a16:creationId xmlns:a16="http://schemas.microsoft.com/office/drawing/2014/main" id="{BBB0F3F1-8A71-4B02-A396-DC7F60F5807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1" name="正方形/長方形 390">
          <a:extLst>
            <a:ext uri="{FF2B5EF4-FFF2-40B4-BE49-F238E27FC236}">
              <a16:creationId xmlns:a16="http://schemas.microsoft.com/office/drawing/2014/main" id="{6AEE27A6-8457-4DB4-9BAF-EB69688910F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2" name="テキスト ボックス 391">
          <a:extLst>
            <a:ext uri="{FF2B5EF4-FFF2-40B4-BE49-F238E27FC236}">
              <a16:creationId xmlns:a16="http://schemas.microsoft.com/office/drawing/2014/main" id="{B3D41293-3CCA-490E-AA4C-C3946365FBA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3" name="直線コネクタ 392">
          <a:extLst>
            <a:ext uri="{FF2B5EF4-FFF2-40B4-BE49-F238E27FC236}">
              <a16:creationId xmlns:a16="http://schemas.microsoft.com/office/drawing/2014/main" id="{84B2430F-6BBE-4A74-AF3A-6ADEE7691A5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94" name="テキスト ボックス 393">
          <a:extLst>
            <a:ext uri="{FF2B5EF4-FFF2-40B4-BE49-F238E27FC236}">
              <a16:creationId xmlns:a16="http://schemas.microsoft.com/office/drawing/2014/main" id="{384A94A3-713D-4D25-9130-D2C3C985BAE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395" name="直線コネクタ 394">
          <a:extLst>
            <a:ext uri="{FF2B5EF4-FFF2-40B4-BE49-F238E27FC236}">
              <a16:creationId xmlns:a16="http://schemas.microsoft.com/office/drawing/2014/main" id="{A15B1819-83A9-46DA-ADC4-C8786F4B2C0B}"/>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96" name="テキスト ボックス 395">
          <a:extLst>
            <a:ext uri="{FF2B5EF4-FFF2-40B4-BE49-F238E27FC236}">
              <a16:creationId xmlns:a16="http://schemas.microsoft.com/office/drawing/2014/main" id="{B08E21B6-DB9A-44F5-A79B-A28369791E7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97" name="直線コネクタ 396">
          <a:extLst>
            <a:ext uri="{FF2B5EF4-FFF2-40B4-BE49-F238E27FC236}">
              <a16:creationId xmlns:a16="http://schemas.microsoft.com/office/drawing/2014/main" id="{73988A69-CA8B-4D1A-BE84-4BEE1D7AD4A5}"/>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98" name="テキスト ボックス 397">
          <a:extLst>
            <a:ext uri="{FF2B5EF4-FFF2-40B4-BE49-F238E27FC236}">
              <a16:creationId xmlns:a16="http://schemas.microsoft.com/office/drawing/2014/main" id="{4E5501C8-8390-420E-8A74-F5DE7EC35AA6}"/>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99" name="直線コネクタ 398">
          <a:extLst>
            <a:ext uri="{FF2B5EF4-FFF2-40B4-BE49-F238E27FC236}">
              <a16:creationId xmlns:a16="http://schemas.microsoft.com/office/drawing/2014/main" id="{3ADC2452-A717-4FCC-9368-55A487BB687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00" name="テキスト ボックス 399">
          <a:extLst>
            <a:ext uri="{FF2B5EF4-FFF2-40B4-BE49-F238E27FC236}">
              <a16:creationId xmlns:a16="http://schemas.microsoft.com/office/drawing/2014/main" id="{B1F6D9B1-AA21-47D9-BBAF-4BF8253B08F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01" name="直線コネクタ 400">
          <a:extLst>
            <a:ext uri="{FF2B5EF4-FFF2-40B4-BE49-F238E27FC236}">
              <a16:creationId xmlns:a16="http://schemas.microsoft.com/office/drawing/2014/main" id="{F14DCD9C-1AF1-4417-836F-5BE83881945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02" name="テキスト ボックス 401">
          <a:extLst>
            <a:ext uri="{FF2B5EF4-FFF2-40B4-BE49-F238E27FC236}">
              <a16:creationId xmlns:a16="http://schemas.microsoft.com/office/drawing/2014/main" id="{5BC0BE57-8BCA-4A30-AB5C-DFF8CB14B6BA}"/>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03" name="直線コネクタ 402">
          <a:extLst>
            <a:ext uri="{FF2B5EF4-FFF2-40B4-BE49-F238E27FC236}">
              <a16:creationId xmlns:a16="http://schemas.microsoft.com/office/drawing/2014/main" id="{1BA15B0C-DAF0-4AD4-BF75-4815CEC781C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04" name="テキスト ボックス 403">
          <a:extLst>
            <a:ext uri="{FF2B5EF4-FFF2-40B4-BE49-F238E27FC236}">
              <a16:creationId xmlns:a16="http://schemas.microsoft.com/office/drawing/2014/main" id="{04495793-0075-419F-920E-D0CAFE168A97}"/>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05" name="直線コネクタ 404">
          <a:extLst>
            <a:ext uri="{FF2B5EF4-FFF2-40B4-BE49-F238E27FC236}">
              <a16:creationId xmlns:a16="http://schemas.microsoft.com/office/drawing/2014/main" id="{1D02B237-13DD-4003-978A-A9C30F721B5A}"/>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06" name="テキスト ボックス 405">
          <a:extLst>
            <a:ext uri="{FF2B5EF4-FFF2-40B4-BE49-F238E27FC236}">
              <a16:creationId xmlns:a16="http://schemas.microsoft.com/office/drawing/2014/main" id="{FF2CA126-0314-4B5B-947B-0042310CF551}"/>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7" name="直線コネクタ 406">
          <a:extLst>
            <a:ext uri="{FF2B5EF4-FFF2-40B4-BE49-F238E27FC236}">
              <a16:creationId xmlns:a16="http://schemas.microsoft.com/office/drawing/2014/main" id="{448B176A-E9B5-4C80-8BE6-2122D04653E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8" name="テキスト ボックス 407">
          <a:extLst>
            <a:ext uri="{FF2B5EF4-FFF2-40B4-BE49-F238E27FC236}">
              <a16:creationId xmlns:a16="http://schemas.microsoft.com/office/drawing/2014/main" id="{A058E4DF-2F79-4074-A4BA-9AE929DDF0B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9" name="【学校施設】&#10;一人当たり面積グラフ枠">
          <a:extLst>
            <a:ext uri="{FF2B5EF4-FFF2-40B4-BE49-F238E27FC236}">
              <a16:creationId xmlns:a16="http://schemas.microsoft.com/office/drawing/2014/main" id="{5C523238-6E56-438C-A280-3DC20E32CED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410" name="直線コネクタ 409">
          <a:extLst>
            <a:ext uri="{FF2B5EF4-FFF2-40B4-BE49-F238E27FC236}">
              <a16:creationId xmlns:a16="http://schemas.microsoft.com/office/drawing/2014/main" id="{ADB20CE0-B71D-4383-9756-91283C72A5A9}"/>
            </a:ext>
          </a:extLst>
        </xdr:cNvPr>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411" name="【学校施設】&#10;一人当たり面積最小値テキスト">
          <a:extLst>
            <a:ext uri="{FF2B5EF4-FFF2-40B4-BE49-F238E27FC236}">
              <a16:creationId xmlns:a16="http://schemas.microsoft.com/office/drawing/2014/main" id="{5E4805BC-B009-475E-9D5A-780F5D252A3F}"/>
            </a:ext>
          </a:extLst>
        </xdr:cNvPr>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412" name="直線コネクタ 411">
          <a:extLst>
            <a:ext uri="{FF2B5EF4-FFF2-40B4-BE49-F238E27FC236}">
              <a16:creationId xmlns:a16="http://schemas.microsoft.com/office/drawing/2014/main" id="{6B33C9D1-E2AB-443C-876C-12BE09C42E9D}"/>
            </a:ext>
          </a:extLst>
        </xdr:cNvPr>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413" name="【学校施設】&#10;一人当たり面積最大値テキスト">
          <a:extLst>
            <a:ext uri="{FF2B5EF4-FFF2-40B4-BE49-F238E27FC236}">
              <a16:creationId xmlns:a16="http://schemas.microsoft.com/office/drawing/2014/main" id="{DB54BA94-07DF-43AC-B26F-FD78ED4625D6}"/>
            </a:ext>
          </a:extLst>
        </xdr:cNvPr>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414" name="直線コネクタ 413">
          <a:extLst>
            <a:ext uri="{FF2B5EF4-FFF2-40B4-BE49-F238E27FC236}">
              <a16:creationId xmlns:a16="http://schemas.microsoft.com/office/drawing/2014/main" id="{D990DA51-CB6C-4B13-873E-DA95EA251D10}"/>
            </a:ext>
          </a:extLst>
        </xdr:cNvPr>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87647</xdr:rowOff>
    </xdr:from>
    <xdr:ext cx="469744" cy="259045"/>
    <xdr:sp macro="" textlink="">
      <xdr:nvSpPr>
        <xdr:cNvPr id="415" name="【学校施設】&#10;一人当たり面積平均値テキスト">
          <a:extLst>
            <a:ext uri="{FF2B5EF4-FFF2-40B4-BE49-F238E27FC236}">
              <a16:creationId xmlns:a16="http://schemas.microsoft.com/office/drawing/2014/main" id="{C4870265-1038-43D5-9063-BE8AF78773A1}"/>
            </a:ext>
          </a:extLst>
        </xdr:cNvPr>
        <xdr:cNvSpPr txBox="1"/>
      </xdr:nvSpPr>
      <xdr:spPr>
        <a:xfrm>
          <a:off x="221996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416" name="フローチャート: 判断 415">
          <a:extLst>
            <a:ext uri="{FF2B5EF4-FFF2-40B4-BE49-F238E27FC236}">
              <a16:creationId xmlns:a16="http://schemas.microsoft.com/office/drawing/2014/main" id="{ADA96DD4-CBB3-4E46-9E0C-5EC3483F9E33}"/>
            </a:ext>
          </a:extLst>
        </xdr:cNvPr>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417" name="フローチャート: 判断 416">
          <a:extLst>
            <a:ext uri="{FF2B5EF4-FFF2-40B4-BE49-F238E27FC236}">
              <a16:creationId xmlns:a16="http://schemas.microsoft.com/office/drawing/2014/main" id="{B6827939-1221-4D11-9585-C7AB34C1A225}"/>
            </a:ext>
          </a:extLst>
        </xdr:cNvPr>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418" name="フローチャート: 判断 417">
          <a:extLst>
            <a:ext uri="{FF2B5EF4-FFF2-40B4-BE49-F238E27FC236}">
              <a16:creationId xmlns:a16="http://schemas.microsoft.com/office/drawing/2014/main" id="{5EA5BF06-7219-46EE-8E72-8EEC5D40FC56}"/>
            </a:ext>
          </a:extLst>
        </xdr:cNvPr>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419" name="フローチャート: 判断 418">
          <a:extLst>
            <a:ext uri="{FF2B5EF4-FFF2-40B4-BE49-F238E27FC236}">
              <a16:creationId xmlns:a16="http://schemas.microsoft.com/office/drawing/2014/main" id="{2A585FF4-8A32-4982-A23E-7A6FDF400A8E}"/>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420" name="フローチャート: 判断 419">
          <a:extLst>
            <a:ext uri="{FF2B5EF4-FFF2-40B4-BE49-F238E27FC236}">
              <a16:creationId xmlns:a16="http://schemas.microsoft.com/office/drawing/2014/main" id="{CEB2446C-0D08-4CB7-9CEA-594D3E655A28}"/>
            </a:ext>
          </a:extLst>
        </xdr:cNvPr>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1" name="テキスト ボックス 420">
          <a:extLst>
            <a:ext uri="{FF2B5EF4-FFF2-40B4-BE49-F238E27FC236}">
              <a16:creationId xmlns:a16="http://schemas.microsoft.com/office/drawing/2014/main" id="{029463D6-35AB-43DC-BBBD-2C5E0AC05C3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2" name="テキスト ボックス 421">
          <a:extLst>
            <a:ext uri="{FF2B5EF4-FFF2-40B4-BE49-F238E27FC236}">
              <a16:creationId xmlns:a16="http://schemas.microsoft.com/office/drawing/2014/main" id="{DE37AD86-A35F-4A67-971F-4FA6F4DE029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3" name="テキスト ボックス 422">
          <a:extLst>
            <a:ext uri="{FF2B5EF4-FFF2-40B4-BE49-F238E27FC236}">
              <a16:creationId xmlns:a16="http://schemas.microsoft.com/office/drawing/2014/main" id="{C2B9F51D-E45B-4E23-8631-3D0F55BE6A2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BABE5487-40A7-48F3-95B8-839A0CE8FB4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6984EA28-5FBA-4994-826C-AC156BB40B9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61</xdr:row>
      <xdr:rowOff>101056</xdr:rowOff>
    </xdr:from>
    <xdr:to>
      <xdr:col>98</xdr:col>
      <xdr:colOff>38100</xdr:colOff>
      <xdr:row>62</xdr:row>
      <xdr:rowOff>31206</xdr:rowOff>
    </xdr:to>
    <xdr:sp macro="" textlink="">
      <xdr:nvSpPr>
        <xdr:cNvPr id="426" name="楕円 425">
          <a:extLst>
            <a:ext uri="{FF2B5EF4-FFF2-40B4-BE49-F238E27FC236}">
              <a16:creationId xmlns:a16="http://schemas.microsoft.com/office/drawing/2014/main" id="{1B9278B7-CB1A-443F-8C10-A73C9AEC8B1C}"/>
            </a:ext>
          </a:extLst>
        </xdr:cNvPr>
        <xdr:cNvSpPr/>
      </xdr:nvSpPr>
      <xdr:spPr>
        <a:xfrm>
          <a:off x="186055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64388</xdr:rowOff>
    </xdr:from>
    <xdr:ext cx="469744" cy="259045"/>
    <xdr:sp macro="" textlink="">
      <xdr:nvSpPr>
        <xdr:cNvPr id="427" name="n_1aveValue【学校施設】&#10;一人当たり面積">
          <a:extLst>
            <a:ext uri="{FF2B5EF4-FFF2-40B4-BE49-F238E27FC236}">
              <a16:creationId xmlns:a16="http://schemas.microsoft.com/office/drawing/2014/main" id="{52E0B1DB-D727-4AAF-B76E-07B400CB248D}"/>
            </a:ext>
          </a:extLst>
        </xdr:cNvPr>
        <xdr:cNvSpPr txBox="1"/>
      </xdr:nvSpPr>
      <xdr:spPr>
        <a:xfrm>
          <a:off x="21075727" y="1017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428" name="n_2aveValue【学校施設】&#10;一人当たり面積">
          <a:extLst>
            <a:ext uri="{FF2B5EF4-FFF2-40B4-BE49-F238E27FC236}">
              <a16:creationId xmlns:a16="http://schemas.microsoft.com/office/drawing/2014/main" id="{DA785D30-A698-4C72-A667-CA9EABA39E94}"/>
            </a:ext>
          </a:extLst>
        </xdr:cNvPr>
        <xdr:cNvSpPr txBox="1"/>
      </xdr:nvSpPr>
      <xdr:spPr>
        <a:xfrm>
          <a:off x="20199427" y="101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429" name="n_3aveValue【学校施設】&#10;一人当たり面積">
          <a:extLst>
            <a:ext uri="{FF2B5EF4-FFF2-40B4-BE49-F238E27FC236}">
              <a16:creationId xmlns:a16="http://schemas.microsoft.com/office/drawing/2014/main" id="{FFACD543-A053-4997-8761-B2D1A0F2CABF}"/>
            </a:ext>
          </a:extLst>
        </xdr:cNvPr>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72879</xdr:rowOff>
    </xdr:from>
    <xdr:ext cx="469744" cy="259045"/>
    <xdr:sp macro="" textlink="">
      <xdr:nvSpPr>
        <xdr:cNvPr id="430" name="n_4aveValue【学校施設】&#10;一人当たり面積">
          <a:extLst>
            <a:ext uri="{FF2B5EF4-FFF2-40B4-BE49-F238E27FC236}">
              <a16:creationId xmlns:a16="http://schemas.microsoft.com/office/drawing/2014/main" id="{5AB0B6AC-B37C-45FF-9021-1B7DC67FC773}"/>
            </a:ext>
          </a:extLst>
        </xdr:cNvPr>
        <xdr:cNvSpPr txBox="1"/>
      </xdr:nvSpPr>
      <xdr:spPr>
        <a:xfrm>
          <a:off x="18421427"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22333</xdr:rowOff>
    </xdr:from>
    <xdr:ext cx="469744" cy="259045"/>
    <xdr:sp macro="" textlink="">
      <xdr:nvSpPr>
        <xdr:cNvPr id="431" name="n_4mainValue【学校施設】&#10;一人当たり面積">
          <a:extLst>
            <a:ext uri="{FF2B5EF4-FFF2-40B4-BE49-F238E27FC236}">
              <a16:creationId xmlns:a16="http://schemas.microsoft.com/office/drawing/2014/main" id="{43B53847-DF68-4F4C-821E-B07783FEB402}"/>
            </a:ext>
          </a:extLst>
        </xdr:cNvPr>
        <xdr:cNvSpPr txBox="1"/>
      </xdr:nvSpPr>
      <xdr:spPr>
        <a:xfrm>
          <a:off x="18421427" y="1065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2" name="正方形/長方形 431">
          <a:extLst>
            <a:ext uri="{FF2B5EF4-FFF2-40B4-BE49-F238E27FC236}">
              <a16:creationId xmlns:a16="http://schemas.microsoft.com/office/drawing/2014/main" id="{C2E13EA9-B71D-437A-A3DD-5444CD87B34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3" name="正方形/長方形 432">
          <a:extLst>
            <a:ext uri="{FF2B5EF4-FFF2-40B4-BE49-F238E27FC236}">
              <a16:creationId xmlns:a16="http://schemas.microsoft.com/office/drawing/2014/main" id="{4D28629E-27B7-4B16-B494-8C199870201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4" name="正方形/長方形 433">
          <a:extLst>
            <a:ext uri="{FF2B5EF4-FFF2-40B4-BE49-F238E27FC236}">
              <a16:creationId xmlns:a16="http://schemas.microsoft.com/office/drawing/2014/main" id="{7D6AD0B2-E44C-4AF8-9930-48F3299991B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5" name="正方形/長方形 434">
          <a:extLst>
            <a:ext uri="{FF2B5EF4-FFF2-40B4-BE49-F238E27FC236}">
              <a16:creationId xmlns:a16="http://schemas.microsoft.com/office/drawing/2014/main" id="{812B3601-A487-4019-BE58-60D4D40B46B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6" name="正方形/長方形 435">
          <a:extLst>
            <a:ext uri="{FF2B5EF4-FFF2-40B4-BE49-F238E27FC236}">
              <a16:creationId xmlns:a16="http://schemas.microsoft.com/office/drawing/2014/main" id="{307E546D-E788-4AE4-AB69-E276AA03C2A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7" name="正方形/長方形 436">
          <a:extLst>
            <a:ext uri="{FF2B5EF4-FFF2-40B4-BE49-F238E27FC236}">
              <a16:creationId xmlns:a16="http://schemas.microsoft.com/office/drawing/2014/main" id="{F2CA2EDE-B114-4D75-9E13-05D4D406F92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8" name="正方形/長方形 437">
          <a:extLst>
            <a:ext uri="{FF2B5EF4-FFF2-40B4-BE49-F238E27FC236}">
              <a16:creationId xmlns:a16="http://schemas.microsoft.com/office/drawing/2014/main" id="{EE076B37-439E-47FB-ABEF-6CCBE8BF526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9" name="正方形/長方形 438">
          <a:extLst>
            <a:ext uri="{FF2B5EF4-FFF2-40B4-BE49-F238E27FC236}">
              <a16:creationId xmlns:a16="http://schemas.microsoft.com/office/drawing/2014/main" id="{1AC3269F-3015-419E-9DBA-D3AD26A2310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40" name="正方形/長方形 439">
          <a:extLst>
            <a:ext uri="{FF2B5EF4-FFF2-40B4-BE49-F238E27FC236}">
              <a16:creationId xmlns:a16="http://schemas.microsoft.com/office/drawing/2014/main" id="{E32959A6-4317-4A1A-8E30-7BDE47DB71F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1" name="正方形/長方形 440">
          <a:extLst>
            <a:ext uri="{FF2B5EF4-FFF2-40B4-BE49-F238E27FC236}">
              <a16:creationId xmlns:a16="http://schemas.microsoft.com/office/drawing/2014/main" id="{4C2C8D65-50F9-406C-88CF-2E5DA7662FC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2" name="正方形/長方形 441">
          <a:extLst>
            <a:ext uri="{FF2B5EF4-FFF2-40B4-BE49-F238E27FC236}">
              <a16:creationId xmlns:a16="http://schemas.microsoft.com/office/drawing/2014/main" id="{6ED68B0C-F7BC-4643-8AFF-4667B8228DF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3" name="正方形/長方形 442">
          <a:extLst>
            <a:ext uri="{FF2B5EF4-FFF2-40B4-BE49-F238E27FC236}">
              <a16:creationId xmlns:a16="http://schemas.microsoft.com/office/drawing/2014/main" id="{4B029EB0-6983-444E-9335-A85046E9394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4" name="正方形/長方形 443">
          <a:extLst>
            <a:ext uri="{FF2B5EF4-FFF2-40B4-BE49-F238E27FC236}">
              <a16:creationId xmlns:a16="http://schemas.microsoft.com/office/drawing/2014/main" id="{4B0221ED-0B94-41AB-B689-F852F8D1D04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5" name="正方形/長方形 444">
          <a:extLst>
            <a:ext uri="{FF2B5EF4-FFF2-40B4-BE49-F238E27FC236}">
              <a16:creationId xmlns:a16="http://schemas.microsoft.com/office/drawing/2014/main" id="{ADC365C6-E9E4-424F-9526-01F8062A880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6" name="正方形/長方形 445">
          <a:extLst>
            <a:ext uri="{FF2B5EF4-FFF2-40B4-BE49-F238E27FC236}">
              <a16:creationId xmlns:a16="http://schemas.microsoft.com/office/drawing/2014/main" id="{48EFCB25-0C82-436E-9441-07F9BE31196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7" name="正方形/長方形 446">
          <a:extLst>
            <a:ext uri="{FF2B5EF4-FFF2-40B4-BE49-F238E27FC236}">
              <a16:creationId xmlns:a16="http://schemas.microsoft.com/office/drawing/2014/main" id="{E1F6A74A-4352-49FB-BDD3-619512DB85D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8" name="正方形/長方形 447">
          <a:extLst>
            <a:ext uri="{FF2B5EF4-FFF2-40B4-BE49-F238E27FC236}">
              <a16:creationId xmlns:a16="http://schemas.microsoft.com/office/drawing/2014/main" id="{701CB220-A840-4272-9EC9-211A65DBABC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9" name="正方形/長方形 448">
          <a:extLst>
            <a:ext uri="{FF2B5EF4-FFF2-40B4-BE49-F238E27FC236}">
              <a16:creationId xmlns:a16="http://schemas.microsoft.com/office/drawing/2014/main" id="{27AD0AE5-B866-4684-A9C7-C225FD13441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0" name="正方形/長方形 449">
          <a:extLst>
            <a:ext uri="{FF2B5EF4-FFF2-40B4-BE49-F238E27FC236}">
              <a16:creationId xmlns:a16="http://schemas.microsoft.com/office/drawing/2014/main" id="{4E863A28-B935-4643-9F77-DD270CF6D82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1" name="正方形/長方形 450">
          <a:extLst>
            <a:ext uri="{FF2B5EF4-FFF2-40B4-BE49-F238E27FC236}">
              <a16:creationId xmlns:a16="http://schemas.microsoft.com/office/drawing/2014/main" id="{FE57097D-63D4-4741-997D-5A8F04B3FFE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2" name="正方形/長方形 451">
          <a:extLst>
            <a:ext uri="{FF2B5EF4-FFF2-40B4-BE49-F238E27FC236}">
              <a16:creationId xmlns:a16="http://schemas.microsoft.com/office/drawing/2014/main" id="{63EFC461-9431-4E7E-A57E-472059D60D8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3" name="正方形/長方形 452">
          <a:extLst>
            <a:ext uri="{FF2B5EF4-FFF2-40B4-BE49-F238E27FC236}">
              <a16:creationId xmlns:a16="http://schemas.microsoft.com/office/drawing/2014/main" id="{75BD3394-7032-41B1-B53C-3A885DBE6F6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4" name="正方形/長方形 453">
          <a:extLst>
            <a:ext uri="{FF2B5EF4-FFF2-40B4-BE49-F238E27FC236}">
              <a16:creationId xmlns:a16="http://schemas.microsoft.com/office/drawing/2014/main" id="{E241089E-E11E-4D42-858A-3F800B86C4A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5" name="正方形/長方形 454">
          <a:extLst>
            <a:ext uri="{FF2B5EF4-FFF2-40B4-BE49-F238E27FC236}">
              <a16:creationId xmlns:a16="http://schemas.microsoft.com/office/drawing/2014/main" id="{3ACC31A3-5C21-43A4-94D6-007BA3C8F74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6" name="テキスト ボックス 455">
          <a:extLst>
            <a:ext uri="{FF2B5EF4-FFF2-40B4-BE49-F238E27FC236}">
              <a16:creationId xmlns:a16="http://schemas.microsoft.com/office/drawing/2014/main" id="{F6E80EAF-D715-4195-A5DA-1E0A5545212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7" name="直線コネクタ 456">
          <a:extLst>
            <a:ext uri="{FF2B5EF4-FFF2-40B4-BE49-F238E27FC236}">
              <a16:creationId xmlns:a16="http://schemas.microsoft.com/office/drawing/2014/main" id="{AA6C287C-1D6C-44BF-BAAD-1B99BECA51C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8" name="テキスト ボックス 457">
          <a:extLst>
            <a:ext uri="{FF2B5EF4-FFF2-40B4-BE49-F238E27FC236}">
              <a16:creationId xmlns:a16="http://schemas.microsoft.com/office/drawing/2014/main" id="{D314DBEC-8EE3-4271-BD7F-D4F063487E8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9" name="直線コネクタ 458">
          <a:extLst>
            <a:ext uri="{FF2B5EF4-FFF2-40B4-BE49-F238E27FC236}">
              <a16:creationId xmlns:a16="http://schemas.microsoft.com/office/drawing/2014/main" id="{E8683178-7919-4BC5-A9EB-DEADF79D3FB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60" name="テキスト ボックス 459">
          <a:extLst>
            <a:ext uri="{FF2B5EF4-FFF2-40B4-BE49-F238E27FC236}">
              <a16:creationId xmlns:a16="http://schemas.microsoft.com/office/drawing/2014/main" id="{3D2DCB4B-C00F-4D9D-9426-20D15A7A0E1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61" name="直線コネクタ 460">
          <a:extLst>
            <a:ext uri="{FF2B5EF4-FFF2-40B4-BE49-F238E27FC236}">
              <a16:creationId xmlns:a16="http://schemas.microsoft.com/office/drawing/2014/main" id="{C8244F87-91B2-4047-BB6B-268C25DCF86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62" name="テキスト ボックス 461">
          <a:extLst>
            <a:ext uri="{FF2B5EF4-FFF2-40B4-BE49-F238E27FC236}">
              <a16:creationId xmlns:a16="http://schemas.microsoft.com/office/drawing/2014/main" id="{26051F34-FB8A-4EF8-B37F-ABACD29AD78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3" name="直線コネクタ 462">
          <a:extLst>
            <a:ext uri="{FF2B5EF4-FFF2-40B4-BE49-F238E27FC236}">
              <a16:creationId xmlns:a16="http://schemas.microsoft.com/office/drawing/2014/main" id="{03691D8D-2856-4BDB-ACF9-325A6508D7C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4" name="テキスト ボックス 463">
          <a:extLst>
            <a:ext uri="{FF2B5EF4-FFF2-40B4-BE49-F238E27FC236}">
              <a16:creationId xmlns:a16="http://schemas.microsoft.com/office/drawing/2014/main" id="{78EA1A14-6D11-4ECF-A27D-BF11ADF3E59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5" name="直線コネクタ 464">
          <a:extLst>
            <a:ext uri="{FF2B5EF4-FFF2-40B4-BE49-F238E27FC236}">
              <a16:creationId xmlns:a16="http://schemas.microsoft.com/office/drawing/2014/main" id="{EADD19EE-162B-463A-985E-FCCF700247A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6" name="テキスト ボックス 465">
          <a:extLst>
            <a:ext uri="{FF2B5EF4-FFF2-40B4-BE49-F238E27FC236}">
              <a16:creationId xmlns:a16="http://schemas.microsoft.com/office/drawing/2014/main" id="{8F410A15-CED1-49A1-9A90-EE6E00F6260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7" name="直線コネクタ 466">
          <a:extLst>
            <a:ext uri="{FF2B5EF4-FFF2-40B4-BE49-F238E27FC236}">
              <a16:creationId xmlns:a16="http://schemas.microsoft.com/office/drawing/2014/main" id="{90FACCA5-21DA-45C8-A8C9-B03B581BCD5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8" name="テキスト ボックス 467">
          <a:extLst>
            <a:ext uri="{FF2B5EF4-FFF2-40B4-BE49-F238E27FC236}">
              <a16:creationId xmlns:a16="http://schemas.microsoft.com/office/drawing/2014/main" id="{8593C0A0-A87C-4AE9-A20C-37E2019E714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9" name="直線コネクタ 468">
          <a:extLst>
            <a:ext uri="{FF2B5EF4-FFF2-40B4-BE49-F238E27FC236}">
              <a16:creationId xmlns:a16="http://schemas.microsoft.com/office/drawing/2014/main" id="{C9494271-A235-4C98-83B8-D0B2F744B92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70" name="テキスト ボックス 469">
          <a:extLst>
            <a:ext uri="{FF2B5EF4-FFF2-40B4-BE49-F238E27FC236}">
              <a16:creationId xmlns:a16="http://schemas.microsoft.com/office/drawing/2014/main" id="{731556E2-D17C-45DF-B521-98471A7891D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1" name="直線コネクタ 470">
          <a:extLst>
            <a:ext uri="{FF2B5EF4-FFF2-40B4-BE49-F238E27FC236}">
              <a16:creationId xmlns:a16="http://schemas.microsoft.com/office/drawing/2014/main" id="{2E8F1A53-40DC-4F61-B8D1-51CEB860FAF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2" name="【公民館】&#10;有形固定資産減価償却率グラフ枠">
          <a:extLst>
            <a:ext uri="{FF2B5EF4-FFF2-40B4-BE49-F238E27FC236}">
              <a16:creationId xmlns:a16="http://schemas.microsoft.com/office/drawing/2014/main" id="{80F0171C-30F0-460C-9FAD-E63751BF8EB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473" name="直線コネクタ 472">
          <a:extLst>
            <a:ext uri="{FF2B5EF4-FFF2-40B4-BE49-F238E27FC236}">
              <a16:creationId xmlns:a16="http://schemas.microsoft.com/office/drawing/2014/main" id="{290A4493-963C-4929-8995-D5DA3516FA9D}"/>
            </a:ext>
          </a:extLst>
        </xdr:cNvPr>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474" name="【公民館】&#10;有形固定資産減価償却率最小値テキスト">
          <a:extLst>
            <a:ext uri="{FF2B5EF4-FFF2-40B4-BE49-F238E27FC236}">
              <a16:creationId xmlns:a16="http://schemas.microsoft.com/office/drawing/2014/main" id="{F737EC93-C978-4B26-B427-7880C7B62437}"/>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475" name="直線コネクタ 474">
          <a:extLst>
            <a:ext uri="{FF2B5EF4-FFF2-40B4-BE49-F238E27FC236}">
              <a16:creationId xmlns:a16="http://schemas.microsoft.com/office/drawing/2014/main" id="{79D29C1D-DC86-4106-BD34-573791A89525}"/>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476" name="【公民館】&#10;有形固定資産減価償却率最大値テキスト">
          <a:extLst>
            <a:ext uri="{FF2B5EF4-FFF2-40B4-BE49-F238E27FC236}">
              <a16:creationId xmlns:a16="http://schemas.microsoft.com/office/drawing/2014/main" id="{90C38884-BB93-4996-ACE7-6EEEDAD4EA2C}"/>
            </a:ext>
          </a:extLst>
        </xdr:cNvPr>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477" name="直線コネクタ 476">
          <a:extLst>
            <a:ext uri="{FF2B5EF4-FFF2-40B4-BE49-F238E27FC236}">
              <a16:creationId xmlns:a16="http://schemas.microsoft.com/office/drawing/2014/main" id="{3230DA70-1926-42F9-AC39-724DCA3AE10B}"/>
            </a:ext>
          </a:extLst>
        </xdr:cNvPr>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31585</xdr:rowOff>
    </xdr:from>
    <xdr:ext cx="405111" cy="259045"/>
    <xdr:sp macro="" textlink="">
      <xdr:nvSpPr>
        <xdr:cNvPr id="478" name="【公民館】&#10;有形固定資産減価償却率平均値テキスト">
          <a:extLst>
            <a:ext uri="{FF2B5EF4-FFF2-40B4-BE49-F238E27FC236}">
              <a16:creationId xmlns:a16="http://schemas.microsoft.com/office/drawing/2014/main" id="{79916076-57D4-473B-81E1-0DDDD7F1902A}"/>
            </a:ext>
          </a:extLst>
        </xdr:cNvPr>
        <xdr:cNvSpPr txBox="1"/>
      </xdr:nvSpPr>
      <xdr:spPr>
        <a:xfrm>
          <a:off x="16357600" y="1803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479" name="フローチャート: 判断 478">
          <a:extLst>
            <a:ext uri="{FF2B5EF4-FFF2-40B4-BE49-F238E27FC236}">
              <a16:creationId xmlns:a16="http://schemas.microsoft.com/office/drawing/2014/main" id="{C6ED6ECF-F142-4086-BDF0-C1F448E1A969}"/>
            </a:ext>
          </a:extLst>
        </xdr:cNvPr>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480" name="フローチャート: 判断 479">
          <a:extLst>
            <a:ext uri="{FF2B5EF4-FFF2-40B4-BE49-F238E27FC236}">
              <a16:creationId xmlns:a16="http://schemas.microsoft.com/office/drawing/2014/main" id="{9058B264-AA25-4FD7-A4F9-E437620C6973}"/>
            </a:ext>
          </a:extLst>
        </xdr:cNvPr>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481" name="フローチャート: 判断 480">
          <a:extLst>
            <a:ext uri="{FF2B5EF4-FFF2-40B4-BE49-F238E27FC236}">
              <a16:creationId xmlns:a16="http://schemas.microsoft.com/office/drawing/2014/main" id="{99DF32A7-631B-440B-A642-A38CADC7496D}"/>
            </a:ext>
          </a:extLst>
        </xdr:cNvPr>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482" name="フローチャート: 判断 481">
          <a:extLst>
            <a:ext uri="{FF2B5EF4-FFF2-40B4-BE49-F238E27FC236}">
              <a16:creationId xmlns:a16="http://schemas.microsoft.com/office/drawing/2014/main" id="{775AAA1D-B71C-413F-91BB-53E28799E7B8}"/>
            </a:ext>
          </a:extLst>
        </xdr:cNvPr>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483" name="フローチャート: 判断 482">
          <a:extLst>
            <a:ext uri="{FF2B5EF4-FFF2-40B4-BE49-F238E27FC236}">
              <a16:creationId xmlns:a16="http://schemas.microsoft.com/office/drawing/2014/main" id="{13EB0B50-BD84-4145-8175-236D8FF4F65C}"/>
            </a:ext>
          </a:extLst>
        </xdr:cNvPr>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4" name="テキスト ボックス 483">
          <a:extLst>
            <a:ext uri="{FF2B5EF4-FFF2-40B4-BE49-F238E27FC236}">
              <a16:creationId xmlns:a16="http://schemas.microsoft.com/office/drawing/2014/main" id="{819FBA8E-242C-4F63-8BD9-6F00F723D96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5" name="テキスト ボックス 484">
          <a:extLst>
            <a:ext uri="{FF2B5EF4-FFF2-40B4-BE49-F238E27FC236}">
              <a16:creationId xmlns:a16="http://schemas.microsoft.com/office/drawing/2014/main" id="{4717AE7F-08AA-49FC-8CA2-87671108CAC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6" name="テキスト ボックス 485">
          <a:extLst>
            <a:ext uri="{FF2B5EF4-FFF2-40B4-BE49-F238E27FC236}">
              <a16:creationId xmlns:a16="http://schemas.microsoft.com/office/drawing/2014/main" id="{49A38F80-C342-4322-A3B9-BB67D5EB123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7" name="テキスト ボックス 486">
          <a:extLst>
            <a:ext uri="{FF2B5EF4-FFF2-40B4-BE49-F238E27FC236}">
              <a16:creationId xmlns:a16="http://schemas.microsoft.com/office/drawing/2014/main" id="{8670DA9A-F679-47E8-A24D-6D0439BF2E1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8" name="テキスト ボックス 487">
          <a:extLst>
            <a:ext uri="{FF2B5EF4-FFF2-40B4-BE49-F238E27FC236}">
              <a16:creationId xmlns:a16="http://schemas.microsoft.com/office/drawing/2014/main" id="{0B5990C0-33D7-4A3F-94CE-3DCFB6CFC9A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105</xdr:row>
      <xdr:rowOff>116839</xdr:rowOff>
    </xdr:from>
    <xdr:to>
      <xdr:col>67</xdr:col>
      <xdr:colOff>101600</xdr:colOff>
      <xdr:row>106</xdr:row>
      <xdr:rowOff>46989</xdr:rowOff>
    </xdr:to>
    <xdr:sp macro="" textlink="">
      <xdr:nvSpPr>
        <xdr:cNvPr id="489" name="楕円 488">
          <a:extLst>
            <a:ext uri="{FF2B5EF4-FFF2-40B4-BE49-F238E27FC236}">
              <a16:creationId xmlns:a16="http://schemas.microsoft.com/office/drawing/2014/main" id="{E0DF6305-D9B9-45D5-9D24-0FE893CA4E8B}"/>
            </a:ext>
          </a:extLst>
        </xdr:cNvPr>
        <xdr:cNvSpPr/>
      </xdr:nvSpPr>
      <xdr:spPr>
        <a:xfrm>
          <a:off x="12763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34126</xdr:rowOff>
    </xdr:from>
    <xdr:ext cx="405111" cy="259045"/>
    <xdr:sp macro="" textlink="">
      <xdr:nvSpPr>
        <xdr:cNvPr id="490" name="n_1aveValue【公民館】&#10;有形固定資産減価償却率">
          <a:extLst>
            <a:ext uri="{FF2B5EF4-FFF2-40B4-BE49-F238E27FC236}">
              <a16:creationId xmlns:a16="http://schemas.microsoft.com/office/drawing/2014/main" id="{59C15F13-E2FF-4417-9670-7B65D388728B}"/>
            </a:ext>
          </a:extLst>
        </xdr:cNvPr>
        <xdr:cNvSpPr txBox="1"/>
      </xdr:nvSpPr>
      <xdr:spPr>
        <a:xfrm>
          <a:off x="15266044" y="1786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24328</xdr:rowOff>
    </xdr:from>
    <xdr:ext cx="405111" cy="259045"/>
    <xdr:sp macro="" textlink="">
      <xdr:nvSpPr>
        <xdr:cNvPr id="491" name="n_2aveValue【公民館】&#10;有形固定資産減価償却率">
          <a:extLst>
            <a:ext uri="{FF2B5EF4-FFF2-40B4-BE49-F238E27FC236}">
              <a16:creationId xmlns:a16="http://schemas.microsoft.com/office/drawing/2014/main" id="{AEE0EC7D-D801-4230-998E-D20320E159D7}"/>
            </a:ext>
          </a:extLst>
        </xdr:cNvPr>
        <xdr:cNvSpPr txBox="1"/>
      </xdr:nvSpPr>
      <xdr:spPr>
        <a:xfrm>
          <a:off x="14389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492" name="n_3aveValue【公民館】&#10;有形固定資産減価償却率">
          <a:extLst>
            <a:ext uri="{FF2B5EF4-FFF2-40B4-BE49-F238E27FC236}">
              <a16:creationId xmlns:a16="http://schemas.microsoft.com/office/drawing/2014/main" id="{4736774F-6B43-4A4E-8F45-388B8730D775}"/>
            </a:ext>
          </a:extLst>
        </xdr:cNvPr>
        <xdr:cNvSpPr txBox="1"/>
      </xdr:nvSpPr>
      <xdr:spPr>
        <a:xfrm>
          <a:off x="13500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171285</xdr:rowOff>
    </xdr:from>
    <xdr:ext cx="405111" cy="259045"/>
    <xdr:sp macro="" textlink="">
      <xdr:nvSpPr>
        <xdr:cNvPr id="493" name="n_4aveValue【公民館】&#10;有形固定資産減価償却率">
          <a:extLst>
            <a:ext uri="{FF2B5EF4-FFF2-40B4-BE49-F238E27FC236}">
              <a16:creationId xmlns:a16="http://schemas.microsoft.com/office/drawing/2014/main" id="{B44FE146-5D05-4B5B-8D06-DFD476F8E6E3}"/>
            </a:ext>
          </a:extLst>
        </xdr:cNvPr>
        <xdr:cNvSpPr txBox="1"/>
      </xdr:nvSpPr>
      <xdr:spPr>
        <a:xfrm>
          <a:off x="12611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38116</xdr:rowOff>
    </xdr:from>
    <xdr:ext cx="405111" cy="259045"/>
    <xdr:sp macro="" textlink="">
      <xdr:nvSpPr>
        <xdr:cNvPr id="494" name="n_4mainValue【公民館】&#10;有形固定資産減価償却率">
          <a:extLst>
            <a:ext uri="{FF2B5EF4-FFF2-40B4-BE49-F238E27FC236}">
              <a16:creationId xmlns:a16="http://schemas.microsoft.com/office/drawing/2014/main" id="{0027F823-675B-4B4D-B909-2F5B0FA1B4DF}"/>
            </a:ext>
          </a:extLst>
        </xdr:cNvPr>
        <xdr:cNvSpPr txBox="1"/>
      </xdr:nvSpPr>
      <xdr:spPr>
        <a:xfrm>
          <a:off x="12611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5" name="正方形/長方形 494">
          <a:extLst>
            <a:ext uri="{FF2B5EF4-FFF2-40B4-BE49-F238E27FC236}">
              <a16:creationId xmlns:a16="http://schemas.microsoft.com/office/drawing/2014/main" id="{8F7B5331-4074-49A4-B087-7E8E388CFBE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6" name="正方形/長方形 495">
          <a:extLst>
            <a:ext uri="{FF2B5EF4-FFF2-40B4-BE49-F238E27FC236}">
              <a16:creationId xmlns:a16="http://schemas.microsoft.com/office/drawing/2014/main" id="{4F9E4E6E-EEB0-4DE2-8A89-58842D00507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7" name="正方形/長方形 496">
          <a:extLst>
            <a:ext uri="{FF2B5EF4-FFF2-40B4-BE49-F238E27FC236}">
              <a16:creationId xmlns:a16="http://schemas.microsoft.com/office/drawing/2014/main" id="{A19ACEF0-0AAA-4FF3-8E6D-C59F866F7B0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8" name="正方形/長方形 497">
          <a:extLst>
            <a:ext uri="{FF2B5EF4-FFF2-40B4-BE49-F238E27FC236}">
              <a16:creationId xmlns:a16="http://schemas.microsoft.com/office/drawing/2014/main" id="{38394282-EED6-49F0-AED8-37EAD0A91BF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9" name="正方形/長方形 498">
          <a:extLst>
            <a:ext uri="{FF2B5EF4-FFF2-40B4-BE49-F238E27FC236}">
              <a16:creationId xmlns:a16="http://schemas.microsoft.com/office/drawing/2014/main" id="{0F611ED3-E489-4695-8122-D2CBDA51878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0" name="正方形/長方形 499">
          <a:extLst>
            <a:ext uri="{FF2B5EF4-FFF2-40B4-BE49-F238E27FC236}">
              <a16:creationId xmlns:a16="http://schemas.microsoft.com/office/drawing/2014/main" id="{0FF86C55-9F36-4D7C-8C02-6B9221FBFBD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1" name="正方形/長方形 500">
          <a:extLst>
            <a:ext uri="{FF2B5EF4-FFF2-40B4-BE49-F238E27FC236}">
              <a16:creationId xmlns:a16="http://schemas.microsoft.com/office/drawing/2014/main" id="{7DBE4FBA-077A-4CFE-B17C-7E72E3222F9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2" name="正方形/長方形 501">
          <a:extLst>
            <a:ext uri="{FF2B5EF4-FFF2-40B4-BE49-F238E27FC236}">
              <a16:creationId xmlns:a16="http://schemas.microsoft.com/office/drawing/2014/main" id="{593E88CB-4C65-4FC8-A6C8-43E3E8BE1C7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3" name="テキスト ボックス 502">
          <a:extLst>
            <a:ext uri="{FF2B5EF4-FFF2-40B4-BE49-F238E27FC236}">
              <a16:creationId xmlns:a16="http://schemas.microsoft.com/office/drawing/2014/main" id="{58522D72-12FE-4054-8F32-F644B98ECA3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4" name="直線コネクタ 503">
          <a:extLst>
            <a:ext uri="{FF2B5EF4-FFF2-40B4-BE49-F238E27FC236}">
              <a16:creationId xmlns:a16="http://schemas.microsoft.com/office/drawing/2014/main" id="{9B0751CC-CB9C-4ADB-BE5D-1C2A107154D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05" name="直線コネクタ 504">
          <a:extLst>
            <a:ext uri="{FF2B5EF4-FFF2-40B4-BE49-F238E27FC236}">
              <a16:creationId xmlns:a16="http://schemas.microsoft.com/office/drawing/2014/main" id="{13694180-5CE8-41A3-8BFB-FCF106B7E48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06" name="テキスト ボックス 505">
          <a:extLst>
            <a:ext uri="{FF2B5EF4-FFF2-40B4-BE49-F238E27FC236}">
              <a16:creationId xmlns:a16="http://schemas.microsoft.com/office/drawing/2014/main" id="{80B88582-BABC-4867-8C37-33136040FD8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07" name="直線コネクタ 506">
          <a:extLst>
            <a:ext uri="{FF2B5EF4-FFF2-40B4-BE49-F238E27FC236}">
              <a16:creationId xmlns:a16="http://schemas.microsoft.com/office/drawing/2014/main" id="{2EF45A1D-2188-4DA5-9842-4B6E1F6C1DA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08" name="テキスト ボックス 507">
          <a:extLst>
            <a:ext uri="{FF2B5EF4-FFF2-40B4-BE49-F238E27FC236}">
              <a16:creationId xmlns:a16="http://schemas.microsoft.com/office/drawing/2014/main" id="{6C9E9834-67A3-4EAB-9BD7-64F82DB9562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09" name="直線コネクタ 508">
          <a:extLst>
            <a:ext uri="{FF2B5EF4-FFF2-40B4-BE49-F238E27FC236}">
              <a16:creationId xmlns:a16="http://schemas.microsoft.com/office/drawing/2014/main" id="{4B98DA3D-7468-45B2-94F0-F75308B2139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10" name="テキスト ボックス 509">
          <a:extLst>
            <a:ext uri="{FF2B5EF4-FFF2-40B4-BE49-F238E27FC236}">
              <a16:creationId xmlns:a16="http://schemas.microsoft.com/office/drawing/2014/main" id="{D21B9AA1-4587-42D6-96E2-7F4FD3B5D72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11" name="直線コネクタ 510">
          <a:extLst>
            <a:ext uri="{FF2B5EF4-FFF2-40B4-BE49-F238E27FC236}">
              <a16:creationId xmlns:a16="http://schemas.microsoft.com/office/drawing/2014/main" id="{DD2BA21D-E63F-4716-ADA3-05789306709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12" name="テキスト ボックス 511">
          <a:extLst>
            <a:ext uri="{FF2B5EF4-FFF2-40B4-BE49-F238E27FC236}">
              <a16:creationId xmlns:a16="http://schemas.microsoft.com/office/drawing/2014/main" id="{D1DF47E7-EBBE-4940-A11A-360D491F05C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13" name="直線コネクタ 512">
          <a:extLst>
            <a:ext uri="{FF2B5EF4-FFF2-40B4-BE49-F238E27FC236}">
              <a16:creationId xmlns:a16="http://schemas.microsoft.com/office/drawing/2014/main" id="{3E042A44-15D3-4909-BFEC-45A8C979CA9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14" name="テキスト ボックス 513">
          <a:extLst>
            <a:ext uri="{FF2B5EF4-FFF2-40B4-BE49-F238E27FC236}">
              <a16:creationId xmlns:a16="http://schemas.microsoft.com/office/drawing/2014/main" id="{75B5BD56-35CA-448A-B2DD-5FC74BBC474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15" name="直線コネクタ 514">
          <a:extLst>
            <a:ext uri="{FF2B5EF4-FFF2-40B4-BE49-F238E27FC236}">
              <a16:creationId xmlns:a16="http://schemas.microsoft.com/office/drawing/2014/main" id="{79B64C27-CAFC-4392-8668-E15416664B9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16" name="テキスト ボックス 515">
          <a:extLst>
            <a:ext uri="{FF2B5EF4-FFF2-40B4-BE49-F238E27FC236}">
              <a16:creationId xmlns:a16="http://schemas.microsoft.com/office/drawing/2014/main" id="{AC2F09DF-429F-471B-B5BB-3593AD34A37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7" name="直線コネクタ 516">
          <a:extLst>
            <a:ext uri="{FF2B5EF4-FFF2-40B4-BE49-F238E27FC236}">
              <a16:creationId xmlns:a16="http://schemas.microsoft.com/office/drawing/2014/main" id="{21972F88-98F5-4107-AEA5-A44646018A4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8" name="テキスト ボックス 517">
          <a:extLst>
            <a:ext uri="{FF2B5EF4-FFF2-40B4-BE49-F238E27FC236}">
              <a16:creationId xmlns:a16="http://schemas.microsoft.com/office/drawing/2014/main" id="{28BB7FB7-32ED-46B0-817E-665F38C6AB1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9" name="【公民館】&#10;一人当たり面積グラフ枠">
          <a:extLst>
            <a:ext uri="{FF2B5EF4-FFF2-40B4-BE49-F238E27FC236}">
              <a16:creationId xmlns:a16="http://schemas.microsoft.com/office/drawing/2014/main" id="{898C8918-8654-4FFE-97BA-D33B94F4BE0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520" name="直線コネクタ 519">
          <a:extLst>
            <a:ext uri="{FF2B5EF4-FFF2-40B4-BE49-F238E27FC236}">
              <a16:creationId xmlns:a16="http://schemas.microsoft.com/office/drawing/2014/main" id="{46D061F5-28CC-4963-89E0-EEE75EC51790}"/>
            </a:ext>
          </a:extLst>
        </xdr:cNvPr>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521" name="【公民館】&#10;一人当たり面積最小値テキスト">
          <a:extLst>
            <a:ext uri="{FF2B5EF4-FFF2-40B4-BE49-F238E27FC236}">
              <a16:creationId xmlns:a16="http://schemas.microsoft.com/office/drawing/2014/main" id="{30A073FF-E0AC-4562-84D4-EF16C9090AD3}"/>
            </a:ext>
          </a:extLst>
        </xdr:cNvPr>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522" name="直線コネクタ 521">
          <a:extLst>
            <a:ext uri="{FF2B5EF4-FFF2-40B4-BE49-F238E27FC236}">
              <a16:creationId xmlns:a16="http://schemas.microsoft.com/office/drawing/2014/main" id="{8BD58A4C-3BE0-43F1-976C-531EB1DC5069}"/>
            </a:ext>
          </a:extLst>
        </xdr:cNvPr>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523" name="【公民館】&#10;一人当たり面積最大値テキスト">
          <a:extLst>
            <a:ext uri="{FF2B5EF4-FFF2-40B4-BE49-F238E27FC236}">
              <a16:creationId xmlns:a16="http://schemas.microsoft.com/office/drawing/2014/main" id="{B6ED8638-2597-45D9-B7FE-B859A2529379}"/>
            </a:ext>
          </a:extLst>
        </xdr:cNvPr>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524" name="直線コネクタ 523">
          <a:extLst>
            <a:ext uri="{FF2B5EF4-FFF2-40B4-BE49-F238E27FC236}">
              <a16:creationId xmlns:a16="http://schemas.microsoft.com/office/drawing/2014/main" id="{E9A33433-BFB4-4387-9C2F-26A22DBFA7AA}"/>
            </a:ext>
          </a:extLst>
        </xdr:cNvPr>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85470</xdr:rowOff>
    </xdr:from>
    <xdr:ext cx="469744" cy="259045"/>
    <xdr:sp macro="" textlink="">
      <xdr:nvSpPr>
        <xdr:cNvPr id="525" name="【公民館】&#10;一人当たり面積平均値テキスト">
          <a:extLst>
            <a:ext uri="{FF2B5EF4-FFF2-40B4-BE49-F238E27FC236}">
              <a16:creationId xmlns:a16="http://schemas.microsoft.com/office/drawing/2014/main" id="{AE5E0F6E-37DC-4AE4-9E48-A1825BD55316}"/>
            </a:ext>
          </a:extLst>
        </xdr:cNvPr>
        <xdr:cNvSpPr txBox="1"/>
      </xdr:nvSpPr>
      <xdr:spPr>
        <a:xfrm>
          <a:off x="22199600" y="1825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526" name="フローチャート: 判断 525">
          <a:extLst>
            <a:ext uri="{FF2B5EF4-FFF2-40B4-BE49-F238E27FC236}">
              <a16:creationId xmlns:a16="http://schemas.microsoft.com/office/drawing/2014/main" id="{8FD8E6F1-E7B8-4F89-9289-3C64D5A43200}"/>
            </a:ext>
          </a:extLst>
        </xdr:cNvPr>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527" name="フローチャート: 判断 526">
          <a:extLst>
            <a:ext uri="{FF2B5EF4-FFF2-40B4-BE49-F238E27FC236}">
              <a16:creationId xmlns:a16="http://schemas.microsoft.com/office/drawing/2014/main" id="{2D7000CE-40BE-4412-8899-991F80CE8CCA}"/>
            </a:ext>
          </a:extLst>
        </xdr:cNvPr>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528" name="フローチャート: 判断 527">
          <a:extLst>
            <a:ext uri="{FF2B5EF4-FFF2-40B4-BE49-F238E27FC236}">
              <a16:creationId xmlns:a16="http://schemas.microsoft.com/office/drawing/2014/main" id="{591E06D9-6A21-4317-B8E0-8421EC42F08E}"/>
            </a:ext>
          </a:extLst>
        </xdr:cNvPr>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529" name="フローチャート: 判断 528">
          <a:extLst>
            <a:ext uri="{FF2B5EF4-FFF2-40B4-BE49-F238E27FC236}">
              <a16:creationId xmlns:a16="http://schemas.microsoft.com/office/drawing/2014/main" id="{E20CC8F8-85E4-4BD6-B2E9-1BDCABDA89DA}"/>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530" name="フローチャート: 判断 529">
          <a:extLst>
            <a:ext uri="{FF2B5EF4-FFF2-40B4-BE49-F238E27FC236}">
              <a16:creationId xmlns:a16="http://schemas.microsoft.com/office/drawing/2014/main" id="{EFC4FC82-891B-4CE4-80FB-66A950391CF9}"/>
            </a:ext>
          </a:extLst>
        </xdr:cNvPr>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53C4251C-6FDC-4BC2-BA61-C9E52599B38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24D967E1-E8B7-411F-913F-F44FA3256FF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EAAFE323-25B5-41D8-B182-27056AC9CCE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AC742CA6-535D-46FB-96D1-F4DA072ADCD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84B622EF-A7CB-4116-B138-936CF3492DD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107</xdr:row>
      <xdr:rowOff>134801</xdr:rowOff>
    </xdr:from>
    <xdr:to>
      <xdr:col>98</xdr:col>
      <xdr:colOff>38100</xdr:colOff>
      <xdr:row>108</xdr:row>
      <xdr:rowOff>64951</xdr:rowOff>
    </xdr:to>
    <xdr:sp macro="" textlink="">
      <xdr:nvSpPr>
        <xdr:cNvPr id="536" name="楕円 535">
          <a:extLst>
            <a:ext uri="{FF2B5EF4-FFF2-40B4-BE49-F238E27FC236}">
              <a16:creationId xmlns:a16="http://schemas.microsoft.com/office/drawing/2014/main" id="{C8DE088E-0AF9-4C31-A0A6-8AFD74E1112D}"/>
            </a:ext>
          </a:extLst>
        </xdr:cNvPr>
        <xdr:cNvSpPr/>
      </xdr:nvSpPr>
      <xdr:spPr>
        <a:xfrm>
          <a:off x="18605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47189</xdr:rowOff>
    </xdr:from>
    <xdr:ext cx="469744" cy="259045"/>
    <xdr:sp macro="" textlink="">
      <xdr:nvSpPr>
        <xdr:cNvPr id="537" name="n_1aveValue【公民館】&#10;一人当たり面積">
          <a:extLst>
            <a:ext uri="{FF2B5EF4-FFF2-40B4-BE49-F238E27FC236}">
              <a16:creationId xmlns:a16="http://schemas.microsoft.com/office/drawing/2014/main" id="{2237753E-9B95-4F62-963B-F44890B0E095}"/>
            </a:ext>
          </a:extLst>
        </xdr:cNvPr>
        <xdr:cNvSpPr txBox="1"/>
      </xdr:nvSpPr>
      <xdr:spPr>
        <a:xfrm>
          <a:off x="21075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538" name="n_2aveValue【公民館】&#10;一人当たり面積">
          <a:extLst>
            <a:ext uri="{FF2B5EF4-FFF2-40B4-BE49-F238E27FC236}">
              <a16:creationId xmlns:a16="http://schemas.microsoft.com/office/drawing/2014/main" id="{686CE58B-D215-4A37-AE2D-10CF02B69890}"/>
            </a:ext>
          </a:extLst>
        </xdr:cNvPr>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539" name="n_3aveValue【公民館】&#10;一人当たり面積">
          <a:extLst>
            <a:ext uri="{FF2B5EF4-FFF2-40B4-BE49-F238E27FC236}">
              <a16:creationId xmlns:a16="http://schemas.microsoft.com/office/drawing/2014/main" id="{FAA9BDC6-DBC6-4130-B8C2-B085ED4DBD74}"/>
            </a:ext>
          </a:extLst>
        </xdr:cNvPr>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53720</xdr:rowOff>
    </xdr:from>
    <xdr:ext cx="469744" cy="259045"/>
    <xdr:sp macro="" textlink="">
      <xdr:nvSpPr>
        <xdr:cNvPr id="540" name="n_4aveValue【公民館】&#10;一人当たり面積">
          <a:extLst>
            <a:ext uri="{FF2B5EF4-FFF2-40B4-BE49-F238E27FC236}">
              <a16:creationId xmlns:a16="http://schemas.microsoft.com/office/drawing/2014/main" id="{E9AD53C0-F0C4-4E0B-AB28-670F58636849}"/>
            </a:ext>
          </a:extLst>
        </xdr:cNvPr>
        <xdr:cNvSpPr txBox="1"/>
      </xdr:nvSpPr>
      <xdr:spPr>
        <a:xfrm>
          <a:off x="18421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56078</xdr:rowOff>
    </xdr:from>
    <xdr:ext cx="469744" cy="259045"/>
    <xdr:sp macro="" textlink="">
      <xdr:nvSpPr>
        <xdr:cNvPr id="541" name="n_4mainValue【公民館】&#10;一人当たり面積">
          <a:extLst>
            <a:ext uri="{FF2B5EF4-FFF2-40B4-BE49-F238E27FC236}">
              <a16:creationId xmlns:a16="http://schemas.microsoft.com/office/drawing/2014/main" id="{A3AC9113-F4D7-4AAB-AB36-F52F175487B4}"/>
            </a:ext>
          </a:extLst>
        </xdr:cNvPr>
        <xdr:cNvSpPr txBox="1"/>
      </xdr:nvSpPr>
      <xdr:spPr>
        <a:xfrm>
          <a:off x="18421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2" name="正方形/長方形 541">
          <a:extLst>
            <a:ext uri="{FF2B5EF4-FFF2-40B4-BE49-F238E27FC236}">
              <a16:creationId xmlns:a16="http://schemas.microsoft.com/office/drawing/2014/main" id="{B14FB342-BDB9-4ACF-AAAC-2535B2DDF08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3" name="正方形/長方形 542">
          <a:extLst>
            <a:ext uri="{FF2B5EF4-FFF2-40B4-BE49-F238E27FC236}">
              <a16:creationId xmlns:a16="http://schemas.microsoft.com/office/drawing/2014/main" id="{96BA9B3E-91C2-4937-A6F6-0AB2216FAE7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4" name="テキスト ボックス 543">
          <a:extLst>
            <a:ext uri="{FF2B5EF4-FFF2-40B4-BE49-F238E27FC236}">
              <a16:creationId xmlns:a16="http://schemas.microsoft.com/office/drawing/2014/main" id="{CAB92A01-DDDE-42A4-AABF-3BE3ADF9382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年時点で類似団体と比較し有形固定資産減価償却率は高い。学校施設については最も古い施設で昭和</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年建設となっており、公共施設総合管理計画に基づき、長寿命化、統複合化を検討していく。平成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年、令和元年、令和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年度については財務書類整備中につき分析不可。</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4F75D31-76F9-4200-9D85-1B1EC3C37C6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A24B929-E200-4632-8F76-B8FDD1D725F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7E71781-963D-47AF-8D12-BD38D193876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4A6DFBA-5DBD-41B2-9613-60CF1037E35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F96C677-1C55-400A-9D00-86A022C29A0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D7A6729-5889-4AA9-9887-08A59F959D5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8290110-F7A5-4BAE-8143-71AEDDC0277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F380F45-F9E2-4F94-9E6D-2537A366CD0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3208A95-BA68-4482-B860-4A3DE3CB99A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4059F8F-E30B-4BE4-9575-F1C1646B31F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34,999
34,451
11.19
12,380,287
11,953,346
426,053
7,675,864
7,587,748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B81CFE3-73B3-4A42-989C-DA995C5FDDF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3EF953A-18DA-4B29-82C3-23F0A76E0B3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BD17911-A79F-4797-AC40-79236D0FD2A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CA8EAA2-3E7B-4E88-B611-0DF9DA7DFF6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31E2721-F28B-4F69-A05D-5653374B773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179A6B7-87F5-4398-9126-A5D5C7BD728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16BB293-7D7A-4585-A415-3F19CFC6D85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E7C6B4A-2341-4753-B0C0-FECFEC81868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99A23DF-C83A-4596-AF76-EA591AB003D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D1CA612-67A0-4FF9-ADBB-0771B5D6BEA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727FBEA-DA47-4D69-B743-328DCEE2181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65EA2E7-45F8-47E5-A8E3-743A9169D5A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D48819B-ACDB-47C1-9F54-6972663A6E0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C10C8AE-D654-46B9-9218-1E22CE32632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58B4C88-50AE-4C42-AADC-8B1FE2069AE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FB9B057-3833-40B4-A935-64CBC00C35B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1861B21-F7ED-44AC-84A9-F28F176F273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1268B82-C361-4FD2-BDAE-BA20D5A749C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EC97F01-1465-4CC5-829F-CEC410A14E1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BC67409-67E7-431D-897D-99E5C6E3547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9493A85-02B5-4C54-8640-B9923B4777B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A15BFCA-FC13-4CD2-B011-7EC02BB74B8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E0C5517-6103-47DC-9861-17F80F45778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265DFB7-AA83-4D89-AD11-364448BE2DD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3031F73-F952-45A7-BB19-7020B3DB931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7A0F95A-786D-439E-8D8B-F0F9B12E308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E4BABFD-085F-4305-A9E5-0BAD6BBAAE2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9061C53-F1A7-4D67-A4F0-74F8DA28293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BD41822-E3EA-4766-AAF3-04E09DB527F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6AA4DEF-7434-4087-AD2C-EA5EBEC6991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4BCBB3B-42B2-43C4-9AEE-4972B377BDA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FB8F66E-8B3D-4EEC-8764-8723E7258AF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9758979-2AED-498B-BF3B-164EF004392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C4ECCFB-93AC-4B9E-8B07-5DEB8131094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DD165DE-F281-4186-900B-1245229F3E4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13A3C31-4F38-4271-B1D8-5EEA372FA43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E4ED3BF-2764-49BA-8D11-F8299B43501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97E79E0-A523-49D3-B173-304A2C2A591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FBB7C4B-7C5D-49C2-AE97-C26BF36C55B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D85E62A-724A-4DD1-ABE2-F14E7437245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2C8C1A7-2FD5-4AA7-BCF1-BEE4317A8A5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46436C6-0049-4441-AE25-B57EDF9A45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8DBCF3B-AADF-4828-81DA-2CD6974606C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586E1CE-98A0-4E26-A5A5-14D443A1B89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9911311-F26D-4231-9A13-C1BB654C0D1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4E6583D8-56B9-4AC5-B95F-4DE08ED0714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96D33E87-0DDA-4AB6-B593-00CB10C7DB7E}"/>
            </a:ext>
          </a:extLst>
        </xdr:cNvPr>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FAB57684-5C22-45F5-BCC3-1A0152AFF45C}"/>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87D95C27-9B28-47ED-BF64-E7964A7E5D40}"/>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989FB440-3E5D-4C9A-992B-26906C4C225F}"/>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3CE86CAE-FD3E-4B19-80A1-EB57DA97009E}"/>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59344</xdr:rowOff>
    </xdr:from>
    <xdr:ext cx="405111" cy="259045"/>
    <xdr:sp macro="" textlink="">
      <xdr:nvSpPr>
        <xdr:cNvPr id="63" name="【図書館】&#10;有形固定資産減価償却率平均値テキスト">
          <a:extLst>
            <a:ext uri="{FF2B5EF4-FFF2-40B4-BE49-F238E27FC236}">
              <a16:creationId xmlns:a16="http://schemas.microsoft.com/office/drawing/2014/main" id="{79CB52E5-1F32-408A-8B6C-B84244553383}"/>
            </a:ext>
          </a:extLst>
        </xdr:cNvPr>
        <xdr:cNvSpPr txBox="1"/>
      </xdr:nvSpPr>
      <xdr:spPr>
        <a:xfrm>
          <a:off x="4673600" y="640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a16="http://schemas.microsoft.com/office/drawing/2014/main" id="{226E447E-E812-4286-A9E0-977821079D9B}"/>
            </a:ext>
          </a:extLst>
        </xdr:cNvPr>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a:extLst>
            <a:ext uri="{FF2B5EF4-FFF2-40B4-BE49-F238E27FC236}">
              <a16:creationId xmlns:a16="http://schemas.microsoft.com/office/drawing/2014/main" id="{F059EC5D-67ED-486E-A13A-5F17883A7718}"/>
            </a:ext>
          </a:extLst>
        </xdr:cNvPr>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17D6F80E-42DF-4FF5-A40E-4B491976C485}"/>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a16="http://schemas.microsoft.com/office/drawing/2014/main" id="{AB5EA661-BAC3-4B85-A470-A512ADD2F885}"/>
            </a:ext>
          </a:extLst>
        </xdr:cNvPr>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87210798-7431-48F9-B94D-13778E6E7280}"/>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1428841-4273-4A4B-8477-3A8F131AF76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742EFB0-5344-4806-AF56-093704B898D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D75847D-930F-442C-BF0B-7BAE87EA47C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4774FFF-B6F6-4DFB-99DC-5EBC79E0240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DD876F7-5CA6-4BA3-9E42-4B9C435FEC0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80917</xdr:rowOff>
    </xdr:from>
    <xdr:to>
      <xdr:col>6</xdr:col>
      <xdr:colOff>38100</xdr:colOff>
      <xdr:row>39</xdr:row>
      <xdr:rowOff>11067</xdr:rowOff>
    </xdr:to>
    <xdr:sp macro="" textlink="">
      <xdr:nvSpPr>
        <xdr:cNvPr id="74" name="楕円 73">
          <a:extLst>
            <a:ext uri="{FF2B5EF4-FFF2-40B4-BE49-F238E27FC236}">
              <a16:creationId xmlns:a16="http://schemas.microsoft.com/office/drawing/2014/main" id="{9BA43DA6-731F-448A-9725-806B883A8354}"/>
            </a:ext>
          </a:extLst>
        </xdr:cNvPr>
        <xdr:cNvSpPr/>
      </xdr:nvSpPr>
      <xdr:spPr>
        <a:xfrm>
          <a:off x="1079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159855</xdr:rowOff>
    </xdr:from>
    <xdr:ext cx="405111" cy="259045"/>
    <xdr:sp macro="" textlink="">
      <xdr:nvSpPr>
        <xdr:cNvPr id="75" name="n_1aveValue【図書館】&#10;有形固定資産減価償却率">
          <a:extLst>
            <a:ext uri="{FF2B5EF4-FFF2-40B4-BE49-F238E27FC236}">
              <a16:creationId xmlns:a16="http://schemas.microsoft.com/office/drawing/2014/main" id="{F83984C7-403C-44BC-9398-F19A8D132A80}"/>
            </a:ext>
          </a:extLst>
        </xdr:cNvPr>
        <xdr:cNvSpPr txBox="1"/>
      </xdr:nvSpPr>
      <xdr:spPr>
        <a:xfrm>
          <a:off x="3582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76" name="n_2aveValue【図書館】&#10;有形固定資産減価償却率">
          <a:extLst>
            <a:ext uri="{FF2B5EF4-FFF2-40B4-BE49-F238E27FC236}">
              <a16:creationId xmlns:a16="http://schemas.microsoft.com/office/drawing/2014/main" id="{37D3EEF6-ECC6-4A23-A1BA-991BC71FA0AF}"/>
            </a:ext>
          </a:extLst>
        </xdr:cNvPr>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127199</xdr:rowOff>
    </xdr:from>
    <xdr:ext cx="405111" cy="259045"/>
    <xdr:sp macro="" textlink="">
      <xdr:nvSpPr>
        <xdr:cNvPr id="77" name="n_3aveValue【図書館】&#10;有形固定資産減価償却率">
          <a:extLst>
            <a:ext uri="{FF2B5EF4-FFF2-40B4-BE49-F238E27FC236}">
              <a16:creationId xmlns:a16="http://schemas.microsoft.com/office/drawing/2014/main" id="{DD8E3059-FFB2-4280-A04D-0CA436C590F7}"/>
            </a:ext>
          </a:extLst>
        </xdr:cNvPr>
        <xdr:cNvSpPr txBox="1"/>
      </xdr:nvSpPr>
      <xdr:spPr>
        <a:xfrm>
          <a:off x="1816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78" name="n_4aveValue【図書館】&#10;有形固定資産減価償却率">
          <a:extLst>
            <a:ext uri="{FF2B5EF4-FFF2-40B4-BE49-F238E27FC236}">
              <a16:creationId xmlns:a16="http://schemas.microsoft.com/office/drawing/2014/main" id="{E2F48F53-0F69-4766-9293-A4820BB392DE}"/>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2194</xdr:rowOff>
    </xdr:from>
    <xdr:ext cx="405111" cy="259045"/>
    <xdr:sp macro="" textlink="">
      <xdr:nvSpPr>
        <xdr:cNvPr id="79" name="n_4mainValue【図書館】&#10;有形固定資産減価償却率">
          <a:extLst>
            <a:ext uri="{FF2B5EF4-FFF2-40B4-BE49-F238E27FC236}">
              <a16:creationId xmlns:a16="http://schemas.microsoft.com/office/drawing/2014/main" id="{EE520964-0B7F-45B7-B9E5-7B165342DB61}"/>
            </a:ext>
          </a:extLst>
        </xdr:cNvPr>
        <xdr:cNvSpPr txBox="1"/>
      </xdr:nvSpPr>
      <xdr:spPr>
        <a:xfrm>
          <a:off x="927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62EBD9E9-7957-41F0-806D-67AC8792E12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7B7C32B6-5D65-4C6B-A22F-47B63EA459C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FF4AC907-E846-4884-AE34-A888BBEEE83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F1FE1466-48C4-4993-B012-DE7042B78D9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FB850529-A98C-4D52-9F82-F2EE962C32B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72372E39-C8F3-4241-9B63-E9BC6FD9115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D059E535-7E1F-4F5D-AF01-BDFDA4DB42E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C73380EB-5A42-4339-8D5E-A215330BFCC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id="{BD0BB1A4-01EE-4FA0-916F-180F33137B4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51D3F8E6-9273-4E37-A783-6C281F0F4C9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B7FCFF96-151D-4C3F-BDEF-4E58B75EA06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EFBC5E26-92F0-4DAF-9AA0-F0116533C14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8B5A9BBF-6425-4BFB-A536-817CC659A24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a:extLst>
            <a:ext uri="{FF2B5EF4-FFF2-40B4-BE49-F238E27FC236}">
              <a16:creationId xmlns:a16="http://schemas.microsoft.com/office/drawing/2014/main" id="{7F9BB5A0-3803-47E5-9344-5BC8D5D8C4E4}"/>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E4DD7677-D063-4EA6-8506-055615018D5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a:extLst>
            <a:ext uri="{FF2B5EF4-FFF2-40B4-BE49-F238E27FC236}">
              <a16:creationId xmlns:a16="http://schemas.microsoft.com/office/drawing/2014/main" id="{8ADF2CA7-EAE4-4911-87F9-7B39A6457F8B}"/>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E09A7B81-D8C6-4CE2-91E6-E11B8D30B48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a:extLst>
            <a:ext uri="{FF2B5EF4-FFF2-40B4-BE49-F238E27FC236}">
              <a16:creationId xmlns:a16="http://schemas.microsoft.com/office/drawing/2014/main" id="{98A92A9A-B6FB-4B1F-879E-00B2099E86A1}"/>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C926F18C-4DE5-4D57-932F-C9FDFD9530D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a:extLst>
            <a:ext uri="{FF2B5EF4-FFF2-40B4-BE49-F238E27FC236}">
              <a16:creationId xmlns:a16="http://schemas.microsoft.com/office/drawing/2014/main" id="{E1C7D04E-9D0C-4970-8013-13FFAB219FAD}"/>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1430AF0-AFFE-4EAF-BC31-0121D390843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76E59F52-DE34-4660-B092-E8392BFE642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17049574-68E6-4B4F-9285-6809470F4E4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03" name="直線コネクタ 102">
          <a:extLst>
            <a:ext uri="{FF2B5EF4-FFF2-40B4-BE49-F238E27FC236}">
              <a16:creationId xmlns:a16="http://schemas.microsoft.com/office/drawing/2014/main" id="{156E1D3B-DC62-4DC0-AAC4-A29B33224F1C}"/>
            </a:ext>
          </a:extLst>
        </xdr:cNvPr>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04" name="【図書館】&#10;一人当たり面積最小値テキスト">
          <a:extLst>
            <a:ext uri="{FF2B5EF4-FFF2-40B4-BE49-F238E27FC236}">
              <a16:creationId xmlns:a16="http://schemas.microsoft.com/office/drawing/2014/main" id="{1B6CDC8E-4B19-474C-97D3-2EDC5AC74C9F}"/>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05" name="直線コネクタ 104">
          <a:extLst>
            <a:ext uri="{FF2B5EF4-FFF2-40B4-BE49-F238E27FC236}">
              <a16:creationId xmlns:a16="http://schemas.microsoft.com/office/drawing/2014/main" id="{4FBE3246-29DE-4947-AF09-DFB4DB69797B}"/>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06" name="【図書館】&#10;一人当たり面積最大値テキスト">
          <a:extLst>
            <a:ext uri="{FF2B5EF4-FFF2-40B4-BE49-F238E27FC236}">
              <a16:creationId xmlns:a16="http://schemas.microsoft.com/office/drawing/2014/main" id="{D8395A14-A215-4307-80DB-2761C24D2D01}"/>
            </a:ext>
          </a:extLst>
        </xdr:cNvPr>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07" name="直線コネクタ 106">
          <a:extLst>
            <a:ext uri="{FF2B5EF4-FFF2-40B4-BE49-F238E27FC236}">
              <a16:creationId xmlns:a16="http://schemas.microsoft.com/office/drawing/2014/main" id="{F9713DC6-BC94-4CF5-960E-A13BC31162B7}"/>
            </a:ext>
          </a:extLst>
        </xdr:cNvPr>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64787</xdr:rowOff>
    </xdr:from>
    <xdr:ext cx="469744" cy="259045"/>
    <xdr:sp macro="" textlink="">
      <xdr:nvSpPr>
        <xdr:cNvPr id="108" name="【図書館】&#10;一人当たり面積平均値テキスト">
          <a:extLst>
            <a:ext uri="{FF2B5EF4-FFF2-40B4-BE49-F238E27FC236}">
              <a16:creationId xmlns:a16="http://schemas.microsoft.com/office/drawing/2014/main" id="{86626FA4-EB06-403D-89A2-8D69E8B2DEB3}"/>
            </a:ext>
          </a:extLst>
        </xdr:cNvPr>
        <xdr:cNvSpPr txBox="1"/>
      </xdr:nvSpPr>
      <xdr:spPr>
        <a:xfrm>
          <a:off x="10515600" y="692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09" name="フローチャート: 判断 108">
          <a:extLst>
            <a:ext uri="{FF2B5EF4-FFF2-40B4-BE49-F238E27FC236}">
              <a16:creationId xmlns:a16="http://schemas.microsoft.com/office/drawing/2014/main" id="{5707AA08-5FDA-46A9-A843-E98B4F706ACA}"/>
            </a:ext>
          </a:extLst>
        </xdr:cNvPr>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10" name="フローチャート: 判断 109">
          <a:extLst>
            <a:ext uri="{FF2B5EF4-FFF2-40B4-BE49-F238E27FC236}">
              <a16:creationId xmlns:a16="http://schemas.microsoft.com/office/drawing/2014/main" id="{CA219A4A-0C36-4E70-A341-AD5F8DEEB308}"/>
            </a:ext>
          </a:extLst>
        </xdr:cNvPr>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1" name="フローチャート: 判断 110">
          <a:extLst>
            <a:ext uri="{FF2B5EF4-FFF2-40B4-BE49-F238E27FC236}">
              <a16:creationId xmlns:a16="http://schemas.microsoft.com/office/drawing/2014/main" id="{09D4B446-9A76-4724-B17F-0304F10E20F3}"/>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12" name="フローチャート: 判断 111">
          <a:extLst>
            <a:ext uri="{FF2B5EF4-FFF2-40B4-BE49-F238E27FC236}">
              <a16:creationId xmlns:a16="http://schemas.microsoft.com/office/drawing/2014/main" id="{142EC980-640B-498B-BCF6-00D3E81E5EC4}"/>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13" name="フローチャート: 判断 112">
          <a:extLst>
            <a:ext uri="{FF2B5EF4-FFF2-40B4-BE49-F238E27FC236}">
              <a16:creationId xmlns:a16="http://schemas.microsoft.com/office/drawing/2014/main" id="{E8BD7685-7A34-4B41-B2BC-BCBA9C9E9F62}"/>
            </a:ext>
          </a:extLst>
        </xdr:cNvPr>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AC1953D3-CBDB-4950-BDB8-41E06CF15E7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90096173-788F-4768-B78A-3C41E16E922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4FBC4CB4-A285-4113-81ED-63670DC99AC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C69AD695-6575-49BC-985F-67A98369C9B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AA402923-973B-4F77-8166-79621560721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40</xdr:row>
      <xdr:rowOff>162560</xdr:rowOff>
    </xdr:from>
    <xdr:to>
      <xdr:col>36</xdr:col>
      <xdr:colOff>165100</xdr:colOff>
      <xdr:row>41</xdr:row>
      <xdr:rowOff>92710</xdr:rowOff>
    </xdr:to>
    <xdr:sp macro="" textlink="">
      <xdr:nvSpPr>
        <xdr:cNvPr id="119" name="楕円 118">
          <a:extLst>
            <a:ext uri="{FF2B5EF4-FFF2-40B4-BE49-F238E27FC236}">
              <a16:creationId xmlns:a16="http://schemas.microsoft.com/office/drawing/2014/main" id="{335AC51C-BF7B-466A-B21A-6E9DF70EB0BF}"/>
            </a:ext>
          </a:extLst>
        </xdr:cNvPr>
        <xdr:cNvSpPr/>
      </xdr:nvSpPr>
      <xdr:spPr>
        <a:xfrm>
          <a:off x="6921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36847</xdr:rowOff>
    </xdr:from>
    <xdr:ext cx="469744" cy="259045"/>
    <xdr:sp macro="" textlink="">
      <xdr:nvSpPr>
        <xdr:cNvPr id="120" name="n_1aveValue【図書館】&#10;一人当たり面積">
          <a:extLst>
            <a:ext uri="{FF2B5EF4-FFF2-40B4-BE49-F238E27FC236}">
              <a16:creationId xmlns:a16="http://schemas.microsoft.com/office/drawing/2014/main" id="{2C48E643-8987-4866-A305-760800856BEC}"/>
            </a:ext>
          </a:extLst>
        </xdr:cNvPr>
        <xdr:cNvSpPr txBox="1"/>
      </xdr:nvSpPr>
      <xdr:spPr>
        <a:xfrm>
          <a:off x="9391727"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21" name="n_2aveValue【図書館】&#10;一人当たり面積">
          <a:extLst>
            <a:ext uri="{FF2B5EF4-FFF2-40B4-BE49-F238E27FC236}">
              <a16:creationId xmlns:a16="http://schemas.microsoft.com/office/drawing/2014/main" id="{2A1A1BDC-0D9B-42EB-961A-54536FF4518F}"/>
            </a:ext>
          </a:extLst>
        </xdr:cNvPr>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22" name="n_3aveValue【図書館】&#10;一人当たり面積">
          <a:extLst>
            <a:ext uri="{FF2B5EF4-FFF2-40B4-BE49-F238E27FC236}">
              <a16:creationId xmlns:a16="http://schemas.microsoft.com/office/drawing/2014/main" id="{76BD6A0F-23B8-4C3F-9FD6-78901E74273C}"/>
            </a:ext>
          </a:extLst>
        </xdr:cNvPr>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59707</xdr:rowOff>
    </xdr:from>
    <xdr:ext cx="469744" cy="259045"/>
    <xdr:sp macro="" textlink="">
      <xdr:nvSpPr>
        <xdr:cNvPr id="123" name="n_4aveValue【図書館】&#10;一人当たり面積">
          <a:extLst>
            <a:ext uri="{FF2B5EF4-FFF2-40B4-BE49-F238E27FC236}">
              <a16:creationId xmlns:a16="http://schemas.microsoft.com/office/drawing/2014/main" id="{4DAB3E2C-D792-4F63-83A2-7123F8D82132}"/>
            </a:ext>
          </a:extLst>
        </xdr:cNvPr>
        <xdr:cNvSpPr txBox="1"/>
      </xdr:nvSpPr>
      <xdr:spPr>
        <a:xfrm>
          <a:off x="6737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83837</xdr:rowOff>
    </xdr:from>
    <xdr:ext cx="469744" cy="259045"/>
    <xdr:sp macro="" textlink="">
      <xdr:nvSpPr>
        <xdr:cNvPr id="124" name="n_4mainValue【図書館】&#10;一人当たり面積">
          <a:extLst>
            <a:ext uri="{FF2B5EF4-FFF2-40B4-BE49-F238E27FC236}">
              <a16:creationId xmlns:a16="http://schemas.microsoft.com/office/drawing/2014/main" id="{6B8982FD-91B0-4D68-9AAB-98C44E17382D}"/>
            </a:ext>
          </a:extLst>
        </xdr:cNvPr>
        <xdr:cNvSpPr txBox="1"/>
      </xdr:nvSpPr>
      <xdr:spPr>
        <a:xfrm>
          <a:off x="6737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F74219F2-DEA0-4002-BE36-D2A3E97CD55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55A4727D-8CE4-414A-B801-8FC0621F38C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C7357D2A-ED5F-4591-9BFD-189CBD8CD44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C22509C7-45D9-4C95-85D3-966D65A9CA5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C5955FC9-7D9B-47A6-AF55-0C29DB3CD10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48946295-B5A6-4B2C-B715-56AC38519A9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617018BA-0DCC-4327-A16D-AE8DF4D0A96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B9733700-392D-4357-B647-36CB5550ABF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7CDFFC94-9BD3-44AF-BDF2-A803232A907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6E0240AD-ADFC-4EB0-993A-C43630998C0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5" name="テキスト ボックス 134">
          <a:extLst>
            <a:ext uri="{FF2B5EF4-FFF2-40B4-BE49-F238E27FC236}">
              <a16:creationId xmlns:a16="http://schemas.microsoft.com/office/drawing/2014/main" id="{64E16D07-B70B-4B9C-B9AF-778DEB40FC2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a:extLst>
            <a:ext uri="{FF2B5EF4-FFF2-40B4-BE49-F238E27FC236}">
              <a16:creationId xmlns:a16="http://schemas.microsoft.com/office/drawing/2014/main" id="{996975F6-303D-43E9-AB99-AE8FB53BDA4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7" name="テキスト ボックス 136">
          <a:extLst>
            <a:ext uri="{FF2B5EF4-FFF2-40B4-BE49-F238E27FC236}">
              <a16:creationId xmlns:a16="http://schemas.microsoft.com/office/drawing/2014/main" id="{2558080C-F41E-4141-B9B0-B78F276D313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a:extLst>
            <a:ext uri="{FF2B5EF4-FFF2-40B4-BE49-F238E27FC236}">
              <a16:creationId xmlns:a16="http://schemas.microsoft.com/office/drawing/2014/main" id="{47EEC392-3092-48E1-B74E-022DA793BB4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a:extLst>
            <a:ext uri="{FF2B5EF4-FFF2-40B4-BE49-F238E27FC236}">
              <a16:creationId xmlns:a16="http://schemas.microsoft.com/office/drawing/2014/main" id="{74DADA76-75BD-4A1C-9712-7FD6084DAE9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a:extLst>
            <a:ext uri="{FF2B5EF4-FFF2-40B4-BE49-F238E27FC236}">
              <a16:creationId xmlns:a16="http://schemas.microsoft.com/office/drawing/2014/main" id="{BF4A4094-011D-4284-81C1-B81BA8F237C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a:extLst>
            <a:ext uri="{FF2B5EF4-FFF2-40B4-BE49-F238E27FC236}">
              <a16:creationId xmlns:a16="http://schemas.microsoft.com/office/drawing/2014/main" id="{671DDD5C-CB4C-4B2C-ADA6-19128ACD10F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a:extLst>
            <a:ext uri="{FF2B5EF4-FFF2-40B4-BE49-F238E27FC236}">
              <a16:creationId xmlns:a16="http://schemas.microsoft.com/office/drawing/2014/main" id="{13D90393-5556-4D49-AB5A-99140AC29B0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a:extLst>
            <a:ext uri="{FF2B5EF4-FFF2-40B4-BE49-F238E27FC236}">
              <a16:creationId xmlns:a16="http://schemas.microsoft.com/office/drawing/2014/main" id="{361CB788-B612-4634-8246-7EB8F3FAEF4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a:extLst>
            <a:ext uri="{FF2B5EF4-FFF2-40B4-BE49-F238E27FC236}">
              <a16:creationId xmlns:a16="http://schemas.microsoft.com/office/drawing/2014/main" id="{70EEAFA4-2EB0-48A4-BDE7-198E48C2BAE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a:extLst>
            <a:ext uri="{FF2B5EF4-FFF2-40B4-BE49-F238E27FC236}">
              <a16:creationId xmlns:a16="http://schemas.microsoft.com/office/drawing/2014/main" id="{3331704B-0018-47F6-93AF-64616FE8ACD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a:extLst>
            <a:ext uri="{FF2B5EF4-FFF2-40B4-BE49-F238E27FC236}">
              <a16:creationId xmlns:a16="http://schemas.microsoft.com/office/drawing/2014/main" id="{C95BA7D4-511F-4BB0-A9AB-E3DC566722D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7" name="テキスト ボックス 146">
          <a:extLst>
            <a:ext uri="{FF2B5EF4-FFF2-40B4-BE49-F238E27FC236}">
              <a16:creationId xmlns:a16="http://schemas.microsoft.com/office/drawing/2014/main" id="{52E4F41B-A16F-463F-ABAD-0897337A957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D9D6A0DF-0136-4CB8-AA50-753FAEBF2DA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a16="http://schemas.microsoft.com/office/drawing/2014/main" id="{5349E372-AD12-42BA-ABB0-3437B70F3A4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50" name="直線コネクタ 149">
          <a:extLst>
            <a:ext uri="{FF2B5EF4-FFF2-40B4-BE49-F238E27FC236}">
              <a16:creationId xmlns:a16="http://schemas.microsoft.com/office/drawing/2014/main" id="{7B5D78BE-E481-4D58-97AE-A154F540F245}"/>
            </a:ext>
          </a:extLst>
        </xdr:cNvPr>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51" name="【体育館・プール】&#10;有形固定資産減価償却率最小値テキスト">
          <a:extLst>
            <a:ext uri="{FF2B5EF4-FFF2-40B4-BE49-F238E27FC236}">
              <a16:creationId xmlns:a16="http://schemas.microsoft.com/office/drawing/2014/main" id="{065E81FA-D2F7-4C41-AAFD-B8D3288A13B5}"/>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2" name="直線コネクタ 151">
          <a:extLst>
            <a:ext uri="{FF2B5EF4-FFF2-40B4-BE49-F238E27FC236}">
              <a16:creationId xmlns:a16="http://schemas.microsoft.com/office/drawing/2014/main" id="{594AB228-DBF6-49D2-B48A-78DE1F2BFA5F}"/>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53" name="【体育館・プール】&#10;有形固定資産減価償却率最大値テキスト">
          <a:extLst>
            <a:ext uri="{FF2B5EF4-FFF2-40B4-BE49-F238E27FC236}">
              <a16:creationId xmlns:a16="http://schemas.microsoft.com/office/drawing/2014/main" id="{5B7EF0DA-4107-4F59-A0C0-FF5EDA8C581C}"/>
            </a:ext>
          </a:extLst>
        </xdr:cNvPr>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54" name="直線コネクタ 153">
          <a:extLst>
            <a:ext uri="{FF2B5EF4-FFF2-40B4-BE49-F238E27FC236}">
              <a16:creationId xmlns:a16="http://schemas.microsoft.com/office/drawing/2014/main" id="{F3404476-6B08-4555-88B7-DEFF5CFA37EB}"/>
            </a:ext>
          </a:extLst>
        </xdr:cNvPr>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169290</xdr:rowOff>
    </xdr:from>
    <xdr:ext cx="405111" cy="259045"/>
    <xdr:sp macro="" textlink="">
      <xdr:nvSpPr>
        <xdr:cNvPr id="155" name="【体育館・プール】&#10;有形固定資産減価償却率平均値テキスト">
          <a:extLst>
            <a:ext uri="{FF2B5EF4-FFF2-40B4-BE49-F238E27FC236}">
              <a16:creationId xmlns:a16="http://schemas.microsoft.com/office/drawing/2014/main" id="{925BB933-3BE0-434E-BD9D-4304A02D37B6}"/>
            </a:ext>
          </a:extLst>
        </xdr:cNvPr>
        <xdr:cNvSpPr txBox="1"/>
      </xdr:nvSpPr>
      <xdr:spPr>
        <a:xfrm>
          <a:off x="4673600" y="1045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56" name="フローチャート: 判断 155">
          <a:extLst>
            <a:ext uri="{FF2B5EF4-FFF2-40B4-BE49-F238E27FC236}">
              <a16:creationId xmlns:a16="http://schemas.microsoft.com/office/drawing/2014/main" id="{823B1038-53DE-4927-9619-6753BE4265CF}"/>
            </a:ext>
          </a:extLst>
        </xdr:cNvPr>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57" name="フローチャート: 判断 156">
          <a:extLst>
            <a:ext uri="{FF2B5EF4-FFF2-40B4-BE49-F238E27FC236}">
              <a16:creationId xmlns:a16="http://schemas.microsoft.com/office/drawing/2014/main" id="{EAC7F75A-3CFC-4BFC-B920-089DC01C80B8}"/>
            </a:ext>
          </a:extLst>
        </xdr:cNvPr>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58" name="フローチャート: 判断 157">
          <a:extLst>
            <a:ext uri="{FF2B5EF4-FFF2-40B4-BE49-F238E27FC236}">
              <a16:creationId xmlns:a16="http://schemas.microsoft.com/office/drawing/2014/main" id="{4FAD6D13-8FD2-4DA0-9C48-E528FC5C6A10}"/>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59" name="フローチャート: 判断 158">
          <a:extLst>
            <a:ext uri="{FF2B5EF4-FFF2-40B4-BE49-F238E27FC236}">
              <a16:creationId xmlns:a16="http://schemas.microsoft.com/office/drawing/2014/main" id="{AFD0AD7A-A7EA-452D-AACA-938349D51B23}"/>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60" name="フローチャート: 判断 159">
          <a:extLst>
            <a:ext uri="{FF2B5EF4-FFF2-40B4-BE49-F238E27FC236}">
              <a16:creationId xmlns:a16="http://schemas.microsoft.com/office/drawing/2014/main" id="{CE7908C4-5BE8-46BC-A9CA-F3C1EF74AB13}"/>
            </a:ext>
          </a:extLst>
        </xdr:cNvPr>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372E4AA6-E068-4FD7-AEBB-E3C62D8F5D1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8F15B94-0F7F-4851-80B0-BD854B99A3C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9829A37E-BDEA-420D-A8F2-B5B5B2F41AA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6BBB830E-1C58-4FA7-8321-7424573C4E7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CFD5EE24-EE1E-4A29-B961-F6121F685E0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61</xdr:row>
      <xdr:rowOff>119017</xdr:rowOff>
    </xdr:from>
    <xdr:to>
      <xdr:col>6</xdr:col>
      <xdr:colOff>38100</xdr:colOff>
      <xdr:row>62</xdr:row>
      <xdr:rowOff>49167</xdr:rowOff>
    </xdr:to>
    <xdr:sp macro="" textlink="">
      <xdr:nvSpPr>
        <xdr:cNvPr id="166" name="楕円 165">
          <a:extLst>
            <a:ext uri="{FF2B5EF4-FFF2-40B4-BE49-F238E27FC236}">
              <a16:creationId xmlns:a16="http://schemas.microsoft.com/office/drawing/2014/main" id="{1A9C7419-6F32-4CE7-B3D7-947B530CCF02}"/>
            </a:ext>
          </a:extLst>
        </xdr:cNvPr>
        <xdr:cNvSpPr/>
      </xdr:nvSpPr>
      <xdr:spPr>
        <a:xfrm>
          <a:off x="10795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132642</xdr:rowOff>
    </xdr:from>
    <xdr:ext cx="405111" cy="259045"/>
    <xdr:sp macro="" textlink="">
      <xdr:nvSpPr>
        <xdr:cNvPr id="167" name="n_1aveValue【体育館・プール】&#10;有形固定資産減価償却率">
          <a:extLst>
            <a:ext uri="{FF2B5EF4-FFF2-40B4-BE49-F238E27FC236}">
              <a16:creationId xmlns:a16="http://schemas.microsoft.com/office/drawing/2014/main" id="{10635B75-4448-4854-A212-1279285142E8}"/>
            </a:ext>
          </a:extLst>
        </xdr:cNvPr>
        <xdr:cNvSpPr txBox="1"/>
      </xdr:nvSpPr>
      <xdr:spPr>
        <a:xfrm>
          <a:off x="35820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168" name="n_2aveValue【体育館・プール】&#10;有形固定資産減価償却率">
          <a:extLst>
            <a:ext uri="{FF2B5EF4-FFF2-40B4-BE49-F238E27FC236}">
              <a16:creationId xmlns:a16="http://schemas.microsoft.com/office/drawing/2014/main" id="{B94A7ABF-09FD-4600-9A31-04C3AF20A90A}"/>
            </a:ext>
          </a:extLst>
        </xdr:cNvPr>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169" name="n_3aveValue【体育館・プール】&#10;有形固定資産減価償却率">
          <a:extLst>
            <a:ext uri="{FF2B5EF4-FFF2-40B4-BE49-F238E27FC236}">
              <a16:creationId xmlns:a16="http://schemas.microsoft.com/office/drawing/2014/main" id="{8F6FE017-6BEA-4455-8AA6-F5472DE76387}"/>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170" name="n_4aveValue【体育館・プール】&#10;有形固定資産減価償却率">
          <a:extLst>
            <a:ext uri="{FF2B5EF4-FFF2-40B4-BE49-F238E27FC236}">
              <a16:creationId xmlns:a16="http://schemas.microsoft.com/office/drawing/2014/main" id="{AA191A78-84E8-43CB-8213-492EF52E9ED9}"/>
            </a:ext>
          </a:extLst>
        </xdr:cNvPr>
        <xdr:cNvSpPr txBox="1"/>
      </xdr:nvSpPr>
      <xdr:spPr>
        <a:xfrm>
          <a:off x="927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40294</xdr:rowOff>
    </xdr:from>
    <xdr:ext cx="405111" cy="259045"/>
    <xdr:sp macro="" textlink="">
      <xdr:nvSpPr>
        <xdr:cNvPr id="171" name="n_4mainValue【体育館・プール】&#10;有形固定資産減価償却率">
          <a:extLst>
            <a:ext uri="{FF2B5EF4-FFF2-40B4-BE49-F238E27FC236}">
              <a16:creationId xmlns:a16="http://schemas.microsoft.com/office/drawing/2014/main" id="{F7AA3E55-E0A4-4AE5-B4D3-C7A62FC27DC7}"/>
            </a:ext>
          </a:extLst>
        </xdr:cNvPr>
        <xdr:cNvSpPr txBox="1"/>
      </xdr:nvSpPr>
      <xdr:spPr>
        <a:xfrm>
          <a:off x="927744"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a:extLst>
            <a:ext uri="{FF2B5EF4-FFF2-40B4-BE49-F238E27FC236}">
              <a16:creationId xmlns:a16="http://schemas.microsoft.com/office/drawing/2014/main" id="{3BCB81AE-5F99-404A-A317-BA95F538722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a:extLst>
            <a:ext uri="{FF2B5EF4-FFF2-40B4-BE49-F238E27FC236}">
              <a16:creationId xmlns:a16="http://schemas.microsoft.com/office/drawing/2014/main" id="{9FB71156-8FA3-4D96-A2E8-DC918355320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a:extLst>
            <a:ext uri="{FF2B5EF4-FFF2-40B4-BE49-F238E27FC236}">
              <a16:creationId xmlns:a16="http://schemas.microsoft.com/office/drawing/2014/main" id="{D3890D3E-762F-4C5D-B9E5-1BAC4BBF7EB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a:extLst>
            <a:ext uri="{FF2B5EF4-FFF2-40B4-BE49-F238E27FC236}">
              <a16:creationId xmlns:a16="http://schemas.microsoft.com/office/drawing/2014/main" id="{E91718C3-BB2B-4AA1-8562-78F61288134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a:extLst>
            <a:ext uri="{FF2B5EF4-FFF2-40B4-BE49-F238E27FC236}">
              <a16:creationId xmlns:a16="http://schemas.microsoft.com/office/drawing/2014/main" id="{13A5851E-484C-493A-8EAF-3BCBE6995D9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a:extLst>
            <a:ext uri="{FF2B5EF4-FFF2-40B4-BE49-F238E27FC236}">
              <a16:creationId xmlns:a16="http://schemas.microsoft.com/office/drawing/2014/main" id="{34153C63-9AB0-4384-851C-0FBBE242DB4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a:extLst>
            <a:ext uri="{FF2B5EF4-FFF2-40B4-BE49-F238E27FC236}">
              <a16:creationId xmlns:a16="http://schemas.microsoft.com/office/drawing/2014/main" id="{5B64AA34-65C9-4164-A959-0E320638EDB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a:extLst>
            <a:ext uri="{FF2B5EF4-FFF2-40B4-BE49-F238E27FC236}">
              <a16:creationId xmlns:a16="http://schemas.microsoft.com/office/drawing/2014/main" id="{0FF6B0A6-6B9E-4EEA-B411-E59FFAB54B0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a:extLst>
            <a:ext uri="{FF2B5EF4-FFF2-40B4-BE49-F238E27FC236}">
              <a16:creationId xmlns:a16="http://schemas.microsoft.com/office/drawing/2014/main" id="{893DA6D1-8E88-4D84-B5DB-CEF70419014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a:extLst>
            <a:ext uri="{FF2B5EF4-FFF2-40B4-BE49-F238E27FC236}">
              <a16:creationId xmlns:a16="http://schemas.microsoft.com/office/drawing/2014/main" id="{3FC83A04-5B27-447B-8FC0-0DF12966D9F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a:extLst>
            <a:ext uri="{FF2B5EF4-FFF2-40B4-BE49-F238E27FC236}">
              <a16:creationId xmlns:a16="http://schemas.microsoft.com/office/drawing/2014/main" id="{67D2F1F3-A888-42E9-936E-FB6FC9E1A31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a:extLst>
            <a:ext uri="{FF2B5EF4-FFF2-40B4-BE49-F238E27FC236}">
              <a16:creationId xmlns:a16="http://schemas.microsoft.com/office/drawing/2014/main" id="{891E5FA7-9B97-4A03-87CD-0B493B004B0C}"/>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a:extLst>
            <a:ext uri="{FF2B5EF4-FFF2-40B4-BE49-F238E27FC236}">
              <a16:creationId xmlns:a16="http://schemas.microsoft.com/office/drawing/2014/main" id="{93586153-4F92-421F-9D07-E0746AEFDB0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a:extLst>
            <a:ext uri="{FF2B5EF4-FFF2-40B4-BE49-F238E27FC236}">
              <a16:creationId xmlns:a16="http://schemas.microsoft.com/office/drawing/2014/main" id="{7C3C93B2-C528-4F3B-B1C3-D09250804DC9}"/>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a:extLst>
            <a:ext uri="{FF2B5EF4-FFF2-40B4-BE49-F238E27FC236}">
              <a16:creationId xmlns:a16="http://schemas.microsoft.com/office/drawing/2014/main" id="{7007845B-9C9B-48F8-B23C-84B091D8F6D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a:extLst>
            <a:ext uri="{FF2B5EF4-FFF2-40B4-BE49-F238E27FC236}">
              <a16:creationId xmlns:a16="http://schemas.microsoft.com/office/drawing/2014/main" id="{C252C7F0-AD8A-44F1-A985-00F0A8697CF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a:extLst>
            <a:ext uri="{FF2B5EF4-FFF2-40B4-BE49-F238E27FC236}">
              <a16:creationId xmlns:a16="http://schemas.microsoft.com/office/drawing/2014/main" id="{88A996A5-4391-4C85-8103-444A26A4F0C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a:extLst>
            <a:ext uri="{FF2B5EF4-FFF2-40B4-BE49-F238E27FC236}">
              <a16:creationId xmlns:a16="http://schemas.microsoft.com/office/drawing/2014/main" id="{19A1DA82-C42D-445A-94D2-37ECDC7F9E1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a:extLst>
            <a:ext uri="{FF2B5EF4-FFF2-40B4-BE49-F238E27FC236}">
              <a16:creationId xmlns:a16="http://schemas.microsoft.com/office/drawing/2014/main" id="{6566BC81-BD76-4411-B118-3EB7374C010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a:extLst>
            <a:ext uri="{FF2B5EF4-FFF2-40B4-BE49-F238E27FC236}">
              <a16:creationId xmlns:a16="http://schemas.microsoft.com/office/drawing/2014/main" id="{92702188-3EA5-4D6B-B2C2-5ED2BC92B60A}"/>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a:extLst>
            <a:ext uri="{FF2B5EF4-FFF2-40B4-BE49-F238E27FC236}">
              <a16:creationId xmlns:a16="http://schemas.microsoft.com/office/drawing/2014/main" id="{752191F6-2CEC-4C5F-9613-58BF23A86D0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a:extLst>
            <a:ext uri="{FF2B5EF4-FFF2-40B4-BE49-F238E27FC236}">
              <a16:creationId xmlns:a16="http://schemas.microsoft.com/office/drawing/2014/main" id="{A5087F07-7611-4153-B4BA-9E1767676B1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a:extLst>
            <a:ext uri="{FF2B5EF4-FFF2-40B4-BE49-F238E27FC236}">
              <a16:creationId xmlns:a16="http://schemas.microsoft.com/office/drawing/2014/main" id="{6FE6D2EA-4610-4466-9B40-23931A07B87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195" name="直線コネクタ 194">
          <a:extLst>
            <a:ext uri="{FF2B5EF4-FFF2-40B4-BE49-F238E27FC236}">
              <a16:creationId xmlns:a16="http://schemas.microsoft.com/office/drawing/2014/main" id="{E060C2B8-E0BA-4FEE-AD07-02DA66E8EDEC}"/>
            </a:ext>
          </a:extLst>
        </xdr:cNvPr>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96" name="【体育館・プール】&#10;一人当たり面積最小値テキスト">
          <a:extLst>
            <a:ext uri="{FF2B5EF4-FFF2-40B4-BE49-F238E27FC236}">
              <a16:creationId xmlns:a16="http://schemas.microsoft.com/office/drawing/2014/main" id="{AB4DF255-0CFD-4202-9661-9E2974C8BDDB}"/>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97" name="直線コネクタ 196">
          <a:extLst>
            <a:ext uri="{FF2B5EF4-FFF2-40B4-BE49-F238E27FC236}">
              <a16:creationId xmlns:a16="http://schemas.microsoft.com/office/drawing/2014/main" id="{3C6B6A68-9E92-48E5-8CD0-87D5562AA5E7}"/>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198" name="【体育館・プール】&#10;一人当たり面積最大値テキスト">
          <a:extLst>
            <a:ext uri="{FF2B5EF4-FFF2-40B4-BE49-F238E27FC236}">
              <a16:creationId xmlns:a16="http://schemas.microsoft.com/office/drawing/2014/main" id="{5E776B64-0997-4EFF-914C-2BE3DAE441FE}"/>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199" name="直線コネクタ 198">
          <a:extLst>
            <a:ext uri="{FF2B5EF4-FFF2-40B4-BE49-F238E27FC236}">
              <a16:creationId xmlns:a16="http://schemas.microsoft.com/office/drawing/2014/main" id="{ED8C742F-8CAD-4985-990E-05790B1E7E53}"/>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28592</xdr:rowOff>
    </xdr:from>
    <xdr:ext cx="469744" cy="259045"/>
    <xdr:sp macro="" textlink="">
      <xdr:nvSpPr>
        <xdr:cNvPr id="200" name="【体育館・プール】&#10;一人当たり面積平均値テキスト">
          <a:extLst>
            <a:ext uri="{FF2B5EF4-FFF2-40B4-BE49-F238E27FC236}">
              <a16:creationId xmlns:a16="http://schemas.microsoft.com/office/drawing/2014/main" id="{7E156943-1625-4ED4-BB6F-5CA2E1510C6C}"/>
            </a:ext>
          </a:extLst>
        </xdr:cNvPr>
        <xdr:cNvSpPr txBox="1"/>
      </xdr:nvSpPr>
      <xdr:spPr>
        <a:xfrm>
          <a:off x="10515600" y="1065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01" name="フローチャート: 判断 200">
          <a:extLst>
            <a:ext uri="{FF2B5EF4-FFF2-40B4-BE49-F238E27FC236}">
              <a16:creationId xmlns:a16="http://schemas.microsoft.com/office/drawing/2014/main" id="{2216E7BE-0BE5-4395-A200-E9D37303967D}"/>
            </a:ext>
          </a:extLst>
        </xdr:cNvPr>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02" name="フローチャート: 判断 201">
          <a:extLst>
            <a:ext uri="{FF2B5EF4-FFF2-40B4-BE49-F238E27FC236}">
              <a16:creationId xmlns:a16="http://schemas.microsoft.com/office/drawing/2014/main" id="{8A616B0E-92EC-459D-9747-ED8755AEEFA5}"/>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03" name="フローチャート: 判断 202">
          <a:extLst>
            <a:ext uri="{FF2B5EF4-FFF2-40B4-BE49-F238E27FC236}">
              <a16:creationId xmlns:a16="http://schemas.microsoft.com/office/drawing/2014/main" id="{92DDEF00-BF10-4B3B-963D-AB4D93E662ED}"/>
            </a:ext>
          </a:extLst>
        </xdr:cNvPr>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04" name="フローチャート: 判断 203">
          <a:extLst>
            <a:ext uri="{FF2B5EF4-FFF2-40B4-BE49-F238E27FC236}">
              <a16:creationId xmlns:a16="http://schemas.microsoft.com/office/drawing/2014/main" id="{CD03A738-BDD1-4325-9EDF-6C3A4613D3F2}"/>
            </a:ext>
          </a:extLst>
        </xdr:cNvPr>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05" name="フローチャート: 判断 204">
          <a:extLst>
            <a:ext uri="{FF2B5EF4-FFF2-40B4-BE49-F238E27FC236}">
              <a16:creationId xmlns:a16="http://schemas.microsoft.com/office/drawing/2014/main" id="{E36B2BFE-5CDD-49E7-8E8E-3827A3277C87}"/>
            </a:ext>
          </a:extLst>
        </xdr:cNvPr>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EE6A1588-79E7-4EDA-9A82-0E7CCFB581F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10C4BC26-3DA7-4229-A0AC-43BCBF98E85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855729C2-DB16-4FE0-B14B-201ED10A0D4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1229B50A-D812-4BD8-9B4E-C66880D1C7F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BC65E846-2342-477D-9AB7-B3355E0827F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62</xdr:row>
      <xdr:rowOff>82550</xdr:rowOff>
    </xdr:from>
    <xdr:to>
      <xdr:col>36</xdr:col>
      <xdr:colOff>165100</xdr:colOff>
      <xdr:row>63</xdr:row>
      <xdr:rowOff>12700</xdr:rowOff>
    </xdr:to>
    <xdr:sp macro="" textlink="">
      <xdr:nvSpPr>
        <xdr:cNvPr id="211" name="楕円 210">
          <a:extLst>
            <a:ext uri="{FF2B5EF4-FFF2-40B4-BE49-F238E27FC236}">
              <a16:creationId xmlns:a16="http://schemas.microsoft.com/office/drawing/2014/main" id="{1F0525DE-01AF-4DFE-B457-90646B4C92D9}"/>
            </a:ext>
          </a:extLst>
        </xdr:cNvPr>
        <xdr:cNvSpPr/>
      </xdr:nvSpPr>
      <xdr:spPr>
        <a:xfrm>
          <a:off x="6921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4462</xdr:rowOff>
    </xdr:from>
    <xdr:ext cx="469744" cy="259045"/>
    <xdr:sp macro="" textlink="">
      <xdr:nvSpPr>
        <xdr:cNvPr id="212" name="n_1aveValue【体育館・プール】&#10;一人当たり面積">
          <a:extLst>
            <a:ext uri="{FF2B5EF4-FFF2-40B4-BE49-F238E27FC236}">
              <a16:creationId xmlns:a16="http://schemas.microsoft.com/office/drawing/2014/main" id="{0AD09702-1B87-43DB-8A97-8CB0B17F6DE9}"/>
            </a:ext>
          </a:extLst>
        </xdr:cNvPr>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652</xdr:rowOff>
    </xdr:from>
    <xdr:ext cx="469744" cy="259045"/>
    <xdr:sp macro="" textlink="">
      <xdr:nvSpPr>
        <xdr:cNvPr id="213" name="n_2aveValue【体育館・プール】&#10;一人当たり面積">
          <a:extLst>
            <a:ext uri="{FF2B5EF4-FFF2-40B4-BE49-F238E27FC236}">
              <a16:creationId xmlns:a16="http://schemas.microsoft.com/office/drawing/2014/main" id="{4732AA3A-5025-40A1-A33F-825E28F00B09}"/>
            </a:ext>
          </a:extLst>
        </xdr:cNvPr>
        <xdr:cNvSpPr txBox="1"/>
      </xdr:nvSpPr>
      <xdr:spPr>
        <a:xfrm>
          <a:off x="85154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164482</xdr:rowOff>
    </xdr:from>
    <xdr:ext cx="469744" cy="259045"/>
    <xdr:sp macro="" textlink="">
      <xdr:nvSpPr>
        <xdr:cNvPr id="214" name="n_3aveValue【体育館・プール】&#10;一人当たり面積">
          <a:extLst>
            <a:ext uri="{FF2B5EF4-FFF2-40B4-BE49-F238E27FC236}">
              <a16:creationId xmlns:a16="http://schemas.microsoft.com/office/drawing/2014/main" id="{F2AFC85C-B53B-4A62-A76F-B9DF504DE372}"/>
            </a:ext>
          </a:extLst>
        </xdr:cNvPr>
        <xdr:cNvSpPr txBox="1"/>
      </xdr:nvSpPr>
      <xdr:spPr>
        <a:xfrm>
          <a:off x="7626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4462</xdr:rowOff>
    </xdr:from>
    <xdr:ext cx="469744" cy="259045"/>
    <xdr:sp macro="" textlink="">
      <xdr:nvSpPr>
        <xdr:cNvPr id="215" name="n_4aveValue【体育館・プール】&#10;一人当たり面積">
          <a:extLst>
            <a:ext uri="{FF2B5EF4-FFF2-40B4-BE49-F238E27FC236}">
              <a16:creationId xmlns:a16="http://schemas.microsoft.com/office/drawing/2014/main" id="{A4E4975A-09F8-4B91-BB0E-5296A553B490}"/>
            </a:ext>
          </a:extLst>
        </xdr:cNvPr>
        <xdr:cNvSpPr txBox="1"/>
      </xdr:nvSpPr>
      <xdr:spPr>
        <a:xfrm>
          <a:off x="6737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3827</xdr:rowOff>
    </xdr:from>
    <xdr:ext cx="469744" cy="259045"/>
    <xdr:sp macro="" textlink="">
      <xdr:nvSpPr>
        <xdr:cNvPr id="216" name="n_4mainValue【体育館・プール】&#10;一人当たり面積">
          <a:extLst>
            <a:ext uri="{FF2B5EF4-FFF2-40B4-BE49-F238E27FC236}">
              <a16:creationId xmlns:a16="http://schemas.microsoft.com/office/drawing/2014/main" id="{9CF00591-9ACD-42DE-B145-A108E5800122}"/>
            </a:ext>
          </a:extLst>
        </xdr:cNvPr>
        <xdr:cNvSpPr txBox="1"/>
      </xdr:nvSpPr>
      <xdr:spPr>
        <a:xfrm>
          <a:off x="6737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a:extLst>
            <a:ext uri="{FF2B5EF4-FFF2-40B4-BE49-F238E27FC236}">
              <a16:creationId xmlns:a16="http://schemas.microsoft.com/office/drawing/2014/main" id="{4F15CBD7-FCE6-41B1-86CE-A80CC3A0371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a:extLst>
            <a:ext uri="{FF2B5EF4-FFF2-40B4-BE49-F238E27FC236}">
              <a16:creationId xmlns:a16="http://schemas.microsoft.com/office/drawing/2014/main" id="{3AA0C23E-FA23-40FC-9657-6112596D815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a:extLst>
            <a:ext uri="{FF2B5EF4-FFF2-40B4-BE49-F238E27FC236}">
              <a16:creationId xmlns:a16="http://schemas.microsoft.com/office/drawing/2014/main" id="{791116B2-C708-4B18-94F1-B2F0FBA8A38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a:extLst>
            <a:ext uri="{FF2B5EF4-FFF2-40B4-BE49-F238E27FC236}">
              <a16:creationId xmlns:a16="http://schemas.microsoft.com/office/drawing/2014/main" id="{F63D66C1-9E9B-40D2-9A1C-03EE63BD914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a:extLst>
            <a:ext uri="{FF2B5EF4-FFF2-40B4-BE49-F238E27FC236}">
              <a16:creationId xmlns:a16="http://schemas.microsoft.com/office/drawing/2014/main" id="{BE189ABF-5B5F-4DDC-8C0B-11A20BCDB1D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a:extLst>
            <a:ext uri="{FF2B5EF4-FFF2-40B4-BE49-F238E27FC236}">
              <a16:creationId xmlns:a16="http://schemas.microsoft.com/office/drawing/2014/main" id="{1D43FBF3-63F0-4C63-BE4D-9DE03FEA374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a:extLst>
            <a:ext uri="{FF2B5EF4-FFF2-40B4-BE49-F238E27FC236}">
              <a16:creationId xmlns:a16="http://schemas.microsoft.com/office/drawing/2014/main" id="{CF48C19E-4981-4EED-BA93-D6A88D0ABE5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a:extLst>
            <a:ext uri="{FF2B5EF4-FFF2-40B4-BE49-F238E27FC236}">
              <a16:creationId xmlns:a16="http://schemas.microsoft.com/office/drawing/2014/main" id="{77E0FECC-6B08-48C7-BC66-3B7C48A7193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a:extLst>
            <a:ext uri="{FF2B5EF4-FFF2-40B4-BE49-F238E27FC236}">
              <a16:creationId xmlns:a16="http://schemas.microsoft.com/office/drawing/2014/main" id="{225ECAA5-9F96-4C15-9F1F-73F59173A52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a:extLst>
            <a:ext uri="{FF2B5EF4-FFF2-40B4-BE49-F238E27FC236}">
              <a16:creationId xmlns:a16="http://schemas.microsoft.com/office/drawing/2014/main" id="{56E3ED27-0FC2-4823-8875-32FDC17C8E8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7" name="テキスト ボックス 226">
          <a:extLst>
            <a:ext uri="{FF2B5EF4-FFF2-40B4-BE49-F238E27FC236}">
              <a16:creationId xmlns:a16="http://schemas.microsoft.com/office/drawing/2014/main" id="{3E633414-F9BF-49FD-9CC6-CEE2F04FBE5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8" name="直線コネクタ 227">
          <a:extLst>
            <a:ext uri="{FF2B5EF4-FFF2-40B4-BE49-F238E27FC236}">
              <a16:creationId xmlns:a16="http://schemas.microsoft.com/office/drawing/2014/main" id="{7F4B263B-BD7D-4E71-8579-A9B327D6829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29" name="テキスト ボックス 228">
          <a:extLst>
            <a:ext uri="{FF2B5EF4-FFF2-40B4-BE49-F238E27FC236}">
              <a16:creationId xmlns:a16="http://schemas.microsoft.com/office/drawing/2014/main" id="{8C29B846-139D-4D77-990D-7F98D0C328CC}"/>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0" name="直線コネクタ 229">
          <a:extLst>
            <a:ext uri="{FF2B5EF4-FFF2-40B4-BE49-F238E27FC236}">
              <a16:creationId xmlns:a16="http://schemas.microsoft.com/office/drawing/2014/main" id="{C116BA29-B943-4D79-9FFB-F34A84FF9FA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1" name="テキスト ボックス 230">
          <a:extLst>
            <a:ext uri="{FF2B5EF4-FFF2-40B4-BE49-F238E27FC236}">
              <a16:creationId xmlns:a16="http://schemas.microsoft.com/office/drawing/2014/main" id="{385F97F5-E709-428B-B7D7-A94E2078F4A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2" name="直線コネクタ 231">
          <a:extLst>
            <a:ext uri="{FF2B5EF4-FFF2-40B4-BE49-F238E27FC236}">
              <a16:creationId xmlns:a16="http://schemas.microsoft.com/office/drawing/2014/main" id="{1A4B993B-21C6-4AAC-8B89-3A9A0545DF1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3" name="テキスト ボックス 232">
          <a:extLst>
            <a:ext uri="{FF2B5EF4-FFF2-40B4-BE49-F238E27FC236}">
              <a16:creationId xmlns:a16="http://schemas.microsoft.com/office/drawing/2014/main" id="{D09A1B1A-5966-46B3-8D3B-80AAF89FC6A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4" name="直線コネクタ 233">
          <a:extLst>
            <a:ext uri="{FF2B5EF4-FFF2-40B4-BE49-F238E27FC236}">
              <a16:creationId xmlns:a16="http://schemas.microsoft.com/office/drawing/2014/main" id="{2C005F6C-114C-4A25-A385-A8562ADD5D8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5" name="テキスト ボックス 234">
          <a:extLst>
            <a:ext uri="{FF2B5EF4-FFF2-40B4-BE49-F238E27FC236}">
              <a16:creationId xmlns:a16="http://schemas.microsoft.com/office/drawing/2014/main" id="{0A15F7E7-DF7F-4A4B-99AB-130C6A6C3A1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6" name="直線コネクタ 235">
          <a:extLst>
            <a:ext uri="{FF2B5EF4-FFF2-40B4-BE49-F238E27FC236}">
              <a16:creationId xmlns:a16="http://schemas.microsoft.com/office/drawing/2014/main" id="{F3FBF546-CAB6-4DC9-9748-8CCDB62CBA9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7" name="テキスト ボックス 236">
          <a:extLst>
            <a:ext uri="{FF2B5EF4-FFF2-40B4-BE49-F238E27FC236}">
              <a16:creationId xmlns:a16="http://schemas.microsoft.com/office/drawing/2014/main" id="{ED1493FD-B842-439D-B9A4-8F9C7382D8D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8" name="直線コネクタ 237">
          <a:extLst>
            <a:ext uri="{FF2B5EF4-FFF2-40B4-BE49-F238E27FC236}">
              <a16:creationId xmlns:a16="http://schemas.microsoft.com/office/drawing/2014/main" id="{431DD180-66B0-4B2D-9CF5-9301A197AEB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39" name="テキスト ボックス 238">
          <a:extLst>
            <a:ext uri="{FF2B5EF4-FFF2-40B4-BE49-F238E27FC236}">
              <a16:creationId xmlns:a16="http://schemas.microsoft.com/office/drawing/2014/main" id="{489BDD52-A642-4D9E-A364-D7EEC3CBC9F5}"/>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a:extLst>
            <a:ext uri="{FF2B5EF4-FFF2-40B4-BE49-F238E27FC236}">
              <a16:creationId xmlns:a16="http://schemas.microsoft.com/office/drawing/2014/main" id="{4289BE58-F06A-4857-B54D-A0559D66561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41" name="【福祉施設】&#10;有形固定資産減価償却率グラフ枠">
          <a:extLst>
            <a:ext uri="{FF2B5EF4-FFF2-40B4-BE49-F238E27FC236}">
              <a16:creationId xmlns:a16="http://schemas.microsoft.com/office/drawing/2014/main" id="{9F003817-96FA-4E35-8E4F-D7342AAAF33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42" name="直線コネクタ 241">
          <a:extLst>
            <a:ext uri="{FF2B5EF4-FFF2-40B4-BE49-F238E27FC236}">
              <a16:creationId xmlns:a16="http://schemas.microsoft.com/office/drawing/2014/main" id="{B167646B-36DF-4225-A9C6-0B2F0E1406AB}"/>
            </a:ext>
          </a:extLst>
        </xdr:cNvPr>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43" name="【福祉施設】&#10;有形固定資産減価償却率最小値テキスト">
          <a:extLst>
            <a:ext uri="{FF2B5EF4-FFF2-40B4-BE49-F238E27FC236}">
              <a16:creationId xmlns:a16="http://schemas.microsoft.com/office/drawing/2014/main" id="{ADC6E89D-4E35-4F70-A29D-DD482E653884}"/>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44" name="直線コネクタ 243">
          <a:extLst>
            <a:ext uri="{FF2B5EF4-FFF2-40B4-BE49-F238E27FC236}">
              <a16:creationId xmlns:a16="http://schemas.microsoft.com/office/drawing/2014/main" id="{1C463DC2-84F6-4CF9-9F78-7FCB6203BB4C}"/>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45" name="【福祉施設】&#10;有形固定資産減価償却率最大値テキスト">
          <a:extLst>
            <a:ext uri="{FF2B5EF4-FFF2-40B4-BE49-F238E27FC236}">
              <a16:creationId xmlns:a16="http://schemas.microsoft.com/office/drawing/2014/main" id="{25F7EADF-A4F6-4077-BF71-AF56864722EE}"/>
            </a:ext>
          </a:extLst>
        </xdr:cNvPr>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46" name="直線コネクタ 245">
          <a:extLst>
            <a:ext uri="{FF2B5EF4-FFF2-40B4-BE49-F238E27FC236}">
              <a16:creationId xmlns:a16="http://schemas.microsoft.com/office/drawing/2014/main" id="{570980F8-047A-4D6B-ABF5-61284C96D760}"/>
            </a:ext>
          </a:extLst>
        </xdr:cNvPr>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130646</xdr:rowOff>
    </xdr:from>
    <xdr:ext cx="405111" cy="259045"/>
    <xdr:sp macro="" textlink="">
      <xdr:nvSpPr>
        <xdr:cNvPr id="247" name="【福祉施設】&#10;有形固定資産減価償却率平均値テキスト">
          <a:extLst>
            <a:ext uri="{FF2B5EF4-FFF2-40B4-BE49-F238E27FC236}">
              <a16:creationId xmlns:a16="http://schemas.microsoft.com/office/drawing/2014/main" id="{CF51C462-3499-4837-8A61-A1E30CB2601B}"/>
            </a:ext>
          </a:extLst>
        </xdr:cNvPr>
        <xdr:cNvSpPr txBox="1"/>
      </xdr:nvSpPr>
      <xdr:spPr>
        <a:xfrm>
          <a:off x="4673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48" name="フローチャート: 判断 247">
          <a:extLst>
            <a:ext uri="{FF2B5EF4-FFF2-40B4-BE49-F238E27FC236}">
              <a16:creationId xmlns:a16="http://schemas.microsoft.com/office/drawing/2014/main" id="{F562F71D-0074-458B-B6BE-63901105FDC6}"/>
            </a:ext>
          </a:extLst>
        </xdr:cNvPr>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49" name="フローチャート: 判断 248">
          <a:extLst>
            <a:ext uri="{FF2B5EF4-FFF2-40B4-BE49-F238E27FC236}">
              <a16:creationId xmlns:a16="http://schemas.microsoft.com/office/drawing/2014/main" id="{63D94FE2-A8BF-43E1-8E02-DF4799958056}"/>
            </a:ext>
          </a:extLst>
        </xdr:cNvPr>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50" name="フローチャート: 判断 249">
          <a:extLst>
            <a:ext uri="{FF2B5EF4-FFF2-40B4-BE49-F238E27FC236}">
              <a16:creationId xmlns:a16="http://schemas.microsoft.com/office/drawing/2014/main" id="{B8FC3180-8FAF-4753-9D7D-75BD78FD21D7}"/>
            </a:ext>
          </a:extLst>
        </xdr:cNvPr>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51" name="フローチャート: 判断 250">
          <a:extLst>
            <a:ext uri="{FF2B5EF4-FFF2-40B4-BE49-F238E27FC236}">
              <a16:creationId xmlns:a16="http://schemas.microsoft.com/office/drawing/2014/main" id="{F2B8DE12-6E7E-41B9-8B42-AD0500CD3E7F}"/>
            </a:ext>
          </a:extLst>
        </xdr:cNvPr>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252" name="フローチャート: 判断 251">
          <a:extLst>
            <a:ext uri="{FF2B5EF4-FFF2-40B4-BE49-F238E27FC236}">
              <a16:creationId xmlns:a16="http://schemas.microsoft.com/office/drawing/2014/main" id="{BF87B59E-CA87-46A4-B1EC-1492A7D831BF}"/>
            </a:ext>
          </a:extLst>
        </xdr:cNvPr>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8846234E-B324-4E5D-8C24-ABB06F2BFDC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4D8995AB-8E67-4DE2-8A1C-A0A392E16EC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5997D3CB-B2E8-4E33-94DB-374D46916E9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CB637509-D511-4C08-91F4-4174A9C8BBE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AE1D89F8-A860-4646-813C-DCB081104B0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80</xdr:row>
      <xdr:rowOff>130992</xdr:rowOff>
    </xdr:from>
    <xdr:to>
      <xdr:col>6</xdr:col>
      <xdr:colOff>38100</xdr:colOff>
      <xdr:row>81</xdr:row>
      <xdr:rowOff>61142</xdr:rowOff>
    </xdr:to>
    <xdr:sp macro="" textlink="">
      <xdr:nvSpPr>
        <xdr:cNvPr id="258" name="楕円 257">
          <a:extLst>
            <a:ext uri="{FF2B5EF4-FFF2-40B4-BE49-F238E27FC236}">
              <a16:creationId xmlns:a16="http://schemas.microsoft.com/office/drawing/2014/main" id="{DC6603B6-67BF-498A-B136-BDFCBDFEDD55}"/>
            </a:ext>
          </a:extLst>
        </xdr:cNvPr>
        <xdr:cNvSpPr/>
      </xdr:nvSpPr>
      <xdr:spPr>
        <a:xfrm>
          <a:off x="1079500" y="138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74403</xdr:rowOff>
    </xdr:from>
    <xdr:ext cx="405111" cy="259045"/>
    <xdr:sp macro="" textlink="">
      <xdr:nvSpPr>
        <xdr:cNvPr id="259" name="n_1aveValue【福祉施設】&#10;有形固定資産減価償却率">
          <a:extLst>
            <a:ext uri="{FF2B5EF4-FFF2-40B4-BE49-F238E27FC236}">
              <a16:creationId xmlns:a16="http://schemas.microsoft.com/office/drawing/2014/main" id="{57616030-9B17-4389-AC42-D8EEA58C2174}"/>
            </a:ext>
          </a:extLst>
        </xdr:cNvPr>
        <xdr:cNvSpPr txBox="1"/>
      </xdr:nvSpPr>
      <xdr:spPr>
        <a:xfrm>
          <a:off x="3582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61340</xdr:rowOff>
    </xdr:from>
    <xdr:ext cx="405111" cy="259045"/>
    <xdr:sp macro="" textlink="">
      <xdr:nvSpPr>
        <xdr:cNvPr id="260" name="n_2aveValue【福祉施設】&#10;有形固定資産減価償却率">
          <a:extLst>
            <a:ext uri="{FF2B5EF4-FFF2-40B4-BE49-F238E27FC236}">
              <a16:creationId xmlns:a16="http://schemas.microsoft.com/office/drawing/2014/main" id="{77B9F79E-485B-4AC1-8C06-E3447E1B1FB2}"/>
            </a:ext>
          </a:extLst>
        </xdr:cNvPr>
        <xdr:cNvSpPr txBox="1"/>
      </xdr:nvSpPr>
      <xdr:spPr>
        <a:xfrm>
          <a:off x="2705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31948</xdr:rowOff>
    </xdr:from>
    <xdr:ext cx="405111" cy="259045"/>
    <xdr:sp macro="" textlink="">
      <xdr:nvSpPr>
        <xdr:cNvPr id="261" name="n_3aveValue【福祉施設】&#10;有形固定資産減価償却率">
          <a:extLst>
            <a:ext uri="{FF2B5EF4-FFF2-40B4-BE49-F238E27FC236}">
              <a16:creationId xmlns:a16="http://schemas.microsoft.com/office/drawing/2014/main" id="{E2E21771-34F6-4D77-8550-84D011FFB79C}"/>
            </a:ext>
          </a:extLst>
        </xdr:cNvPr>
        <xdr:cNvSpPr txBox="1"/>
      </xdr:nvSpPr>
      <xdr:spPr>
        <a:xfrm>
          <a:off x="1816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111051</xdr:rowOff>
    </xdr:from>
    <xdr:ext cx="405111" cy="259045"/>
    <xdr:sp macro="" textlink="">
      <xdr:nvSpPr>
        <xdr:cNvPr id="262" name="n_4aveValue【福祉施設】&#10;有形固定資産減価償却率">
          <a:extLst>
            <a:ext uri="{FF2B5EF4-FFF2-40B4-BE49-F238E27FC236}">
              <a16:creationId xmlns:a16="http://schemas.microsoft.com/office/drawing/2014/main" id="{5C653648-B134-4184-AD5D-A0E6E31EAE99}"/>
            </a:ext>
          </a:extLst>
        </xdr:cNvPr>
        <xdr:cNvSpPr txBox="1"/>
      </xdr:nvSpPr>
      <xdr:spPr>
        <a:xfrm>
          <a:off x="927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77669</xdr:rowOff>
    </xdr:from>
    <xdr:ext cx="405111" cy="259045"/>
    <xdr:sp macro="" textlink="">
      <xdr:nvSpPr>
        <xdr:cNvPr id="263" name="n_4mainValue【福祉施設】&#10;有形固定資産減価償却率">
          <a:extLst>
            <a:ext uri="{FF2B5EF4-FFF2-40B4-BE49-F238E27FC236}">
              <a16:creationId xmlns:a16="http://schemas.microsoft.com/office/drawing/2014/main" id="{CE66539A-65F6-4E90-898D-46A374A0B580}"/>
            </a:ext>
          </a:extLst>
        </xdr:cNvPr>
        <xdr:cNvSpPr txBox="1"/>
      </xdr:nvSpPr>
      <xdr:spPr>
        <a:xfrm>
          <a:off x="927744"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a:extLst>
            <a:ext uri="{FF2B5EF4-FFF2-40B4-BE49-F238E27FC236}">
              <a16:creationId xmlns:a16="http://schemas.microsoft.com/office/drawing/2014/main" id="{E4CB949A-3676-4456-A715-FAB733CD511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a:extLst>
            <a:ext uri="{FF2B5EF4-FFF2-40B4-BE49-F238E27FC236}">
              <a16:creationId xmlns:a16="http://schemas.microsoft.com/office/drawing/2014/main" id="{DF37B85A-25F3-4D6B-8BE1-94ABD475620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a:extLst>
            <a:ext uri="{FF2B5EF4-FFF2-40B4-BE49-F238E27FC236}">
              <a16:creationId xmlns:a16="http://schemas.microsoft.com/office/drawing/2014/main" id="{84240ED1-AB04-4C94-AAB2-DA2E6C0ABD7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a:extLst>
            <a:ext uri="{FF2B5EF4-FFF2-40B4-BE49-F238E27FC236}">
              <a16:creationId xmlns:a16="http://schemas.microsoft.com/office/drawing/2014/main" id="{A4FD8797-70F7-4ACD-89B3-AB46BAAB476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a:extLst>
            <a:ext uri="{FF2B5EF4-FFF2-40B4-BE49-F238E27FC236}">
              <a16:creationId xmlns:a16="http://schemas.microsoft.com/office/drawing/2014/main" id="{9E2C0B14-ADD2-4402-B86D-97E80BD7467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a:extLst>
            <a:ext uri="{FF2B5EF4-FFF2-40B4-BE49-F238E27FC236}">
              <a16:creationId xmlns:a16="http://schemas.microsoft.com/office/drawing/2014/main" id="{19945FC6-9E6F-4DBD-BD1D-030E5B020C5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a:extLst>
            <a:ext uri="{FF2B5EF4-FFF2-40B4-BE49-F238E27FC236}">
              <a16:creationId xmlns:a16="http://schemas.microsoft.com/office/drawing/2014/main" id="{0BF0512A-97EE-4724-8AF7-6D3D049E6B6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a:extLst>
            <a:ext uri="{FF2B5EF4-FFF2-40B4-BE49-F238E27FC236}">
              <a16:creationId xmlns:a16="http://schemas.microsoft.com/office/drawing/2014/main" id="{BEE7090A-6EF7-433B-B09D-231F604645D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a:extLst>
            <a:ext uri="{FF2B5EF4-FFF2-40B4-BE49-F238E27FC236}">
              <a16:creationId xmlns:a16="http://schemas.microsoft.com/office/drawing/2014/main" id="{8BB0A030-8104-41AD-893D-0530334680E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a:extLst>
            <a:ext uri="{FF2B5EF4-FFF2-40B4-BE49-F238E27FC236}">
              <a16:creationId xmlns:a16="http://schemas.microsoft.com/office/drawing/2014/main" id="{BB2F1BB0-C07B-42C3-8587-16F8217F402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4" name="直線コネクタ 273">
          <a:extLst>
            <a:ext uri="{FF2B5EF4-FFF2-40B4-BE49-F238E27FC236}">
              <a16:creationId xmlns:a16="http://schemas.microsoft.com/office/drawing/2014/main" id="{0A72159E-0575-4977-8327-2A80F74B2081}"/>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5" name="テキスト ボックス 274">
          <a:extLst>
            <a:ext uri="{FF2B5EF4-FFF2-40B4-BE49-F238E27FC236}">
              <a16:creationId xmlns:a16="http://schemas.microsoft.com/office/drawing/2014/main" id="{8A96B449-88F7-4561-9F4B-FB6BEEB45168}"/>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6" name="直線コネクタ 275">
          <a:extLst>
            <a:ext uri="{FF2B5EF4-FFF2-40B4-BE49-F238E27FC236}">
              <a16:creationId xmlns:a16="http://schemas.microsoft.com/office/drawing/2014/main" id="{722353EC-7110-461C-96C4-760D6526257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7" name="テキスト ボックス 276">
          <a:extLst>
            <a:ext uri="{FF2B5EF4-FFF2-40B4-BE49-F238E27FC236}">
              <a16:creationId xmlns:a16="http://schemas.microsoft.com/office/drawing/2014/main" id="{EAE417AF-CF0E-4DBE-A853-B134C1618E1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8" name="直線コネクタ 277">
          <a:extLst>
            <a:ext uri="{FF2B5EF4-FFF2-40B4-BE49-F238E27FC236}">
              <a16:creationId xmlns:a16="http://schemas.microsoft.com/office/drawing/2014/main" id="{B6745D87-D560-4BCD-88D7-26EF75A509E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9" name="テキスト ボックス 278">
          <a:extLst>
            <a:ext uri="{FF2B5EF4-FFF2-40B4-BE49-F238E27FC236}">
              <a16:creationId xmlns:a16="http://schemas.microsoft.com/office/drawing/2014/main" id="{82C114EB-9D46-4982-9EB1-222186A3F8AC}"/>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0" name="直線コネクタ 279">
          <a:extLst>
            <a:ext uri="{FF2B5EF4-FFF2-40B4-BE49-F238E27FC236}">
              <a16:creationId xmlns:a16="http://schemas.microsoft.com/office/drawing/2014/main" id="{3D0E1DCB-0166-432B-A818-A78871B5A3E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1" name="テキスト ボックス 280">
          <a:extLst>
            <a:ext uri="{FF2B5EF4-FFF2-40B4-BE49-F238E27FC236}">
              <a16:creationId xmlns:a16="http://schemas.microsoft.com/office/drawing/2014/main" id="{25CD0811-FEF1-41C5-B124-566C789420AA}"/>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2" name="直線コネクタ 281">
          <a:extLst>
            <a:ext uri="{FF2B5EF4-FFF2-40B4-BE49-F238E27FC236}">
              <a16:creationId xmlns:a16="http://schemas.microsoft.com/office/drawing/2014/main" id="{65CF32EA-688E-4041-93C3-9E955048DE7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3" name="テキスト ボックス 282">
          <a:extLst>
            <a:ext uri="{FF2B5EF4-FFF2-40B4-BE49-F238E27FC236}">
              <a16:creationId xmlns:a16="http://schemas.microsoft.com/office/drawing/2014/main" id="{72FA83A4-7FD0-45E0-9975-83F7EC7E7A4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4" name="【福祉施設】&#10;一人当たり面積グラフ枠">
          <a:extLst>
            <a:ext uri="{FF2B5EF4-FFF2-40B4-BE49-F238E27FC236}">
              <a16:creationId xmlns:a16="http://schemas.microsoft.com/office/drawing/2014/main" id="{8005EC8A-7455-40C9-B3F3-BE719FA82DD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285" name="直線コネクタ 284">
          <a:extLst>
            <a:ext uri="{FF2B5EF4-FFF2-40B4-BE49-F238E27FC236}">
              <a16:creationId xmlns:a16="http://schemas.microsoft.com/office/drawing/2014/main" id="{C41D1381-358C-4ED5-9D83-D3F484185D9D}"/>
            </a:ext>
          </a:extLst>
        </xdr:cNvPr>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86" name="【福祉施設】&#10;一人当たり面積最小値テキスト">
          <a:extLst>
            <a:ext uri="{FF2B5EF4-FFF2-40B4-BE49-F238E27FC236}">
              <a16:creationId xmlns:a16="http://schemas.microsoft.com/office/drawing/2014/main" id="{F61198B1-52CC-4694-B56E-C1DE4594E696}"/>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87" name="直線コネクタ 286">
          <a:extLst>
            <a:ext uri="{FF2B5EF4-FFF2-40B4-BE49-F238E27FC236}">
              <a16:creationId xmlns:a16="http://schemas.microsoft.com/office/drawing/2014/main" id="{B11AB3BD-0310-4278-84E7-F9DB9A532589}"/>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288" name="【福祉施設】&#10;一人当たり面積最大値テキスト">
          <a:extLst>
            <a:ext uri="{FF2B5EF4-FFF2-40B4-BE49-F238E27FC236}">
              <a16:creationId xmlns:a16="http://schemas.microsoft.com/office/drawing/2014/main" id="{09655488-D826-428D-864C-CD39F76ECF04}"/>
            </a:ext>
          </a:extLst>
        </xdr:cNvPr>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289" name="直線コネクタ 288">
          <a:extLst>
            <a:ext uri="{FF2B5EF4-FFF2-40B4-BE49-F238E27FC236}">
              <a16:creationId xmlns:a16="http://schemas.microsoft.com/office/drawing/2014/main" id="{A4AB1335-A039-45E3-A666-2C0FDC941864}"/>
            </a:ext>
          </a:extLst>
        </xdr:cNvPr>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91457</xdr:rowOff>
    </xdr:from>
    <xdr:ext cx="469744" cy="259045"/>
    <xdr:sp macro="" textlink="">
      <xdr:nvSpPr>
        <xdr:cNvPr id="290" name="【福祉施設】&#10;一人当たり面積平均値テキスト">
          <a:extLst>
            <a:ext uri="{FF2B5EF4-FFF2-40B4-BE49-F238E27FC236}">
              <a16:creationId xmlns:a16="http://schemas.microsoft.com/office/drawing/2014/main" id="{CDC89CE8-E3B8-4281-B063-D5CAACA0669E}"/>
            </a:ext>
          </a:extLst>
        </xdr:cNvPr>
        <xdr:cNvSpPr txBox="1"/>
      </xdr:nvSpPr>
      <xdr:spPr>
        <a:xfrm>
          <a:off x="10515600" y="1432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291" name="フローチャート: 判断 290">
          <a:extLst>
            <a:ext uri="{FF2B5EF4-FFF2-40B4-BE49-F238E27FC236}">
              <a16:creationId xmlns:a16="http://schemas.microsoft.com/office/drawing/2014/main" id="{089A39D1-82AC-4EC9-8C4A-CDBA05C4233E}"/>
            </a:ext>
          </a:extLst>
        </xdr:cNvPr>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292" name="フローチャート: 判断 291">
          <a:extLst>
            <a:ext uri="{FF2B5EF4-FFF2-40B4-BE49-F238E27FC236}">
              <a16:creationId xmlns:a16="http://schemas.microsoft.com/office/drawing/2014/main" id="{2A0770F7-89B3-4506-8F76-D6B8198F0FDC}"/>
            </a:ext>
          </a:extLst>
        </xdr:cNvPr>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293" name="フローチャート: 判断 292">
          <a:extLst>
            <a:ext uri="{FF2B5EF4-FFF2-40B4-BE49-F238E27FC236}">
              <a16:creationId xmlns:a16="http://schemas.microsoft.com/office/drawing/2014/main" id="{93405FFF-0627-495F-AC64-924C4957BEE5}"/>
            </a:ext>
          </a:extLst>
        </xdr:cNvPr>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294" name="フローチャート: 判断 293">
          <a:extLst>
            <a:ext uri="{FF2B5EF4-FFF2-40B4-BE49-F238E27FC236}">
              <a16:creationId xmlns:a16="http://schemas.microsoft.com/office/drawing/2014/main" id="{2AF3DE43-97C9-4CF3-A03A-590DA68DA013}"/>
            </a:ext>
          </a:extLst>
        </xdr:cNvPr>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295" name="フローチャート: 判断 294">
          <a:extLst>
            <a:ext uri="{FF2B5EF4-FFF2-40B4-BE49-F238E27FC236}">
              <a16:creationId xmlns:a16="http://schemas.microsoft.com/office/drawing/2014/main" id="{4C5CA7AF-F246-456E-9FEE-C59046B66826}"/>
            </a:ext>
          </a:extLst>
        </xdr:cNvPr>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DCC3DF-E7C6-4181-AC78-AD52C66AA73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4B6B757A-66F1-4368-86D7-835A0681DDA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2206F3DF-5E35-4FAB-A6BB-02D7FF12F4C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99C534C-6A2D-403A-BCBB-E5AA46B90B4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E6CE24C-2FC8-4A73-B0E1-D0FB8535322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83</xdr:row>
      <xdr:rowOff>39878</xdr:rowOff>
    </xdr:from>
    <xdr:to>
      <xdr:col>36</xdr:col>
      <xdr:colOff>165100</xdr:colOff>
      <xdr:row>83</xdr:row>
      <xdr:rowOff>141478</xdr:rowOff>
    </xdr:to>
    <xdr:sp macro="" textlink="">
      <xdr:nvSpPr>
        <xdr:cNvPr id="301" name="楕円 300">
          <a:extLst>
            <a:ext uri="{FF2B5EF4-FFF2-40B4-BE49-F238E27FC236}">
              <a16:creationId xmlns:a16="http://schemas.microsoft.com/office/drawing/2014/main" id="{27483461-5A95-49BC-A390-71C02CC2B561}"/>
            </a:ext>
          </a:extLst>
        </xdr:cNvPr>
        <xdr:cNvSpPr/>
      </xdr:nvSpPr>
      <xdr:spPr>
        <a:xfrm>
          <a:off x="6921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55135</xdr:rowOff>
    </xdr:from>
    <xdr:ext cx="469744" cy="259045"/>
    <xdr:sp macro="" textlink="">
      <xdr:nvSpPr>
        <xdr:cNvPr id="302" name="n_1aveValue【福祉施設】&#10;一人当たり面積">
          <a:extLst>
            <a:ext uri="{FF2B5EF4-FFF2-40B4-BE49-F238E27FC236}">
              <a16:creationId xmlns:a16="http://schemas.microsoft.com/office/drawing/2014/main" id="{3415AF36-08D3-421D-B40C-262F89081EB2}"/>
            </a:ext>
          </a:extLst>
        </xdr:cNvPr>
        <xdr:cNvSpPr txBox="1"/>
      </xdr:nvSpPr>
      <xdr:spPr>
        <a:xfrm>
          <a:off x="9391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36847</xdr:rowOff>
    </xdr:from>
    <xdr:ext cx="469744" cy="259045"/>
    <xdr:sp macro="" textlink="">
      <xdr:nvSpPr>
        <xdr:cNvPr id="303" name="n_2aveValue【福祉施設】&#10;一人当たり面積">
          <a:extLst>
            <a:ext uri="{FF2B5EF4-FFF2-40B4-BE49-F238E27FC236}">
              <a16:creationId xmlns:a16="http://schemas.microsoft.com/office/drawing/2014/main" id="{400A49C6-1135-47EE-9FED-2550670CE69F}"/>
            </a:ext>
          </a:extLst>
        </xdr:cNvPr>
        <xdr:cNvSpPr txBox="1"/>
      </xdr:nvSpPr>
      <xdr:spPr>
        <a:xfrm>
          <a:off x="8515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32275</xdr:rowOff>
    </xdr:from>
    <xdr:ext cx="469744" cy="259045"/>
    <xdr:sp macro="" textlink="">
      <xdr:nvSpPr>
        <xdr:cNvPr id="304" name="n_3aveValue【福祉施設】&#10;一人当たり面積">
          <a:extLst>
            <a:ext uri="{FF2B5EF4-FFF2-40B4-BE49-F238E27FC236}">
              <a16:creationId xmlns:a16="http://schemas.microsoft.com/office/drawing/2014/main" id="{4AB43B83-A82F-4627-A24B-AFD6F26C1008}"/>
            </a:ext>
          </a:extLst>
        </xdr:cNvPr>
        <xdr:cNvSpPr txBox="1"/>
      </xdr:nvSpPr>
      <xdr:spPr>
        <a:xfrm>
          <a:off x="7626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155464</xdr:rowOff>
    </xdr:from>
    <xdr:ext cx="469744" cy="259045"/>
    <xdr:sp macro="" textlink="">
      <xdr:nvSpPr>
        <xdr:cNvPr id="305" name="n_4aveValue【福祉施設】&#10;一人当たり面積">
          <a:extLst>
            <a:ext uri="{FF2B5EF4-FFF2-40B4-BE49-F238E27FC236}">
              <a16:creationId xmlns:a16="http://schemas.microsoft.com/office/drawing/2014/main" id="{B440B03D-EC6C-48AA-B6ED-E558715C0D53}"/>
            </a:ext>
          </a:extLst>
        </xdr:cNvPr>
        <xdr:cNvSpPr txBox="1"/>
      </xdr:nvSpPr>
      <xdr:spPr>
        <a:xfrm>
          <a:off x="6737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158005</xdr:rowOff>
    </xdr:from>
    <xdr:ext cx="469744" cy="259045"/>
    <xdr:sp macro="" textlink="">
      <xdr:nvSpPr>
        <xdr:cNvPr id="306" name="n_4mainValue【福祉施設】&#10;一人当たり面積">
          <a:extLst>
            <a:ext uri="{FF2B5EF4-FFF2-40B4-BE49-F238E27FC236}">
              <a16:creationId xmlns:a16="http://schemas.microsoft.com/office/drawing/2014/main" id="{7B4CE512-69F2-48DE-B5CD-93C0F9A595F1}"/>
            </a:ext>
          </a:extLst>
        </xdr:cNvPr>
        <xdr:cNvSpPr txBox="1"/>
      </xdr:nvSpPr>
      <xdr:spPr>
        <a:xfrm>
          <a:off x="6737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7" name="正方形/長方形 306">
          <a:extLst>
            <a:ext uri="{FF2B5EF4-FFF2-40B4-BE49-F238E27FC236}">
              <a16:creationId xmlns:a16="http://schemas.microsoft.com/office/drawing/2014/main" id="{7A5FEF93-EA5E-4FBC-8575-BEC66E23439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8" name="正方形/長方形 307">
          <a:extLst>
            <a:ext uri="{FF2B5EF4-FFF2-40B4-BE49-F238E27FC236}">
              <a16:creationId xmlns:a16="http://schemas.microsoft.com/office/drawing/2014/main" id="{A32BD1CE-4AFD-49E6-9549-5F41AE5C5B9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9" name="正方形/長方形 308">
          <a:extLst>
            <a:ext uri="{FF2B5EF4-FFF2-40B4-BE49-F238E27FC236}">
              <a16:creationId xmlns:a16="http://schemas.microsoft.com/office/drawing/2014/main" id="{DCCCBB9F-DAB5-4C83-A762-C7D9EF9C488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0" name="正方形/長方形 309">
          <a:extLst>
            <a:ext uri="{FF2B5EF4-FFF2-40B4-BE49-F238E27FC236}">
              <a16:creationId xmlns:a16="http://schemas.microsoft.com/office/drawing/2014/main" id="{90EFB732-CD9F-4C09-A3E7-0794332AA83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1" name="正方形/長方形 310">
          <a:extLst>
            <a:ext uri="{FF2B5EF4-FFF2-40B4-BE49-F238E27FC236}">
              <a16:creationId xmlns:a16="http://schemas.microsoft.com/office/drawing/2014/main" id="{3121CCE6-EDC2-4957-83DE-D23F6DB1310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2" name="正方形/長方形 311">
          <a:extLst>
            <a:ext uri="{FF2B5EF4-FFF2-40B4-BE49-F238E27FC236}">
              <a16:creationId xmlns:a16="http://schemas.microsoft.com/office/drawing/2014/main" id="{D4FEE5D5-8FC3-4298-9C52-290C6DFB1C8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3" name="正方形/長方形 312">
          <a:extLst>
            <a:ext uri="{FF2B5EF4-FFF2-40B4-BE49-F238E27FC236}">
              <a16:creationId xmlns:a16="http://schemas.microsoft.com/office/drawing/2014/main" id="{015897DF-E5A0-405B-A94C-FA14BB0EA27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4" name="正方形/長方形 313">
          <a:extLst>
            <a:ext uri="{FF2B5EF4-FFF2-40B4-BE49-F238E27FC236}">
              <a16:creationId xmlns:a16="http://schemas.microsoft.com/office/drawing/2014/main" id="{1A3DAD46-CCA9-4216-B614-765E0F58A7C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5" name="テキスト ボックス 314">
          <a:extLst>
            <a:ext uri="{FF2B5EF4-FFF2-40B4-BE49-F238E27FC236}">
              <a16:creationId xmlns:a16="http://schemas.microsoft.com/office/drawing/2014/main" id="{369DAC22-7FE4-43EC-BF22-DA4C7679B1C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6" name="直線コネクタ 315">
          <a:extLst>
            <a:ext uri="{FF2B5EF4-FFF2-40B4-BE49-F238E27FC236}">
              <a16:creationId xmlns:a16="http://schemas.microsoft.com/office/drawing/2014/main" id="{58A64899-B225-407F-8054-6AD24344FDE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17" name="テキスト ボックス 316">
          <a:extLst>
            <a:ext uri="{FF2B5EF4-FFF2-40B4-BE49-F238E27FC236}">
              <a16:creationId xmlns:a16="http://schemas.microsoft.com/office/drawing/2014/main" id="{A48B58B3-3293-42B1-B596-7DE288D64F6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18" name="直線コネクタ 317">
          <a:extLst>
            <a:ext uri="{FF2B5EF4-FFF2-40B4-BE49-F238E27FC236}">
              <a16:creationId xmlns:a16="http://schemas.microsoft.com/office/drawing/2014/main" id="{869208D2-A983-4D83-B265-2D103F65FC81}"/>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19" name="テキスト ボックス 318">
          <a:extLst>
            <a:ext uri="{FF2B5EF4-FFF2-40B4-BE49-F238E27FC236}">
              <a16:creationId xmlns:a16="http://schemas.microsoft.com/office/drawing/2014/main" id="{7233F03B-F908-4AD4-8E4E-39CD0537DB96}"/>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0" name="直線コネクタ 319">
          <a:extLst>
            <a:ext uri="{FF2B5EF4-FFF2-40B4-BE49-F238E27FC236}">
              <a16:creationId xmlns:a16="http://schemas.microsoft.com/office/drawing/2014/main" id="{810DC7AC-7CB6-488A-87BE-5ED24ACFA40C}"/>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1" name="テキスト ボックス 320">
          <a:extLst>
            <a:ext uri="{FF2B5EF4-FFF2-40B4-BE49-F238E27FC236}">
              <a16:creationId xmlns:a16="http://schemas.microsoft.com/office/drawing/2014/main" id="{01F692BF-3381-410F-AB7C-87915CFFD9E9}"/>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2" name="直線コネクタ 321">
          <a:extLst>
            <a:ext uri="{FF2B5EF4-FFF2-40B4-BE49-F238E27FC236}">
              <a16:creationId xmlns:a16="http://schemas.microsoft.com/office/drawing/2014/main" id="{A36A0582-D314-49DA-9CD1-58105FA5FB64}"/>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3" name="テキスト ボックス 322">
          <a:extLst>
            <a:ext uri="{FF2B5EF4-FFF2-40B4-BE49-F238E27FC236}">
              <a16:creationId xmlns:a16="http://schemas.microsoft.com/office/drawing/2014/main" id="{A6C09E26-ECC6-4C06-986D-0925CB0C688C}"/>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4" name="直線コネクタ 323">
          <a:extLst>
            <a:ext uri="{FF2B5EF4-FFF2-40B4-BE49-F238E27FC236}">
              <a16:creationId xmlns:a16="http://schemas.microsoft.com/office/drawing/2014/main" id="{0C8BA7CC-AA77-4EC8-AF0F-39ED50D6536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5" name="テキスト ボックス 324">
          <a:extLst>
            <a:ext uri="{FF2B5EF4-FFF2-40B4-BE49-F238E27FC236}">
              <a16:creationId xmlns:a16="http://schemas.microsoft.com/office/drawing/2014/main" id="{351628E4-E907-4483-82CD-0CAD2E29C28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6" name="直線コネクタ 325">
          <a:extLst>
            <a:ext uri="{FF2B5EF4-FFF2-40B4-BE49-F238E27FC236}">
              <a16:creationId xmlns:a16="http://schemas.microsoft.com/office/drawing/2014/main" id="{F904176F-2DB6-46E3-8919-F61DB490A9FF}"/>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7" name="テキスト ボックス 326">
          <a:extLst>
            <a:ext uri="{FF2B5EF4-FFF2-40B4-BE49-F238E27FC236}">
              <a16:creationId xmlns:a16="http://schemas.microsoft.com/office/drawing/2014/main" id="{D14ACF1A-F956-4A22-914B-D48D33729CE6}"/>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8" name="直線コネクタ 327">
          <a:extLst>
            <a:ext uri="{FF2B5EF4-FFF2-40B4-BE49-F238E27FC236}">
              <a16:creationId xmlns:a16="http://schemas.microsoft.com/office/drawing/2014/main" id="{2D2BC77E-16C4-4D37-8A49-5237F5AEDC42}"/>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29" name="テキスト ボックス 328">
          <a:extLst>
            <a:ext uri="{FF2B5EF4-FFF2-40B4-BE49-F238E27FC236}">
              <a16:creationId xmlns:a16="http://schemas.microsoft.com/office/drawing/2014/main" id="{F5311CE2-D350-410A-92B2-83C66DCDB66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0" name="直線コネクタ 329">
          <a:extLst>
            <a:ext uri="{FF2B5EF4-FFF2-40B4-BE49-F238E27FC236}">
              <a16:creationId xmlns:a16="http://schemas.microsoft.com/office/drawing/2014/main" id="{8DE11DA5-C415-40A7-B8D2-682A3C5586D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市民会館】&#10;有形固定資産減価償却率グラフ枠">
          <a:extLst>
            <a:ext uri="{FF2B5EF4-FFF2-40B4-BE49-F238E27FC236}">
              <a16:creationId xmlns:a16="http://schemas.microsoft.com/office/drawing/2014/main" id="{9FE9235D-5F3C-461E-8E2B-358DC463448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332" name="直線コネクタ 331">
          <a:extLst>
            <a:ext uri="{FF2B5EF4-FFF2-40B4-BE49-F238E27FC236}">
              <a16:creationId xmlns:a16="http://schemas.microsoft.com/office/drawing/2014/main" id="{FACE90E7-A995-4CD4-ABB7-BF9EB6E3FD91}"/>
            </a:ext>
          </a:extLst>
        </xdr:cNvPr>
        <xdr:cNvCxnSpPr/>
      </xdr:nvCxnSpPr>
      <xdr:spPr>
        <a:xfrm flipV="1">
          <a:off x="4634865" y="1716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33" name="【市民会館】&#10;有形固定資産減価償却率最小値テキスト">
          <a:extLst>
            <a:ext uri="{FF2B5EF4-FFF2-40B4-BE49-F238E27FC236}">
              <a16:creationId xmlns:a16="http://schemas.microsoft.com/office/drawing/2014/main" id="{9956942A-23AA-45D2-9D88-0A9E2C0271E5}"/>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34" name="直線コネクタ 333">
          <a:extLst>
            <a:ext uri="{FF2B5EF4-FFF2-40B4-BE49-F238E27FC236}">
              <a16:creationId xmlns:a16="http://schemas.microsoft.com/office/drawing/2014/main" id="{EBBE11D4-BE53-4C10-AC94-FD1D0C442A2E}"/>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335" name="【市民会館】&#10;有形固定資産減価償却率最大値テキスト">
          <a:extLst>
            <a:ext uri="{FF2B5EF4-FFF2-40B4-BE49-F238E27FC236}">
              <a16:creationId xmlns:a16="http://schemas.microsoft.com/office/drawing/2014/main" id="{351E96BA-80E5-4A12-8DA8-51365BCA0809}"/>
            </a:ext>
          </a:extLst>
        </xdr:cNvPr>
        <xdr:cNvSpPr txBox="1"/>
      </xdr:nvSpPr>
      <xdr:spPr>
        <a:xfrm>
          <a:off x="4673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336" name="直線コネクタ 335">
          <a:extLst>
            <a:ext uri="{FF2B5EF4-FFF2-40B4-BE49-F238E27FC236}">
              <a16:creationId xmlns:a16="http://schemas.microsoft.com/office/drawing/2014/main" id="{9B8C2D10-3F22-4AAF-8445-DD25B7911B2A}"/>
            </a:ext>
          </a:extLst>
        </xdr:cNvPr>
        <xdr:cNvCxnSpPr/>
      </xdr:nvCxnSpPr>
      <xdr:spPr>
        <a:xfrm>
          <a:off x="4546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85470</xdr:rowOff>
    </xdr:from>
    <xdr:ext cx="405111" cy="259045"/>
    <xdr:sp macro="" textlink="">
      <xdr:nvSpPr>
        <xdr:cNvPr id="337" name="【市民会館】&#10;有形固定資産減価償却率平均値テキスト">
          <a:extLst>
            <a:ext uri="{FF2B5EF4-FFF2-40B4-BE49-F238E27FC236}">
              <a16:creationId xmlns:a16="http://schemas.microsoft.com/office/drawing/2014/main" id="{90AFDD39-7065-4E54-AFA3-CCD46DC47D5C}"/>
            </a:ext>
          </a:extLst>
        </xdr:cNvPr>
        <xdr:cNvSpPr txBox="1"/>
      </xdr:nvSpPr>
      <xdr:spPr>
        <a:xfrm>
          <a:off x="4673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338" name="フローチャート: 判断 337">
          <a:extLst>
            <a:ext uri="{FF2B5EF4-FFF2-40B4-BE49-F238E27FC236}">
              <a16:creationId xmlns:a16="http://schemas.microsoft.com/office/drawing/2014/main" id="{2C954C31-E292-4962-9066-420CBC6E2B51}"/>
            </a:ext>
          </a:extLst>
        </xdr:cNvPr>
        <xdr:cNvSpPr/>
      </xdr:nvSpPr>
      <xdr:spPr>
        <a:xfrm>
          <a:off x="4584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339" name="フローチャート: 判断 338">
          <a:extLst>
            <a:ext uri="{FF2B5EF4-FFF2-40B4-BE49-F238E27FC236}">
              <a16:creationId xmlns:a16="http://schemas.microsoft.com/office/drawing/2014/main" id="{82E74D32-D31F-434A-8414-7014E8DA866F}"/>
            </a:ext>
          </a:extLst>
        </xdr:cNvPr>
        <xdr:cNvSpPr/>
      </xdr:nvSpPr>
      <xdr:spPr>
        <a:xfrm>
          <a:off x="3746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340" name="フローチャート: 判断 339">
          <a:extLst>
            <a:ext uri="{FF2B5EF4-FFF2-40B4-BE49-F238E27FC236}">
              <a16:creationId xmlns:a16="http://schemas.microsoft.com/office/drawing/2014/main" id="{D9288DB1-87CF-4F40-9ED7-CB4343F687E4}"/>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341" name="フローチャート: 判断 340">
          <a:extLst>
            <a:ext uri="{FF2B5EF4-FFF2-40B4-BE49-F238E27FC236}">
              <a16:creationId xmlns:a16="http://schemas.microsoft.com/office/drawing/2014/main" id="{14796314-2CF0-4B0A-92AC-E6EEAA81CFF8}"/>
            </a:ext>
          </a:extLst>
        </xdr:cNvPr>
        <xdr:cNvSpPr/>
      </xdr:nvSpPr>
      <xdr:spPr>
        <a:xfrm>
          <a:off x="1968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342" name="フローチャート: 判断 341">
          <a:extLst>
            <a:ext uri="{FF2B5EF4-FFF2-40B4-BE49-F238E27FC236}">
              <a16:creationId xmlns:a16="http://schemas.microsoft.com/office/drawing/2014/main" id="{63F02ECD-C5F2-41ED-8B5D-2FB8F35C8469}"/>
            </a:ext>
          </a:extLst>
        </xdr:cNvPr>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6449FBA1-602E-41BF-A85F-DE3D9342C46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1D14CF05-2073-4E2C-8055-CB0D7DD8A1D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22A47142-E162-4AEF-A947-F56D0CA427A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3AE321DA-EAB3-41BA-AEE9-36C9E5C22C6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6E3B897A-D35F-47ED-8009-C16F47045C3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104</xdr:row>
      <xdr:rowOff>164193</xdr:rowOff>
    </xdr:from>
    <xdr:to>
      <xdr:col>6</xdr:col>
      <xdr:colOff>38100</xdr:colOff>
      <xdr:row>105</xdr:row>
      <xdr:rowOff>94343</xdr:rowOff>
    </xdr:to>
    <xdr:sp macro="" textlink="">
      <xdr:nvSpPr>
        <xdr:cNvPr id="348" name="楕円 347">
          <a:extLst>
            <a:ext uri="{FF2B5EF4-FFF2-40B4-BE49-F238E27FC236}">
              <a16:creationId xmlns:a16="http://schemas.microsoft.com/office/drawing/2014/main" id="{B317C86B-7D6C-49EA-8C16-C77EFC5A1BF5}"/>
            </a:ext>
          </a:extLst>
        </xdr:cNvPr>
        <xdr:cNvSpPr/>
      </xdr:nvSpPr>
      <xdr:spPr>
        <a:xfrm>
          <a:off x="1079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52088</xdr:rowOff>
    </xdr:from>
    <xdr:ext cx="405111" cy="259045"/>
    <xdr:sp macro="" textlink="">
      <xdr:nvSpPr>
        <xdr:cNvPr id="349" name="n_1aveValue【市民会館】&#10;有形固定資産減価償却率">
          <a:extLst>
            <a:ext uri="{FF2B5EF4-FFF2-40B4-BE49-F238E27FC236}">
              <a16:creationId xmlns:a16="http://schemas.microsoft.com/office/drawing/2014/main" id="{A464E835-EF30-4FD0-BE50-54BF7BF305A6}"/>
            </a:ext>
          </a:extLst>
        </xdr:cNvPr>
        <xdr:cNvSpPr txBox="1"/>
      </xdr:nvSpPr>
      <xdr:spPr>
        <a:xfrm>
          <a:off x="3582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350" name="n_2aveValue【市民会館】&#10;有形固定資産減価償却率">
          <a:extLst>
            <a:ext uri="{FF2B5EF4-FFF2-40B4-BE49-F238E27FC236}">
              <a16:creationId xmlns:a16="http://schemas.microsoft.com/office/drawing/2014/main" id="{8D9B949C-82D6-42A1-9618-61742CD8F2F7}"/>
            </a:ext>
          </a:extLst>
        </xdr:cNvPr>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3101</xdr:rowOff>
    </xdr:from>
    <xdr:ext cx="405111" cy="259045"/>
    <xdr:sp macro="" textlink="">
      <xdr:nvSpPr>
        <xdr:cNvPr id="351" name="n_3aveValue【市民会館】&#10;有形固定資産減価償却率">
          <a:extLst>
            <a:ext uri="{FF2B5EF4-FFF2-40B4-BE49-F238E27FC236}">
              <a16:creationId xmlns:a16="http://schemas.microsoft.com/office/drawing/2014/main" id="{78E7BE98-DC02-4A19-98DA-F03598B05149}"/>
            </a:ext>
          </a:extLst>
        </xdr:cNvPr>
        <xdr:cNvSpPr txBox="1"/>
      </xdr:nvSpPr>
      <xdr:spPr>
        <a:xfrm>
          <a:off x="1816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16164</xdr:rowOff>
    </xdr:from>
    <xdr:ext cx="405111" cy="259045"/>
    <xdr:sp macro="" textlink="">
      <xdr:nvSpPr>
        <xdr:cNvPr id="352" name="n_4aveValue【市民会館】&#10;有形固定資産減価償却率">
          <a:extLst>
            <a:ext uri="{FF2B5EF4-FFF2-40B4-BE49-F238E27FC236}">
              <a16:creationId xmlns:a16="http://schemas.microsoft.com/office/drawing/2014/main" id="{F3CA8B55-750B-4989-8F2D-AD581E528231}"/>
            </a:ext>
          </a:extLst>
        </xdr:cNvPr>
        <xdr:cNvSpPr txBox="1"/>
      </xdr:nvSpPr>
      <xdr:spPr>
        <a:xfrm>
          <a:off x="927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85470</xdr:rowOff>
    </xdr:from>
    <xdr:ext cx="405111" cy="259045"/>
    <xdr:sp macro="" textlink="">
      <xdr:nvSpPr>
        <xdr:cNvPr id="353" name="n_4mainValue【市民会館】&#10;有形固定資産減価償却率">
          <a:extLst>
            <a:ext uri="{FF2B5EF4-FFF2-40B4-BE49-F238E27FC236}">
              <a16:creationId xmlns:a16="http://schemas.microsoft.com/office/drawing/2014/main" id="{5BB5526B-3DE0-430A-B6EA-D83C836BDA40}"/>
            </a:ext>
          </a:extLst>
        </xdr:cNvPr>
        <xdr:cNvSpPr txBox="1"/>
      </xdr:nvSpPr>
      <xdr:spPr>
        <a:xfrm>
          <a:off x="9277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a:extLst>
            <a:ext uri="{FF2B5EF4-FFF2-40B4-BE49-F238E27FC236}">
              <a16:creationId xmlns:a16="http://schemas.microsoft.com/office/drawing/2014/main" id="{3212D725-F467-42E2-AC16-8A2DC9330A9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a:extLst>
            <a:ext uri="{FF2B5EF4-FFF2-40B4-BE49-F238E27FC236}">
              <a16:creationId xmlns:a16="http://schemas.microsoft.com/office/drawing/2014/main" id="{3FF17043-BFF5-4BFE-A4F7-69B99AFD229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a:extLst>
            <a:ext uri="{FF2B5EF4-FFF2-40B4-BE49-F238E27FC236}">
              <a16:creationId xmlns:a16="http://schemas.microsoft.com/office/drawing/2014/main" id="{C4D8657B-C2D6-42A8-B79D-07B1B46FEB2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a:extLst>
            <a:ext uri="{FF2B5EF4-FFF2-40B4-BE49-F238E27FC236}">
              <a16:creationId xmlns:a16="http://schemas.microsoft.com/office/drawing/2014/main" id="{BC45F945-D37B-47EE-92E3-8BC4C3F1A9C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a:extLst>
            <a:ext uri="{FF2B5EF4-FFF2-40B4-BE49-F238E27FC236}">
              <a16:creationId xmlns:a16="http://schemas.microsoft.com/office/drawing/2014/main" id="{D657828E-CAFE-4230-B637-1D3A4E0F511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a:extLst>
            <a:ext uri="{FF2B5EF4-FFF2-40B4-BE49-F238E27FC236}">
              <a16:creationId xmlns:a16="http://schemas.microsoft.com/office/drawing/2014/main" id="{3C675125-7D80-43F2-8ACE-99920C7914C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a:extLst>
            <a:ext uri="{FF2B5EF4-FFF2-40B4-BE49-F238E27FC236}">
              <a16:creationId xmlns:a16="http://schemas.microsoft.com/office/drawing/2014/main" id="{449DB6AE-6BBA-4302-B7E7-917553ABD65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a:extLst>
            <a:ext uri="{FF2B5EF4-FFF2-40B4-BE49-F238E27FC236}">
              <a16:creationId xmlns:a16="http://schemas.microsoft.com/office/drawing/2014/main" id="{3EC27131-FBAC-4D76-B9E8-396090BB583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2" name="テキスト ボックス 361">
          <a:extLst>
            <a:ext uri="{FF2B5EF4-FFF2-40B4-BE49-F238E27FC236}">
              <a16:creationId xmlns:a16="http://schemas.microsoft.com/office/drawing/2014/main" id="{1B7449C7-F453-45E5-9C83-F8DF3A1036A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3" name="直線コネクタ 362">
          <a:extLst>
            <a:ext uri="{FF2B5EF4-FFF2-40B4-BE49-F238E27FC236}">
              <a16:creationId xmlns:a16="http://schemas.microsoft.com/office/drawing/2014/main" id="{D2A1B7A6-89E2-40B5-B75A-4218EC0956C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4" name="直線コネクタ 363">
          <a:extLst>
            <a:ext uri="{FF2B5EF4-FFF2-40B4-BE49-F238E27FC236}">
              <a16:creationId xmlns:a16="http://schemas.microsoft.com/office/drawing/2014/main" id="{92D3757E-3FDB-44F2-9110-0062DC911043}"/>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5" name="テキスト ボックス 364">
          <a:extLst>
            <a:ext uri="{FF2B5EF4-FFF2-40B4-BE49-F238E27FC236}">
              <a16:creationId xmlns:a16="http://schemas.microsoft.com/office/drawing/2014/main" id="{D6771917-0C4A-4485-A16A-CA5A01352664}"/>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6" name="直線コネクタ 365">
          <a:extLst>
            <a:ext uri="{FF2B5EF4-FFF2-40B4-BE49-F238E27FC236}">
              <a16:creationId xmlns:a16="http://schemas.microsoft.com/office/drawing/2014/main" id="{302C6B3E-B581-47D7-B0E4-42E8C70212C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7" name="テキスト ボックス 366">
          <a:extLst>
            <a:ext uri="{FF2B5EF4-FFF2-40B4-BE49-F238E27FC236}">
              <a16:creationId xmlns:a16="http://schemas.microsoft.com/office/drawing/2014/main" id="{7AC55BAC-766B-4104-B1FD-9EECDB42A31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8" name="直線コネクタ 367">
          <a:extLst>
            <a:ext uri="{FF2B5EF4-FFF2-40B4-BE49-F238E27FC236}">
              <a16:creationId xmlns:a16="http://schemas.microsoft.com/office/drawing/2014/main" id="{00D62DAE-239A-4A33-AADE-32123C6AB8D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9" name="テキスト ボックス 368">
          <a:extLst>
            <a:ext uri="{FF2B5EF4-FFF2-40B4-BE49-F238E27FC236}">
              <a16:creationId xmlns:a16="http://schemas.microsoft.com/office/drawing/2014/main" id="{8A6C9E04-C9B9-4542-A103-95DE9196CF56}"/>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0" name="直線コネクタ 369">
          <a:extLst>
            <a:ext uri="{FF2B5EF4-FFF2-40B4-BE49-F238E27FC236}">
              <a16:creationId xmlns:a16="http://schemas.microsoft.com/office/drawing/2014/main" id="{139D6F4F-BE9F-4495-AC8A-258D9A27D2F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1" name="テキスト ボックス 370">
          <a:extLst>
            <a:ext uri="{FF2B5EF4-FFF2-40B4-BE49-F238E27FC236}">
              <a16:creationId xmlns:a16="http://schemas.microsoft.com/office/drawing/2014/main" id="{224E5A8F-7827-4E11-A8A0-1B4352B982B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2" name="直線コネクタ 371">
          <a:extLst>
            <a:ext uri="{FF2B5EF4-FFF2-40B4-BE49-F238E27FC236}">
              <a16:creationId xmlns:a16="http://schemas.microsoft.com/office/drawing/2014/main" id="{0FD84C1F-F47E-48C6-AD56-2F69A3C3F235}"/>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3" name="テキスト ボックス 372">
          <a:extLst>
            <a:ext uri="{FF2B5EF4-FFF2-40B4-BE49-F238E27FC236}">
              <a16:creationId xmlns:a16="http://schemas.microsoft.com/office/drawing/2014/main" id="{A4B943EF-0FA3-41FA-BB51-E5E00CBDCC51}"/>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4" name="直線コネクタ 373">
          <a:extLst>
            <a:ext uri="{FF2B5EF4-FFF2-40B4-BE49-F238E27FC236}">
              <a16:creationId xmlns:a16="http://schemas.microsoft.com/office/drawing/2014/main" id="{C85D3B15-BF8B-4099-811D-3A3DD5773C8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5" name="テキスト ボックス 374">
          <a:extLst>
            <a:ext uri="{FF2B5EF4-FFF2-40B4-BE49-F238E27FC236}">
              <a16:creationId xmlns:a16="http://schemas.microsoft.com/office/drawing/2014/main" id="{C81E081D-94DF-4055-8DCE-6C8E4293B12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6" name="【市民会館】&#10;一人当たり面積グラフ枠">
          <a:extLst>
            <a:ext uri="{FF2B5EF4-FFF2-40B4-BE49-F238E27FC236}">
              <a16:creationId xmlns:a16="http://schemas.microsoft.com/office/drawing/2014/main" id="{86936C68-8C4A-4CB6-80FD-C654E3521D9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377" name="直線コネクタ 376">
          <a:extLst>
            <a:ext uri="{FF2B5EF4-FFF2-40B4-BE49-F238E27FC236}">
              <a16:creationId xmlns:a16="http://schemas.microsoft.com/office/drawing/2014/main" id="{CE97E2B1-1D27-40D9-B3DE-B19E8FCEA097}"/>
            </a:ext>
          </a:extLst>
        </xdr:cNvPr>
        <xdr:cNvCxnSpPr/>
      </xdr:nvCxnSpPr>
      <xdr:spPr>
        <a:xfrm flipV="1">
          <a:off x="10476865" y="1740979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378" name="【市民会館】&#10;一人当たり面積最小値テキスト">
          <a:extLst>
            <a:ext uri="{FF2B5EF4-FFF2-40B4-BE49-F238E27FC236}">
              <a16:creationId xmlns:a16="http://schemas.microsoft.com/office/drawing/2014/main" id="{4C15E756-B852-4572-BB44-8B2A9F4AA1DC}"/>
            </a:ext>
          </a:extLst>
        </xdr:cNvPr>
        <xdr:cNvSpPr txBox="1"/>
      </xdr:nvSpPr>
      <xdr:spPr>
        <a:xfrm>
          <a:off x="10515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379" name="直線コネクタ 378">
          <a:extLst>
            <a:ext uri="{FF2B5EF4-FFF2-40B4-BE49-F238E27FC236}">
              <a16:creationId xmlns:a16="http://schemas.microsoft.com/office/drawing/2014/main" id="{1CBAC9FB-EC68-41A9-A776-D8B972E231EF}"/>
            </a:ext>
          </a:extLst>
        </xdr:cNvPr>
        <xdr:cNvCxnSpPr/>
      </xdr:nvCxnSpPr>
      <xdr:spPr>
        <a:xfrm>
          <a:off x="10388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380" name="【市民会館】&#10;一人当たり面積最大値テキスト">
          <a:extLst>
            <a:ext uri="{FF2B5EF4-FFF2-40B4-BE49-F238E27FC236}">
              <a16:creationId xmlns:a16="http://schemas.microsoft.com/office/drawing/2014/main" id="{5CD07CC9-8FE6-427F-9F91-F81860973227}"/>
            </a:ext>
          </a:extLst>
        </xdr:cNvPr>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381" name="直線コネクタ 380">
          <a:extLst>
            <a:ext uri="{FF2B5EF4-FFF2-40B4-BE49-F238E27FC236}">
              <a16:creationId xmlns:a16="http://schemas.microsoft.com/office/drawing/2014/main" id="{ED681BAE-5D60-47B0-822B-DDDF412F8AE5}"/>
            </a:ext>
          </a:extLst>
        </xdr:cNvPr>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139082</xdr:rowOff>
    </xdr:from>
    <xdr:ext cx="469744" cy="259045"/>
    <xdr:sp macro="" textlink="">
      <xdr:nvSpPr>
        <xdr:cNvPr id="382" name="【市民会館】&#10;一人当たり面積平均値テキスト">
          <a:extLst>
            <a:ext uri="{FF2B5EF4-FFF2-40B4-BE49-F238E27FC236}">
              <a16:creationId xmlns:a16="http://schemas.microsoft.com/office/drawing/2014/main" id="{B39FDEB1-41EF-43EB-8E94-A8C21E26582A}"/>
            </a:ext>
          </a:extLst>
        </xdr:cNvPr>
        <xdr:cNvSpPr txBox="1"/>
      </xdr:nvSpPr>
      <xdr:spPr>
        <a:xfrm>
          <a:off x="10515600" y="18312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383" name="フローチャート: 判断 382">
          <a:extLst>
            <a:ext uri="{FF2B5EF4-FFF2-40B4-BE49-F238E27FC236}">
              <a16:creationId xmlns:a16="http://schemas.microsoft.com/office/drawing/2014/main" id="{EEE1C5AD-62DB-4639-BC17-EFBAC2FFDFC6}"/>
            </a:ext>
          </a:extLst>
        </xdr:cNvPr>
        <xdr:cNvSpPr/>
      </xdr:nvSpPr>
      <xdr:spPr>
        <a:xfrm>
          <a:off x="104267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384" name="フローチャート: 判断 383">
          <a:extLst>
            <a:ext uri="{FF2B5EF4-FFF2-40B4-BE49-F238E27FC236}">
              <a16:creationId xmlns:a16="http://schemas.microsoft.com/office/drawing/2014/main" id="{071CB115-7ECF-4C05-9894-1AC92F583887}"/>
            </a:ext>
          </a:extLst>
        </xdr:cNvPr>
        <xdr:cNvSpPr/>
      </xdr:nvSpPr>
      <xdr:spPr>
        <a:xfrm>
          <a:off x="9588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385" name="フローチャート: 判断 384">
          <a:extLst>
            <a:ext uri="{FF2B5EF4-FFF2-40B4-BE49-F238E27FC236}">
              <a16:creationId xmlns:a16="http://schemas.microsoft.com/office/drawing/2014/main" id="{7FE79691-8E07-4302-B390-35E0C9F0E452}"/>
            </a:ext>
          </a:extLst>
        </xdr:cNvPr>
        <xdr:cNvSpPr/>
      </xdr:nvSpPr>
      <xdr:spPr>
        <a:xfrm>
          <a:off x="8699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386" name="フローチャート: 判断 385">
          <a:extLst>
            <a:ext uri="{FF2B5EF4-FFF2-40B4-BE49-F238E27FC236}">
              <a16:creationId xmlns:a16="http://schemas.microsoft.com/office/drawing/2014/main" id="{AECC5428-8BC4-4C36-8FC6-25B9444D0ECF}"/>
            </a:ext>
          </a:extLst>
        </xdr:cNvPr>
        <xdr:cNvSpPr/>
      </xdr:nvSpPr>
      <xdr:spPr>
        <a:xfrm>
          <a:off x="7810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387" name="フローチャート: 判断 386">
          <a:extLst>
            <a:ext uri="{FF2B5EF4-FFF2-40B4-BE49-F238E27FC236}">
              <a16:creationId xmlns:a16="http://schemas.microsoft.com/office/drawing/2014/main" id="{1EC187FE-F100-43E9-A486-B3877B2B370B}"/>
            </a:ext>
          </a:extLst>
        </xdr:cNvPr>
        <xdr:cNvSpPr/>
      </xdr:nvSpPr>
      <xdr:spPr>
        <a:xfrm>
          <a:off x="6921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79B980C2-AD33-4FC8-A475-CD4F1D457A8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D85B8C48-55BE-4135-8D91-4C9F989FC17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CCB0CDA2-17AA-42F3-BA66-1251C9D7EC6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EAC4F4E6-E3AB-444E-9920-AAAC887C81D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F7920D8B-CD1D-481B-89D8-44259EC26C6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107</xdr:row>
      <xdr:rowOff>92075</xdr:rowOff>
    </xdr:from>
    <xdr:to>
      <xdr:col>36</xdr:col>
      <xdr:colOff>165100</xdr:colOff>
      <xdr:row>108</xdr:row>
      <xdr:rowOff>22225</xdr:rowOff>
    </xdr:to>
    <xdr:sp macro="" textlink="">
      <xdr:nvSpPr>
        <xdr:cNvPr id="393" name="楕円 392">
          <a:extLst>
            <a:ext uri="{FF2B5EF4-FFF2-40B4-BE49-F238E27FC236}">
              <a16:creationId xmlns:a16="http://schemas.microsoft.com/office/drawing/2014/main" id="{8B41B816-EDB3-4EC0-8082-61919120679B}"/>
            </a:ext>
          </a:extLst>
        </xdr:cNvPr>
        <xdr:cNvSpPr/>
      </xdr:nvSpPr>
      <xdr:spPr>
        <a:xfrm>
          <a:off x="6921500" y="184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107332</xdr:rowOff>
    </xdr:from>
    <xdr:ext cx="469744" cy="259045"/>
    <xdr:sp macro="" textlink="">
      <xdr:nvSpPr>
        <xdr:cNvPr id="394" name="n_1aveValue【市民会館】&#10;一人当たり面積">
          <a:extLst>
            <a:ext uri="{FF2B5EF4-FFF2-40B4-BE49-F238E27FC236}">
              <a16:creationId xmlns:a16="http://schemas.microsoft.com/office/drawing/2014/main" id="{BA2C3731-1344-43B3-A556-B3887590DA0A}"/>
            </a:ext>
          </a:extLst>
        </xdr:cNvPr>
        <xdr:cNvSpPr txBox="1"/>
      </xdr:nvSpPr>
      <xdr:spPr>
        <a:xfrm>
          <a:off x="9391727" y="1810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90188</xdr:rowOff>
    </xdr:from>
    <xdr:ext cx="469744" cy="259045"/>
    <xdr:sp macro="" textlink="">
      <xdr:nvSpPr>
        <xdr:cNvPr id="395" name="n_2aveValue【市民会館】&#10;一人当たり面積">
          <a:extLst>
            <a:ext uri="{FF2B5EF4-FFF2-40B4-BE49-F238E27FC236}">
              <a16:creationId xmlns:a16="http://schemas.microsoft.com/office/drawing/2014/main" id="{A57756E4-4546-4AA2-AB43-F2CB0007A77B}"/>
            </a:ext>
          </a:extLst>
        </xdr:cNvPr>
        <xdr:cNvSpPr txBox="1"/>
      </xdr:nvSpPr>
      <xdr:spPr>
        <a:xfrm>
          <a:off x="8515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97807</xdr:rowOff>
    </xdr:from>
    <xdr:ext cx="469744" cy="259045"/>
    <xdr:sp macro="" textlink="">
      <xdr:nvSpPr>
        <xdr:cNvPr id="396" name="n_3aveValue【市民会館】&#10;一人当たり面積">
          <a:extLst>
            <a:ext uri="{FF2B5EF4-FFF2-40B4-BE49-F238E27FC236}">
              <a16:creationId xmlns:a16="http://schemas.microsoft.com/office/drawing/2014/main" id="{5004A837-1A47-415C-8225-A10D857D6DE6}"/>
            </a:ext>
          </a:extLst>
        </xdr:cNvPr>
        <xdr:cNvSpPr txBox="1"/>
      </xdr:nvSpPr>
      <xdr:spPr>
        <a:xfrm>
          <a:off x="7626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116857</xdr:rowOff>
    </xdr:from>
    <xdr:ext cx="469744" cy="259045"/>
    <xdr:sp macro="" textlink="">
      <xdr:nvSpPr>
        <xdr:cNvPr id="397" name="n_4aveValue【市民会館】&#10;一人当たり面積">
          <a:extLst>
            <a:ext uri="{FF2B5EF4-FFF2-40B4-BE49-F238E27FC236}">
              <a16:creationId xmlns:a16="http://schemas.microsoft.com/office/drawing/2014/main" id="{ACF14209-21BA-4B62-BADE-75C56B11ABC5}"/>
            </a:ext>
          </a:extLst>
        </xdr:cNvPr>
        <xdr:cNvSpPr txBox="1"/>
      </xdr:nvSpPr>
      <xdr:spPr>
        <a:xfrm>
          <a:off x="6737427" y="181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13352</xdr:rowOff>
    </xdr:from>
    <xdr:ext cx="469744" cy="259045"/>
    <xdr:sp macro="" textlink="">
      <xdr:nvSpPr>
        <xdr:cNvPr id="398" name="n_4mainValue【市民会館】&#10;一人当たり面積">
          <a:extLst>
            <a:ext uri="{FF2B5EF4-FFF2-40B4-BE49-F238E27FC236}">
              <a16:creationId xmlns:a16="http://schemas.microsoft.com/office/drawing/2014/main" id="{657CCED1-C015-4622-AE98-9AEF5F55D561}"/>
            </a:ext>
          </a:extLst>
        </xdr:cNvPr>
        <xdr:cNvSpPr txBox="1"/>
      </xdr:nvSpPr>
      <xdr:spPr>
        <a:xfrm>
          <a:off x="6737427" y="1852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DADA6DA8-37DB-40A5-BEB1-EAF9E334EBE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3BC8088A-0F8C-4490-8625-93D207D672F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EC83A6DE-D3DF-42F8-8D8C-94229CFFB97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DAA20C06-EFB3-492D-BE8C-B6FB4B05E5A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1B17314D-E8BC-411B-9444-6C2F9A0F23D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E8FC4A68-57DE-4B1B-85A2-E8A54286711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27DC4B06-011C-466E-9477-52E062C2D2E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7E2E4D04-AEAC-46A3-B3A9-933375A198D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E0BF9A2A-3C95-4ACA-86C1-0CE350E156A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31D8ED1B-FFB3-4CB9-B27A-4BAC33DE4CB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D96A1AF2-91E5-436F-8160-1037E9A904C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377D2471-5535-40BC-8055-7CF13B01FA0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7F7762AB-9288-45F3-BE55-895C0690C78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BBA7B3A4-5568-4AE8-9E64-7822553D603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a:extLst>
            <a:ext uri="{FF2B5EF4-FFF2-40B4-BE49-F238E27FC236}">
              <a16:creationId xmlns:a16="http://schemas.microsoft.com/office/drawing/2014/main" id="{EAF6694E-059B-4B63-9CB8-D4F64618E14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0CE37AFA-1417-4E10-87A8-FBB931B108D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a:extLst>
            <a:ext uri="{FF2B5EF4-FFF2-40B4-BE49-F238E27FC236}">
              <a16:creationId xmlns:a16="http://schemas.microsoft.com/office/drawing/2014/main" id="{1800E6A1-5865-4A5C-B3EA-C167AC209F9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F162A70B-AA27-4972-B35D-288FF2F8AA6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a:extLst>
            <a:ext uri="{FF2B5EF4-FFF2-40B4-BE49-F238E27FC236}">
              <a16:creationId xmlns:a16="http://schemas.microsoft.com/office/drawing/2014/main" id="{7AAC18E1-DFC7-4AEC-A10F-5E03085172C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05CD9358-D9CD-4279-81C6-7727634A6C7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a:extLst>
            <a:ext uri="{FF2B5EF4-FFF2-40B4-BE49-F238E27FC236}">
              <a16:creationId xmlns:a16="http://schemas.microsoft.com/office/drawing/2014/main" id="{0221ACEF-B4CE-4DA9-BE1F-B563EFDD0A3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73884F8E-BC42-40B2-B0C4-617CE079291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a:extLst>
            <a:ext uri="{FF2B5EF4-FFF2-40B4-BE49-F238E27FC236}">
              <a16:creationId xmlns:a16="http://schemas.microsoft.com/office/drawing/2014/main" id="{893C9659-BDF1-4FCE-AB78-D539E6EF192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一般廃棄物処理施設】&#10;有形固定資産減価償却率グラフ枠">
          <a:extLst>
            <a:ext uri="{FF2B5EF4-FFF2-40B4-BE49-F238E27FC236}">
              <a16:creationId xmlns:a16="http://schemas.microsoft.com/office/drawing/2014/main" id="{48D20335-C87A-4914-8209-E451741CD74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423" name="直線コネクタ 422">
          <a:extLst>
            <a:ext uri="{FF2B5EF4-FFF2-40B4-BE49-F238E27FC236}">
              <a16:creationId xmlns:a16="http://schemas.microsoft.com/office/drawing/2014/main" id="{8E6D0A88-32D9-47E0-82E0-D61C28200198}"/>
            </a:ext>
          </a:extLst>
        </xdr:cNvPr>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一般廃棄物処理施設】&#10;有形固定資産減価償却率最小値テキスト">
          <a:extLst>
            <a:ext uri="{FF2B5EF4-FFF2-40B4-BE49-F238E27FC236}">
              <a16:creationId xmlns:a16="http://schemas.microsoft.com/office/drawing/2014/main" id="{F0C155F3-B1BB-433A-934F-687815684EEE}"/>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a:extLst>
            <a:ext uri="{FF2B5EF4-FFF2-40B4-BE49-F238E27FC236}">
              <a16:creationId xmlns:a16="http://schemas.microsoft.com/office/drawing/2014/main" id="{2EA5132E-ED2A-4398-BB4B-FF6A18615DFD}"/>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426" name="【一般廃棄物処理施設】&#10;有形固定資産減価償却率最大値テキスト">
          <a:extLst>
            <a:ext uri="{FF2B5EF4-FFF2-40B4-BE49-F238E27FC236}">
              <a16:creationId xmlns:a16="http://schemas.microsoft.com/office/drawing/2014/main" id="{72EB94B6-ED45-463D-862B-93D52191497D}"/>
            </a:ext>
          </a:extLst>
        </xdr:cNvPr>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427" name="直線コネクタ 426">
          <a:extLst>
            <a:ext uri="{FF2B5EF4-FFF2-40B4-BE49-F238E27FC236}">
              <a16:creationId xmlns:a16="http://schemas.microsoft.com/office/drawing/2014/main" id="{48CE7CD0-D277-4F3D-8C98-78BC6D629A05}"/>
            </a:ext>
          </a:extLst>
        </xdr:cNvPr>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428" name="【一般廃棄物処理施設】&#10;有形固定資産減価償却率平均値テキスト">
          <a:extLst>
            <a:ext uri="{FF2B5EF4-FFF2-40B4-BE49-F238E27FC236}">
              <a16:creationId xmlns:a16="http://schemas.microsoft.com/office/drawing/2014/main" id="{6D7A1B51-94E8-49B2-B186-6B86B0664E27}"/>
            </a:ext>
          </a:extLst>
        </xdr:cNvPr>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29" name="フローチャート: 判断 428">
          <a:extLst>
            <a:ext uri="{FF2B5EF4-FFF2-40B4-BE49-F238E27FC236}">
              <a16:creationId xmlns:a16="http://schemas.microsoft.com/office/drawing/2014/main" id="{958469C9-3CAA-4895-932B-E80712D29FCA}"/>
            </a:ext>
          </a:extLst>
        </xdr:cNvPr>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430" name="フローチャート: 判断 429">
          <a:extLst>
            <a:ext uri="{FF2B5EF4-FFF2-40B4-BE49-F238E27FC236}">
              <a16:creationId xmlns:a16="http://schemas.microsoft.com/office/drawing/2014/main" id="{14E6077F-BC3C-43A3-935D-3C7D7F557698}"/>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431" name="フローチャート: 判断 430">
          <a:extLst>
            <a:ext uri="{FF2B5EF4-FFF2-40B4-BE49-F238E27FC236}">
              <a16:creationId xmlns:a16="http://schemas.microsoft.com/office/drawing/2014/main" id="{DE0541AA-0AF9-45B5-A493-3F4457AD24D6}"/>
            </a:ext>
          </a:extLst>
        </xdr:cNvPr>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32" name="フローチャート: 判断 431">
          <a:extLst>
            <a:ext uri="{FF2B5EF4-FFF2-40B4-BE49-F238E27FC236}">
              <a16:creationId xmlns:a16="http://schemas.microsoft.com/office/drawing/2014/main" id="{AA972112-50B2-45A3-8E6A-3C6AD571D6C1}"/>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33" name="フローチャート: 判断 432">
          <a:extLst>
            <a:ext uri="{FF2B5EF4-FFF2-40B4-BE49-F238E27FC236}">
              <a16:creationId xmlns:a16="http://schemas.microsoft.com/office/drawing/2014/main" id="{7607775C-2D2E-404B-829A-336808B57F61}"/>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4C893089-5A6C-4C23-B7B8-CD83175B971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FD0FC59B-9044-4665-8740-61FD8392787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45170C9C-72D8-48F8-BFD0-EA7941A8A4B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7965F9CC-51F4-4DA3-A9D2-84A96E291B3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DD020E0C-AD77-431D-BBD4-27036BF42AF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52070</xdr:rowOff>
    </xdr:from>
    <xdr:to>
      <xdr:col>67</xdr:col>
      <xdr:colOff>101600</xdr:colOff>
      <xdr:row>39</xdr:row>
      <xdr:rowOff>153670</xdr:rowOff>
    </xdr:to>
    <xdr:sp macro="" textlink="">
      <xdr:nvSpPr>
        <xdr:cNvPr id="439" name="楕円 438">
          <a:extLst>
            <a:ext uri="{FF2B5EF4-FFF2-40B4-BE49-F238E27FC236}">
              <a16:creationId xmlns:a16="http://schemas.microsoft.com/office/drawing/2014/main" id="{333B9583-F4BF-416A-AB12-754442A26F46}"/>
            </a:ext>
          </a:extLst>
        </xdr:cNvPr>
        <xdr:cNvSpPr/>
      </xdr:nvSpPr>
      <xdr:spPr>
        <a:xfrm>
          <a:off x="12763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97807</xdr:rowOff>
    </xdr:from>
    <xdr:ext cx="405111" cy="259045"/>
    <xdr:sp macro="" textlink="">
      <xdr:nvSpPr>
        <xdr:cNvPr id="440" name="n_1aveValue【一般廃棄物処理施設】&#10;有形固定資産減価償却率">
          <a:extLst>
            <a:ext uri="{FF2B5EF4-FFF2-40B4-BE49-F238E27FC236}">
              <a16:creationId xmlns:a16="http://schemas.microsoft.com/office/drawing/2014/main" id="{72F6A7D1-E347-4D33-836A-D8F8326EDDBA}"/>
            </a:ext>
          </a:extLst>
        </xdr:cNvPr>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441" name="n_2aveValue【一般廃棄物処理施設】&#10;有形固定資産減価償却率">
          <a:extLst>
            <a:ext uri="{FF2B5EF4-FFF2-40B4-BE49-F238E27FC236}">
              <a16:creationId xmlns:a16="http://schemas.microsoft.com/office/drawing/2014/main" id="{6BB71DB8-A937-4305-ABC9-94C1B062F2A3}"/>
            </a:ext>
          </a:extLst>
        </xdr:cNvPr>
        <xdr:cNvSpPr txBox="1"/>
      </xdr:nvSpPr>
      <xdr:spPr>
        <a:xfrm>
          <a:off x="14389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42" name="n_3aveValue【一般廃棄物処理施設】&#10;有形固定資産減価償却率">
          <a:extLst>
            <a:ext uri="{FF2B5EF4-FFF2-40B4-BE49-F238E27FC236}">
              <a16:creationId xmlns:a16="http://schemas.microsoft.com/office/drawing/2014/main" id="{D1C2B2EE-4BCB-45B6-8F18-E105AD3A2D53}"/>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43" name="n_4aveValue【一般廃棄物処理施設】&#10;有形固定資産減価償却率">
          <a:extLst>
            <a:ext uri="{FF2B5EF4-FFF2-40B4-BE49-F238E27FC236}">
              <a16:creationId xmlns:a16="http://schemas.microsoft.com/office/drawing/2014/main" id="{C8AEE8DF-9DEA-4F36-BD49-86922AD9A80D}"/>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144797</xdr:rowOff>
    </xdr:from>
    <xdr:ext cx="405111" cy="259045"/>
    <xdr:sp macro="" textlink="">
      <xdr:nvSpPr>
        <xdr:cNvPr id="444" name="n_4mainValue【一般廃棄物処理施設】&#10;有形固定資産減価償却率">
          <a:extLst>
            <a:ext uri="{FF2B5EF4-FFF2-40B4-BE49-F238E27FC236}">
              <a16:creationId xmlns:a16="http://schemas.microsoft.com/office/drawing/2014/main" id="{964A3C73-3F9E-42F2-8E4E-8807915D45A1}"/>
            </a:ext>
          </a:extLst>
        </xdr:cNvPr>
        <xdr:cNvSpPr txBox="1"/>
      </xdr:nvSpPr>
      <xdr:spPr>
        <a:xfrm>
          <a:off x="12611744" y="683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a:extLst>
            <a:ext uri="{FF2B5EF4-FFF2-40B4-BE49-F238E27FC236}">
              <a16:creationId xmlns:a16="http://schemas.microsoft.com/office/drawing/2014/main" id="{0662A676-8D91-43E9-997F-046AC96F7C6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a:extLst>
            <a:ext uri="{FF2B5EF4-FFF2-40B4-BE49-F238E27FC236}">
              <a16:creationId xmlns:a16="http://schemas.microsoft.com/office/drawing/2014/main" id="{189F1FF7-DDFB-4BFE-A517-1EA1B78787F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a:extLst>
            <a:ext uri="{FF2B5EF4-FFF2-40B4-BE49-F238E27FC236}">
              <a16:creationId xmlns:a16="http://schemas.microsoft.com/office/drawing/2014/main" id="{CB940FFA-0C5F-456D-8C58-50F577B0D74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a:extLst>
            <a:ext uri="{FF2B5EF4-FFF2-40B4-BE49-F238E27FC236}">
              <a16:creationId xmlns:a16="http://schemas.microsoft.com/office/drawing/2014/main" id="{F8E7CC8A-B30D-4D51-A82B-215F230EC3A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a:extLst>
            <a:ext uri="{FF2B5EF4-FFF2-40B4-BE49-F238E27FC236}">
              <a16:creationId xmlns:a16="http://schemas.microsoft.com/office/drawing/2014/main" id="{1BD3742F-64BD-4A37-B765-E0883D11F7E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a:extLst>
            <a:ext uri="{FF2B5EF4-FFF2-40B4-BE49-F238E27FC236}">
              <a16:creationId xmlns:a16="http://schemas.microsoft.com/office/drawing/2014/main" id="{B194F860-8D9D-4808-8AD3-F7BED50A1E0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a:extLst>
            <a:ext uri="{FF2B5EF4-FFF2-40B4-BE49-F238E27FC236}">
              <a16:creationId xmlns:a16="http://schemas.microsoft.com/office/drawing/2014/main" id="{11347F6A-D60D-411F-B461-5614E00BCF7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a:extLst>
            <a:ext uri="{FF2B5EF4-FFF2-40B4-BE49-F238E27FC236}">
              <a16:creationId xmlns:a16="http://schemas.microsoft.com/office/drawing/2014/main" id="{08D0E76F-3A10-4D26-AA27-34E42C652FE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a:extLst>
            <a:ext uri="{FF2B5EF4-FFF2-40B4-BE49-F238E27FC236}">
              <a16:creationId xmlns:a16="http://schemas.microsoft.com/office/drawing/2014/main" id="{6BAE67C4-C4A2-4B91-ABB1-B867ED8D4A5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a:extLst>
            <a:ext uri="{FF2B5EF4-FFF2-40B4-BE49-F238E27FC236}">
              <a16:creationId xmlns:a16="http://schemas.microsoft.com/office/drawing/2014/main" id="{C3B55F77-858D-4829-B358-0ED8DF60520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55" name="直線コネクタ 454">
          <a:extLst>
            <a:ext uri="{FF2B5EF4-FFF2-40B4-BE49-F238E27FC236}">
              <a16:creationId xmlns:a16="http://schemas.microsoft.com/office/drawing/2014/main" id="{A7F52487-6D19-4D95-888E-E3D704F129FF}"/>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56" name="テキスト ボックス 455">
          <a:extLst>
            <a:ext uri="{FF2B5EF4-FFF2-40B4-BE49-F238E27FC236}">
              <a16:creationId xmlns:a16="http://schemas.microsoft.com/office/drawing/2014/main" id="{45DEA09D-FF4E-4577-89BC-58D1AD53BE2B}"/>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7" name="直線コネクタ 456">
          <a:extLst>
            <a:ext uri="{FF2B5EF4-FFF2-40B4-BE49-F238E27FC236}">
              <a16:creationId xmlns:a16="http://schemas.microsoft.com/office/drawing/2014/main" id="{52AA8990-8448-4198-A368-FD15F396A56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8" name="テキスト ボックス 457">
          <a:extLst>
            <a:ext uri="{FF2B5EF4-FFF2-40B4-BE49-F238E27FC236}">
              <a16:creationId xmlns:a16="http://schemas.microsoft.com/office/drawing/2014/main" id="{CC42DE3A-B843-4F08-B33F-FE0FBA983371}"/>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59" name="直線コネクタ 458">
          <a:extLst>
            <a:ext uri="{FF2B5EF4-FFF2-40B4-BE49-F238E27FC236}">
              <a16:creationId xmlns:a16="http://schemas.microsoft.com/office/drawing/2014/main" id="{F1EFDBF9-D89A-497C-BBC0-DD2FB6E761A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0" name="テキスト ボックス 459">
          <a:extLst>
            <a:ext uri="{FF2B5EF4-FFF2-40B4-BE49-F238E27FC236}">
              <a16:creationId xmlns:a16="http://schemas.microsoft.com/office/drawing/2014/main" id="{DA61AA68-8B4F-4F96-BEAB-6D8E81CAA0F3}"/>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1" name="直線コネクタ 460">
          <a:extLst>
            <a:ext uri="{FF2B5EF4-FFF2-40B4-BE49-F238E27FC236}">
              <a16:creationId xmlns:a16="http://schemas.microsoft.com/office/drawing/2014/main" id="{D7FAEE86-4675-481F-90B8-918CC29E797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2" name="テキスト ボックス 461">
          <a:extLst>
            <a:ext uri="{FF2B5EF4-FFF2-40B4-BE49-F238E27FC236}">
              <a16:creationId xmlns:a16="http://schemas.microsoft.com/office/drawing/2014/main" id="{D6BF28ED-56DD-4F3E-B24D-C1AC5D00806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3" name="【一般廃棄物処理施設】&#10;一人当たり有形固定資産（償却資産）額グラフ枠">
          <a:extLst>
            <a:ext uri="{FF2B5EF4-FFF2-40B4-BE49-F238E27FC236}">
              <a16:creationId xmlns:a16="http://schemas.microsoft.com/office/drawing/2014/main" id="{329B20B1-0687-47CA-92E9-801FF10870B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464" name="直線コネクタ 463">
          <a:extLst>
            <a:ext uri="{FF2B5EF4-FFF2-40B4-BE49-F238E27FC236}">
              <a16:creationId xmlns:a16="http://schemas.microsoft.com/office/drawing/2014/main" id="{E2D88B95-16F7-425B-8901-13DC7D6CA2F9}"/>
            </a:ext>
          </a:extLst>
        </xdr:cNvPr>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65" name="【一般廃棄物処理施設】&#10;一人当たり有形固定資産（償却資産）額最小値テキスト">
          <a:extLst>
            <a:ext uri="{FF2B5EF4-FFF2-40B4-BE49-F238E27FC236}">
              <a16:creationId xmlns:a16="http://schemas.microsoft.com/office/drawing/2014/main" id="{E3CA2B95-32F0-4181-A89B-2CD00A42F987}"/>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66" name="直線コネクタ 465">
          <a:extLst>
            <a:ext uri="{FF2B5EF4-FFF2-40B4-BE49-F238E27FC236}">
              <a16:creationId xmlns:a16="http://schemas.microsoft.com/office/drawing/2014/main" id="{5B2E9628-359F-4266-9C9F-C982D200025E}"/>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467" name="【一般廃棄物処理施設】&#10;一人当たり有形固定資産（償却資産）額最大値テキスト">
          <a:extLst>
            <a:ext uri="{FF2B5EF4-FFF2-40B4-BE49-F238E27FC236}">
              <a16:creationId xmlns:a16="http://schemas.microsoft.com/office/drawing/2014/main" id="{CDC14089-07BB-477E-BC61-BE3C5EB9D890}"/>
            </a:ext>
          </a:extLst>
        </xdr:cNvPr>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468" name="直線コネクタ 467">
          <a:extLst>
            <a:ext uri="{FF2B5EF4-FFF2-40B4-BE49-F238E27FC236}">
              <a16:creationId xmlns:a16="http://schemas.microsoft.com/office/drawing/2014/main" id="{5AB1D6AA-DEB8-4F76-BF33-AC0BA64BEB22}"/>
            </a:ext>
          </a:extLst>
        </xdr:cNvPr>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14834</xdr:rowOff>
    </xdr:from>
    <xdr:ext cx="534377" cy="259045"/>
    <xdr:sp macro="" textlink="">
      <xdr:nvSpPr>
        <xdr:cNvPr id="469" name="【一般廃棄物処理施設】&#10;一人当たり有形固定資産（償却資産）額平均値テキスト">
          <a:extLst>
            <a:ext uri="{FF2B5EF4-FFF2-40B4-BE49-F238E27FC236}">
              <a16:creationId xmlns:a16="http://schemas.microsoft.com/office/drawing/2014/main" id="{A92D3FED-BD9F-48E2-8C91-91046DB394AD}"/>
            </a:ext>
          </a:extLst>
        </xdr:cNvPr>
        <xdr:cNvSpPr txBox="1"/>
      </xdr:nvSpPr>
      <xdr:spPr>
        <a:xfrm>
          <a:off x="22199600" y="652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470" name="フローチャート: 判断 469">
          <a:extLst>
            <a:ext uri="{FF2B5EF4-FFF2-40B4-BE49-F238E27FC236}">
              <a16:creationId xmlns:a16="http://schemas.microsoft.com/office/drawing/2014/main" id="{2EA3F17A-D7EB-428A-BE69-04A80E895D62}"/>
            </a:ext>
          </a:extLst>
        </xdr:cNvPr>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471" name="フローチャート: 判断 470">
          <a:extLst>
            <a:ext uri="{FF2B5EF4-FFF2-40B4-BE49-F238E27FC236}">
              <a16:creationId xmlns:a16="http://schemas.microsoft.com/office/drawing/2014/main" id="{97D73A26-46D0-4197-841F-30B3059ECB0F}"/>
            </a:ext>
          </a:extLst>
        </xdr:cNvPr>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472" name="フローチャート: 判断 471">
          <a:extLst>
            <a:ext uri="{FF2B5EF4-FFF2-40B4-BE49-F238E27FC236}">
              <a16:creationId xmlns:a16="http://schemas.microsoft.com/office/drawing/2014/main" id="{6B06DC0B-188B-41EF-96D3-CAFED552659E}"/>
            </a:ext>
          </a:extLst>
        </xdr:cNvPr>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473" name="フローチャート: 判断 472">
          <a:extLst>
            <a:ext uri="{FF2B5EF4-FFF2-40B4-BE49-F238E27FC236}">
              <a16:creationId xmlns:a16="http://schemas.microsoft.com/office/drawing/2014/main" id="{22CA72E3-668B-4B0D-BDAD-F618BDEB5653}"/>
            </a:ext>
          </a:extLst>
        </xdr:cNvPr>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474" name="フローチャート: 判断 473">
          <a:extLst>
            <a:ext uri="{FF2B5EF4-FFF2-40B4-BE49-F238E27FC236}">
              <a16:creationId xmlns:a16="http://schemas.microsoft.com/office/drawing/2014/main" id="{19EA0B87-3B81-4661-A804-A4415C4D4835}"/>
            </a:ext>
          </a:extLst>
        </xdr:cNvPr>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BB849930-0BBE-4937-BD49-07E4304128F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F615F929-6751-4901-B8FB-A70C77F5685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E28AB260-8A2E-47A7-BA61-8836CC2C9F0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C965E45A-FFC4-4517-ABE2-C4214474A46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6C282F6B-A7ED-4AC4-AAB1-C9E4661B572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17285</xdr:rowOff>
    </xdr:from>
    <xdr:to>
      <xdr:col>98</xdr:col>
      <xdr:colOff>38100</xdr:colOff>
      <xdr:row>39</xdr:row>
      <xdr:rowOff>118885</xdr:rowOff>
    </xdr:to>
    <xdr:sp macro="" textlink="">
      <xdr:nvSpPr>
        <xdr:cNvPr id="480" name="楕円 479">
          <a:extLst>
            <a:ext uri="{FF2B5EF4-FFF2-40B4-BE49-F238E27FC236}">
              <a16:creationId xmlns:a16="http://schemas.microsoft.com/office/drawing/2014/main" id="{E898791F-CA74-4BBB-A3E1-4AC0357871CE}"/>
            </a:ext>
          </a:extLst>
        </xdr:cNvPr>
        <xdr:cNvSpPr/>
      </xdr:nvSpPr>
      <xdr:spPr>
        <a:xfrm>
          <a:off x="18605500" y="67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161324</xdr:rowOff>
    </xdr:from>
    <xdr:ext cx="534377" cy="259045"/>
    <xdr:sp macro="" textlink="">
      <xdr:nvSpPr>
        <xdr:cNvPr id="481" name="n_1aveValue【一般廃棄物処理施設】&#10;一人当たり有形固定資産（償却資産）額">
          <a:extLst>
            <a:ext uri="{FF2B5EF4-FFF2-40B4-BE49-F238E27FC236}">
              <a16:creationId xmlns:a16="http://schemas.microsoft.com/office/drawing/2014/main" id="{E53879AB-74E2-4C8F-B80A-003FB0C6A973}"/>
            </a:ext>
          </a:extLst>
        </xdr:cNvPr>
        <xdr:cNvSpPr txBox="1"/>
      </xdr:nvSpPr>
      <xdr:spPr>
        <a:xfrm>
          <a:off x="21043411" y="633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11653</xdr:rowOff>
    </xdr:from>
    <xdr:ext cx="534377" cy="259045"/>
    <xdr:sp macro="" textlink="">
      <xdr:nvSpPr>
        <xdr:cNvPr id="482" name="n_2aveValue【一般廃棄物処理施設】&#10;一人当たり有形固定資産（償却資産）額">
          <a:extLst>
            <a:ext uri="{FF2B5EF4-FFF2-40B4-BE49-F238E27FC236}">
              <a16:creationId xmlns:a16="http://schemas.microsoft.com/office/drawing/2014/main" id="{A6D373DA-8E49-443D-B0F0-ACE596E6A07F}"/>
            </a:ext>
          </a:extLst>
        </xdr:cNvPr>
        <xdr:cNvSpPr txBox="1"/>
      </xdr:nvSpPr>
      <xdr:spPr>
        <a:xfrm>
          <a:off x="20167111" y="635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16803</xdr:rowOff>
    </xdr:from>
    <xdr:ext cx="534377" cy="259045"/>
    <xdr:sp macro="" textlink="">
      <xdr:nvSpPr>
        <xdr:cNvPr id="483" name="n_3aveValue【一般廃棄物処理施設】&#10;一人当たり有形固定資産（償却資産）額">
          <a:extLst>
            <a:ext uri="{FF2B5EF4-FFF2-40B4-BE49-F238E27FC236}">
              <a16:creationId xmlns:a16="http://schemas.microsoft.com/office/drawing/2014/main" id="{D4D66F49-C71C-4FA4-BC6B-C7C8758BFE95}"/>
            </a:ext>
          </a:extLst>
        </xdr:cNvPr>
        <xdr:cNvSpPr txBox="1"/>
      </xdr:nvSpPr>
      <xdr:spPr>
        <a:xfrm>
          <a:off x="19278111" y="636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33050</xdr:rowOff>
    </xdr:from>
    <xdr:ext cx="534377" cy="259045"/>
    <xdr:sp macro="" textlink="">
      <xdr:nvSpPr>
        <xdr:cNvPr id="484" name="n_4aveValue【一般廃棄物処理施設】&#10;一人当たり有形固定資産（償却資産）額">
          <a:extLst>
            <a:ext uri="{FF2B5EF4-FFF2-40B4-BE49-F238E27FC236}">
              <a16:creationId xmlns:a16="http://schemas.microsoft.com/office/drawing/2014/main" id="{949169F1-6CA0-4A0A-8B47-38085C5E4144}"/>
            </a:ext>
          </a:extLst>
        </xdr:cNvPr>
        <xdr:cNvSpPr txBox="1"/>
      </xdr:nvSpPr>
      <xdr:spPr>
        <a:xfrm>
          <a:off x="18389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110012</xdr:rowOff>
    </xdr:from>
    <xdr:ext cx="534377" cy="259045"/>
    <xdr:sp macro="" textlink="">
      <xdr:nvSpPr>
        <xdr:cNvPr id="485" name="n_4mainValue【一般廃棄物処理施設】&#10;一人当たり有形固定資産（償却資産）額">
          <a:extLst>
            <a:ext uri="{FF2B5EF4-FFF2-40B4-BE49-F238E27FC236}">
              <a16:creationId xmlns:a16="http://schemas.microsoft.com/office/drawing/2014/main" id="{765259B4-FB99-4D1A-A4C8-CF1D771355CA}"/>
            </a:ext>
          </a:extLst>
        </xdr:cNvPr>
        <xdr:cNvSpPr txBox="1"/>
      </xdr:nvSpPr>
      <xdr:spPr>
        <a:xfrm>
          <a:off x="18389111" y="67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17183AFE-FD84-4D93-A094-DAE546FC032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512D024C-408C-434B-9D32-60F3F36DE50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F902DB7D-52C2-4A7D-B849-550D4FD83D2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B591A533-1E4A-4207-9C1B-9AF2310D6BF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5A7F6BB2-80CA-4ED5-9362-B27D5854E98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AB98D4E4-F33B-4C80-B8D2-0A73D514E29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0820247B-271F-4013-ABA3-34049157257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28481C77-935F-4C8D-89EC-8D82AB5B569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EF1AE214-A587-434D-A443-BD4B8314202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6E6D4737-E073-4D4B-B885-31D68D9E07A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493A5653-367D-404C-966E-564E3D59084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a:extLst>
            <a:ext uri="{FF2B5EF4-FFF2-40B4-BE49-F238E27FC236}">
              <a16:creationId xmlns:a16="http://schemas.microsoft.com/office/drawing/2014/main" id="{F624709C-5DA5-44C8-91F4-9111EB037E8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a:extLst>
            <a:ext uri="{FF2B5EF4-FFF2-40B4-BE49-F238E27FC236}">
              <a16:creationId xmlns:a16="http://schemas.microsoft.com/office/drawing/2014/main" id="{7EB7AA68-F5E3-4169-ACDA-B0B0718730CE}"/>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a:extLst>
            <a:ext uri="{FF2B5EF4-FFF2-40B4-BE49-F238E27FC236}">
              <a16:creationId xmlns:a16="http://schemas.microsoft.com/office/drawing/2014/main" id="{7CBB934A-BEA5-438F-8BB1-0B75388B937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a:extLst>
            <a:ext uri="{FF2B5EF4-FFF2-40B4-BE49-F238E27FC236}">
              <a16:creationId xmlns:a16="http://schemas.microsoft.com/office/drawing/2014/main" id="{F4B6D1C7-BF50-4290-BDB1-F456D5FD8F7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a:extLst>
            <a:ext uri="{FF2B5EF4-FFF2-40B4-BE49-F238E27FC236}">
              <a16:creationId xmlns:a16="http://schemas.microsoft.com/office/drawing/2014/main" id="{9319C103-DF07-4693-A984-D4ED483936D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a:extLst>
            <a:ext uri="{FF2B5EF4-FFF2-40B4-BE49-F238E27FC236}">
              <a16:creationId xmlns:a16="http://schemas.microsoft.com/office/drawing/2014/main" id="{33E0A9A2-BD42-4423-BF45-8C1448BE7BB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a:extLst>
            <a:ext uri="{FF2B5EF4-FFF2-40B4-BE49-F238E27FC236}">
              <a16:creationId xmlns:a16="http://schemas.microsoft.com/office/drawing/2014/main" id="{B443B84F-C579-4A43-9DA8-6E117B6A3E2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a:extLst>
            <a:ext uri="{FF2B5EF4-FFF2-40B4-BE49-F238E27FC236}">
              <a16:creationId xmlns:a16="http://schemas.microsoft.com/office/drawing/2014/main" id="{D992F7A8-C55C-4CAA-B465-1B16C439B91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a:extLst>
            <a:ext uri="{FF2B5EF4-FFF2-40B4-BE49-F238E27FC236}">
              <a16:creationId xmlns:a16="http://schemas.microsoft.com/office/drawing/2014/main" id="{FB52C3D0-4550-43E8-8226-A1A039D6E72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a:extLst>
            <a:ext uri="{FF2B5EF4-FFF2-40B4-BE49-F238E27FC236}">
              <a16:creationId xmlns:a16="http://schemas.microsoft.com/office/drawing/2014/main" id="{E337A5F4-FD5F-4B10-98E1-B834321663D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a:extLst>
            <a:ext uri="{FF2B5EF4-FFF2-40B4-BE49-F238E27FC236}">
              <a16:creationId xmlns:a16="http://schemas.microsoft.com/office/drawing/2014/main" id="{1981ADAF-6C3B-45CF-8EF9-E2F1A5826DE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a:extLst>
            <a:ext uri="{FF2B5EF4-FFF2-40B4-BE49-F238E27FC236}">
              <a16:creationId xmlns:a16="http://schemas.microsoft.com/office/drawing/2014/main" id="{A1DDFD52-CB97-40A5-A270-62650C01CD7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a:extLst>
            <a:ext uri="{FF2B5EF4-FFF2-40B4-BE49-F238E27FC236}">
              <a16:creationId xmlns:a16="http://schemas.microsoft.com/office/drawing/2014/main" id="{9278A74F-044B-419E-8291-F8B441492AE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保健センター・保健所】&#10;有形固定資産減価償却率グラフ枠">
          <a:extLst>
            <a:ext uri="{FF2B5EF4-FFF2-40B4-BE49-F238E27FC236}">
              <a16:creationId xmlns:a16="http://schemas.microsoft.com/office/drawing/2014/main" id="{D66CE19A-CABC-45C8-B727-C6A3D8246DC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511" name="直線コネクタ 510">
          <a:extLst>
            <a:ext uri="{FF2B5EF4-FFF2-40B4-BE49-F238E27FC236}">
              <a16:creationId xmlns:a16="http://schemas.microsoft.com/office/drawing/2014/main" id="{DD3F6CDC-30C0-40E0-B6A7-F74B4F6B4AA9}"/>
            </a:ext>
          </a:extLst>
        </xdr:cNvPr>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12" name="【保健センター・保健所】&#10;有形固定資産減価償却率最小値テキスト">
          <a:extLst>
            <a:ext uri="{FF2B5EF4-FFF2-40B4-BE49-F238E27FC236}">
              <a16:creationId xmlns:a16="http://schemas.microsoft.com/office/drawing/2014/main" id="{A7287EBC-8D71-40DB-A76A-D57163F4DAF5}"/>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13" name="直線コネクタ 512">
          <a:extLst>
            <a:ext uri="{FF2B5EF4-FFF2-40B4-BE49-F238E27FC236}">
              <a16:creationId xmlns:a16="http://schemas.microsoft.com/office/drawing/2014/main" id="{54B374F3-0069-47D8-A34B-2F01552AD7FD}"/>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514" name="【保健センター・保健所】&#10;有形固定資産減価償却率最大値テキスト">
          <a:extLst>
            <a:ext uri="{FF2B5EF4-FFF2-40B4-BE49-F238E27FC236}">
              <a16:creationId xmlns:a16="http://schemas.microsoft.com/office/drawing/2014/main" id="{598742AA-FF8D-4CCB-9D1F-55C02D9BDEFF}"/>
            </a:ext>
          </a:extLst>
        </xdr:cNvPr>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515" name="直線コネクタ 514">
          <a:extLst>
            <a:ext uri="{FF2B5EF4-FFF2-40B4-BE49-F238E27FC236}">
              <a16:creationId xmlns:a16="http://schemas.microsoft.com/office/drawing/2014/main" id="{260D8608-115E-49AC-917E-FC7B9375BDA1}"/>
            </a:ext>
          </a:extLst>
        </xdr:cNvPr>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16" name="【保健センター・保健所】&#10;有形固定資産減価償却率平均値テキスト">
          <a:extLst>
            <a:ext uri="{FF2B5EF4-FFF2-40B4-BE49-F238E27FC236}">
              <a16:creationId xmlns:a16="http://schemas.microsoft.com/office/drawing/2014/main" id="{A04D0586-BB52-4623-A08E-E0990D3112B9}"/>
            </a:ext>
          </a:extLst>
        </xdr:cNvPr>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17" name="フローチャート: 判断 516">
          <a:extLst>
            <a:ext uri="{FF2B5EF4-FFF2-40B4-BE49-F238E27FC236}">
              <a16:creationId xmlns:a16="http://schemas.microsoft.com/office/drawing/2014/main" id="{FBB30B4D-B9DA-4472-B195-F490F4D727F5}"/>
            </a:ext>
          </a:extLst>
        </xdr:cNvPr>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518" name="フローチャート: 判断 517">
          <a:extLst>
            <a:ext uri="{FF2B5EF4-FFF2-40B4-BE49-F238E27FC236}">
              <a16:creationId xmlns:a16="http://schemas.microsoft.com/office/drawing/2014/main" id="{99DD8AC9-3865-42B1-919C-3A5746F38DE7}"/>
            </a:ext>
          </a:extLst>
        </xdr:cNvPr>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519" name="フローチャート: 判断 518">
          <a:extLst>
            <a:ext uri="{FF2B5EF4-FFF2-40B4-BE49-F238E27FC236}">
              <a16:creationId xmlns:a16="http://schemas.microsoft.com/office/drawing/2014/main" id="{676B92EF-FB6F-4315-A0DA-746D236C51EF}"/>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520" name="フローチャート: 判断 519">
          <a:extLst>
            <a:ext uri="{FF2B5EF4-FFF2-40B4-BE49-F238E27FC236}">
              <a16:creationId xmlns:a16="http://schemas.microsoft.com/office/drawing/2014/main" id="{13DEFA0A-EF29-4AF3-AAE5-63E06D2E5504}"/>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521" name="フローチャート: 判断 520">
          <a:extLst>
            <a:ext uri="{FF2B5EF4-FFF2-40B4-BE49-F238E27FC236}">
              <a16:creationId xmlns:a16="http://schemas.microsoft.com/office/drawing/2014/main" id="{086314C9-BCFB-4CA0-A61D-2641DCFAFE71}"/>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E195BA94-E37B-44FA-8F29-AF9D701B1FE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AF38661-08EE-4E6A-8128-402E48D7110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4C91856A-8049-431D-BB1A-51786141FAC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20BB3581-4BE8-403F-9A39-2755F70331E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22DACFB2-113A-442F-AA36-284FFB186E2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61</xdr:row>
      <xdr:rowOff>133713</xdr:rowOff>
    </xdr:from>
    <xdr:to>
      <xdr:col>67</xdr:col>
      <xdr:colOff>101600</xdr:colOff>
      <xdr:row>62</xdr:row>
      <xdr:rowOff>63863</xdr:rowOff>
    </xdr:to>
    <xdr:sp macro="" textlink="">
      <xdr:nvSpPr>
        <xdr:cNvPr id="527" name="楕円 526">
          <a:extLst>
            <a:ext uri="{FF2B5EF4-FFF2-40B4-BE49-F238E27FC236}">
              <a16:creationId xmlns:a16="http://schemas.microsoft.com/office/drawing/2014/main" id="{1E457E2F-6F1E-44F6-A341-1D94686675BC}"/>
            </a:ext>
          </a:extLst>
        </xdr:cNvPr>
        <xdr:cNvSpPr/>
      </xdr:nvSpPr>
      <xdr:spPr>
        <a:xfrm>
          <a:off x="12763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96718</xdr:rowOff>
    </xdr:from>
    <xdr:ext cx="405111" cy="259045"/>
    <xdr:sp macro="" textlink="">
      <xdr:nvSpPr>
        <xdr:cNvPr id="528" name="n_1aveValue【保健センター・保健所】&#10;有形固定資産減価償却率">
          <a:extLst>
            <a:ext uri="{FF2B5EF4-FFF2-40B4-BE49-F238E27FC236}">
              <a16:creationId xmlns:a16="http://schemas.microsoft.com/office/drawing/2014/main" id="{A6F1F3D1-52B1-4BBD-B850-6B7CD2DECB71}"/>
            </a:ext>
          </a:extLst>
        </xdr:cNvPr>
        <xdr:cNvSpPr txBox="1"/>
      </xdr:nvSpPr>
      <xdr:spPr>
        <a:xfrm>
          <a:off x="152660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529" name="n_2aveValue【保健センター・保健所】&#10;有形固定資産減価償却率">
          <a:extLst>
            <a:ext uri="{FF2B5EF4-FFF2-40B4-BE49-F238E27FC236}">
              <a16:creationId xmlns:a16="http://schemas.microsoft.com/office/drawing/2014/main" id="{9687E3BA-50C2-40AE-8829-FF641880482F}"/>
            </a:ext>
          </a:extLst>
        </xdr:cNvPr>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530" name="n_3aveValue【保健センター・保健所】&#10;有形固定資産減価償却率">
          <a:extLst>
            <a:ext uri="{FF2B5EF4-FFF2-40B4-BE49-F238E27FC236}">
              <a16:creationId xmlns:a16="http://schemas.microsoft.com/office/drawing/2014/main" id="{46E5D11E-2900-424F-8F96-F87711673850}"/>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531" name="n_4aveValue【保健センター・保健所】&#10;有形固定資産減価償却率">
          <a:extLst>
            <a:ext uri="{FF2B5EF4-FFF2-40B4-BE49-F238E27FC236}">
              <a16:creationId xmlns:a16="http://schemas.microsoft.com/office/drawing/2014/main" id="{830D9DFD-01A2-4039-B3C6-C0B46305DEA3}"/>
            </a:ext>
          </a:extLst>
        </xdr:cNvPr>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54990</xdr:rowOff>
    </xdr:from>
    <xdr:ext cx="405111" cy="259045"/>
    <xdr:sp macro="" textlink="">
      <xdr:nvSpPr>
        <xdr:cNvPr id="532" name="n_4mainValue【保健センター・保健所】&#10;有形固定資産減価償却率">
          <a:extLst>
            <a:ext uri="{FF2B5EF4-FFF2-40B4-BE49-F238E27FC236}">
              <a16:creationId xmlns:a16="http://schemas.microsoft.com/office/drawing/2014/main" id="{27003E5D-4241-4A01-860D-024F12281F97}"/>
            </a:ext>
          </a:extLst>
        </xdr:cNvPr>
        <xdr:cNvSpPr txBox="1"/>
      </xdr:nvSpPr>
      <xdr:spPr>
        <a:xfrm>
          <a:off x="12611744"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3" name="正方形/長方形 532">
          <a:extLst>
            <a:ext uri="{FF2B5EF4-FFF2-40B4-BE49-F238E27FC236}">
              <a16:creationId xmlns:a16="http://schemas.microsoft.com/office/drawing/2014/main" id="{EA101B3A-13E2-44C5-B99D-7A7D00143EB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4" name="正方形/長方形 533">
          <a:extLst>
            <a:ext uri="{FF2B5EF4-FFF2-40B4-BE49-F238E27FC236}">
              <a16:creationId xmlns:a16="http://schemas.microsoft.com/office/drawing/2014/main" id="{A357A3BB-F7A4-4C87-9D24-D2E9A8BA56C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5" name="正方形/長方形 534">
          <a:extLst>
            <a:ext uri="{FF2B5EF4-FFF2-40B4-BE49-F238E27FC236}">
              <a16:creationId xmlns:a16="http://schemas.microsoft.com/office/drawing/2014/main" id="{0B8B0713-7B4E-4FFF-BF08-CC86ABBAC86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6" name="正方形/長方形 535">
          <a:extLst>
            <a:ext uri="{FF2B5EF4-FFF2-40B4-BE49-F238E27FC236}">
              <a16:creationId xmlns:a16="http://schemas.microsoft.com/office/drawing/2014/main" id="{95E36C87-D87A-4999-954F-2D111FDE11E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7" name="正方形/長方形 536">
          <a:extLst>
            <a:ext uri="{FF2B5EF4-FFF2-40B4-BE49-F238E27FC236}">
              <a16:creationId xmlns:a16="http://schemas.microsoft.com/office/drawing/2014/main" id="{E73D537B-352B-4B63-8441-35292279FD4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8" name="正方形/長方形 537">
          <a:extLst>
            <a:ext uri="{FF2B5EF4-FFF2-40B4-BE49-F238E27FC236}">
              <a16:creationId xmlns:a16="http://schemas.microsoft.com/office/drawing/2014/main" id="{53985441-68C5-49C1-BC88-4D0FF9F34C7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9" name="正方形/長方形 538">
          <a:extLst>
            <a:ext uri="{FF2B5EF4-FFF2-40B4-BE49-F238E27FC236}">
              <a16:creationId xmlns:a16="http://schemas.microsoft.com/office/drawing/2014/main" id="{854A3691-B0D8-46AB-BF1A-8C8D6EF8786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0" name="正方形/長方形 539">
          <a:extLst>
            <a:ext uri="{FF2B5EF4-FFF2-40B4-BE49-F238E27FC236}">
              <a16:creationId xmlns:a16="http://schemas.microsoft.com/office/drawing/2014/main" id="{161C97E1-2743-4F53-8636-FD54FB2D5D6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1" name="テキスト ボックス 540">
          <a:extLst>
            <a:ext uri="{FF2B5EF4-FFF2-40B4-BE49-F238E27FC236}">
              <a16:creationId xmlns:a16="http://schemas.microsoft.com/office/drawing/2014/main" id="{59BA00CF-7112-4B4E-9970-BDE4E7E5CA4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2" name="直線コネクタ 541">
          <a:extLst>
            <a:ext uri="{FF2B5EF4-FFF2-40B4-BE49-F238E27FC236}">
              <a16:creationId xmlns:a16="http://schemas.microsoft.com/office/drawing/2014/main" id="{C0AE0F42-94F3-4014-ACEA-94E5743E0AE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3" name="直線コネクタ 542">
          <a:extLst>
            <a:ext uri="{FF2B5EF4-FFF2-40B4-BE49-F238E27FC236}">
              <a16:creationId xmlns:a16="http://schemas.microsoft.com/office/drawing/2014/main" id="{3FF767C7-9EF1-454E-ADFA-DBEA0504C8C1}"/>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4" name="テキスト ボックス 543">
          <a:extLst>
            <a:ext uri="{FF2B5EF4-FFF2-40B4-BE49-F238E27FC236}">
              <a16:creationId xmlns:a16="http://schemas.microsoft.com/office/drawing/2014/main" id="{BB1F0FE8-04EE-499B-B319-2D2182CA6A91}"/>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5" name="直線コネクタ 544">
          <a:extLst>
            <a:ext uri="{FF2B5EF4-FFF2-40B4-BE49-F238E27FC236}">
              <a16:creationId xmlns:a16="http://schemas.microsoft.com/office/drawing/2014/main" id="{FFD7D8A4-6C0E-4079-927D-0CFCC3E7003A}"/>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6" name="テキスト ボックス 545">
          <a:extLst>
            <a:ext uri="{FF2B5EF4-FFF2-40B4-BE49-F238E27FC236}">
              <a16:creationId xmlns:a16="http://schemas.microsoft.com/office/drawing/2014/main" id="{54AF636C-B5B2-4181-8FBB-AD49D2C4FB64}"/>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7" name="直線コネクタ 546">
          <a:extLst>
            <a:ext uri="{FF2B5EF4-FFF2-40B4-BE49-F238E27FC236}">
              <a16:creationId xmlns:a16="http://schemas.microsoft.com/office/drawing/2014/main" id="{B786B48C-1F02-4763-B3C1-AE9484FB4752}"/>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8" name="テキスト ボックス 547">
          <a:extLst>
            <a:ext uri="{FF2B5EF4-FFF2-40B4-BE49-F238E27FC236}">
              <a16:creationId xmlns:a16="http://schemas.microsoft.com/office/drawing/2014/main" id="{D89A6A75-C78A-4A3C-875C-5D905D6ED84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9" name="直線コネクタ 548">
          <a:extLst>
            <a:ext uri="{FF2B5EF4-FFF2-40B4-BE49-F238E27FC236}">
              <a16:creationId xmlns:a16="http://schemas.microsoft.com/office/drawing/2014/main" id="{5A4368A2-071A-4CF1-A3D5-E365670290AF}"/>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0" name="テキスト ボックス 549">
          <a:extLst>
            <a:ext uri="{FF2B5EF4-FFF2-40B4-BE49-F238E27FC236}">
              <a16:creationId xmlns:a16="http://schemas.microsoft.com/office/drawing/2014/main" id="{DEF38BCD-BB7D-4BD3-A927-356B3BE9E9E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1" name="直線コネクタ 550">
          <a:extLst>
            <a:ext uri="{FF2B5EF4-FFF2-40B4-BE49-F238E27FC236}">
              <a16:creationId xmlns:a16="http://schemas.microsoft.com/office/drawing/2014/main" id="{50E06683-C893-47EC-A1F6-B30F642A72E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2" name="テキスト ボックス 551">
          <a:extLst>
            <a:ext uri="{FF2B5EF4-FFF2-40B4-BE49-F238E27FC236}">
              <a16:creationId xmlns:a16="http://schemas.microsoft.com/office/drawing/2014/main" id="{A590F77D-0AA7-4EB1-887E-BEB8716C8AF8}"/>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3" name="直線コネクタ 552">
          <a:extLst>
            <a:ext uri="{FF2B5EF4-FFF2-40B4-BE49-F238E27FC236}">
              <a16:creationId xmlns:a16="http://schemas.microsoft.com/office/drawing/2014/main" id="{302BFA43-803E-4CDF-AD75-90999FE2070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4" name="テキスト ボックス 553">
          <a:extLst>
            <a:ext uri="{FF2B5EF4-FFF2-40B4-BE49-F238E27FC236}">
              <a16:creationId xmlns:a16="http://schemas.microsoft.com/office/drawing/2014/main" id="{7716E949-2CD5-40C8-9400-231E81297D28}"/>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5" name="直線コネクタ 554">
          <a:extLst>
            <a:ext uri="{FF2B5EF4-FFF2-40B4-BE49-F238E27FC236}">
              <a16:creationId xmlns:a16="http://schemas.microsoft.com/office/drawing/2014/main" id="{9465DB75-2E40-44B6-965D-602501931E0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6" name="テキスト ボックス 555">
          <a:extLst>
            <a:ext uri="{FF2B5EF4-FFF2-40B4-BE49-F238E27FC236}">
              <a16:creationId xmlns:a16="http://schemas.microsoft.com/office/drawing/2014/main" id="{CCECF07D-1CD8-4C11-A785-0F2BD7740BD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7" name="【保健センター・保健所】&#10;一人当たり面積グラフ枠">
          <a:extLst>
            <a:ext uri="{FF2B5EF4-FFF2-40B4-BE49-F238E27FC236}">
              <a16:creationId xmlns:a16="http://schemas.microsoft.com/office/drawing/2014/main" id="{037EAF31-EEB0-4D84-ABC0-301E4CBB4B3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558" name="直線コネクタ 557">
          <a:extLst>
            <a:ext uri="{FF2B5EF4-FFF2-40B4-BE49-F238E27FC236}">
              <a16:creationId xmlns:a16="http://schemas.microsoft.com/office/drawing/2014/main" id="{ED14C6A2-464E-41D3-AC0B-7AA8D286D71E}"/>
            </a:ext>
          </a:extLst>
        </xdr:cNvPr>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559" name="【保健センター・保健所】&#10;一人当たり面積最小値テキスト">
          <a:extLst>
            <a:ext uri="{FF2B5EF4-FFF2-40B4-BE49-F238E27FC236}">
              <a16:creationId xmlns:a16="http://schemas.microsoft.com/office/drawing/2014/main" id="{35D50D98-F271-4566-9642-A4F9AED9667F}"/>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560" name="直線コネクタ 559">
          <a:extLst>
            <a:ext uri="{FF2B5EF4-FFF2-40B4-BE49-F238E27FC236}">
              <a16:creationId xmlns:a16="http://schemas.microsoft.com/office/drawing/2014/main" id="{707626DF-3B4F-4D6B-8B62-1F4310371E33}"/>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561" name="【保健センター・保健所】&#10;一人当たり面積最大値テキスト">
          <a:extLst>
            <a:ext uri="{FF2B5EF4-FFF2-40B4-BE49-F238E27FC236}">
              <a16:creationId xmlns:a16="http://schemas.microsoft.com/office/drawing/2014/main" id="{EAEA706A-FFFE-4FD4-B044-6C283112C8E3}"/>
            </a:ext>
          </a:extLst>
        </xdr:cNvPr>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562" name="直線コネクタ 561">
          <a:extLst>
            <a:ext uri="{FF2B5EF4-FFF2-40B4-BE49-F238E27FC236}">
              <a16:creationId xmlns:a16="http://schemas.microsoft.com/office/drawing/2014/main" id="{EE656CC6-DDF9-4A8C-82A2-0B95DC8A7685}"/>
            </a:ext>
          </a:extLst>
        </xdr:cNvPr>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563" name="【保健センター・保健所】&#10;一人当たり面積平均値テキスト">
          <a:extLst>
            <a:ext uri="{FF2B5EF4-FFF2-40B4-BE49-F238E27FC236}">
              <a16:creationId xmlns:a16="http://schemas.microsoft.com/office/drawing/2014/main" id="{4F5B0604-40C8-4D58-881F-6EAFC64425EB}"/>
            </a:ext>
          </a:extLst>
        </xdr:cNvPr>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64" name="フローチャート: 判断 563">
          <a:extLst>
            <a:ext uri="{FF2B5EF4-FFF2-40B4-BE49-F238E27FC236}">
              <a16:creationId xmlns:a16="http://schemas.microsoft.com/office/drawing/2014/main" id="{501899CF-D0E3-4238-B5A8-471889B56A11}"/>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65" name="フローチャート: 判断 564">
          <a:extLst>
            <a:ext uri="{FF2B5EF4-FFF2-40B4-BE49-F238E27FC236}">
              <a16:creationId xmlns:a16="http://schemas.microsoft.com/office/drawing/2014/main" id="{1A33A7D7-7257-4AA1-ADC7-EA688C89A651}"/>
            </a:ext>
          </a:extLst>
        </xdr:cNvPr>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566" name="フローチャート: 判断 565">
          <a:extLst>
            <a:ext uri="{FF2B5EF4-FFF2-40B4-BE49-F238E27FC236}">
              <a16:creationId xmlns:a16="http://schemas.microsoft.com/office/drawing/2014/main" id="{85F5FA73-3349-4EC2-92F0-C96996ABA9A3}"/>
            </a:ext>
          </a:extLst>
        </xdr:cNvPr>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567" name="フローチャート: 判断 566">
          <a:extLst>
            <a:ext uri="{FF2B5EF4-FFF2-40B4-BE49-F238E27FC236}">
              <a16:creationId xmlns:a16="http://schemas.microsoft.com/office/drawing/2014/main" id="{833C7A96-AC39-4E8B-ADF3-3A1B048677DC}"/>
            </a:ext>
          </a:extLst>
        </xdr:cNvPr>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568" name="フローチャート: 判断 567">
          <a:extLst>
            <a:ext uri="{FF2B5EF4-FFF2-40B4-BE49-F238E27FC236}">
              <a16:creationId xmlns:a16="http://schemas.microsoft.com/office/drawing/2014/main" id="{ADF03090-04AF-419A-862E-FF6A4AF94800}"/>
            </a:ext>
          </a:extLst>
        </xdr:cNvPr>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CD6B94CB-4332-4470-9E52-0EEB45A42B6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F43AC661-AF2C-48B2-B4E7-72273E4B6E9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52ACDBC0-B4D3-41E3-AB9A-DFF08BA0926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EE746FD8-EAE1-44D9-B605-37CB47285AA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55E75114-D603-4014-B454-918B7E949D8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64</xdr:row>
      <xdr:rowOff>17780</xdr:rowOff>
    </xdr:from>
    <xdr:to>
      <xdr:col>98</xdr:col>
      <xdr:colOff>38100</xdr:colOff>
      <xdr:row>64</xdr:row>
      <xdr:rowOff>119380</xdr:rowOff>
    </xdr:to>
    <xdr:sp macro="" textlink="">
      <xdr:nvSpPr>
        <xdr:cNvPr id="574" name="楕円 573">
          <a:extLst>
            <a:ext uri="{FF2B5EF4-FFF2-40B4-BE49-F238E27FC236}">
              <a16:creationId xmlns:a16="http://schemas.microsoft.com/office/drawing/2014/main" id="{8EAB0F9D-7F85-421E-8469-A5D10B581530}"/>
            </a:ext>
          </a:extLst>
        </xdr:cNvPr>
        <xdr:cNvSpPr/>
      </xdr:nvSpPr>
      <xdr:spPr>
        <a:xfrm>
          <a:off x="18605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5278</xdr:rowOff>
    </xdr:from>
    <xdr:ext cx="469744" cy="259045"/>
    <xdr:sp macro="" textlink="">
      <xdr:nvSpPr>
        <xdr:cNvPr id="575" name="n_1aveValue【保健センター・保健所】&#10;一人当たり面積">
          <a:extLst>
            <a:ext uri="{FF2B5EF4-FFF2-40B4-BE49-F238E27FC236}">
              <a16:creationId xmlns:a16="http://schemas.microsoft.com/office/drawing/2014/main" id="{72806401-9E82-4E03-BC3E-E3A2A4345DB1}"/>
            </a:ext>
          </a:extLst>
        </xdr:cNvPr>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160400</xdr:rowOff>
    </xdr:from>
    <xdr:ext cx="469744" cy="259045"/>
    <xdr:sp macro="" textlink="">
      <xdr:nvSpPr>
        <xdr:cNvPr id="576" name="n_2aveValue【保健センター・保健所】&#10;一人当たり面積">
          <a:extLst>
            <a:ext uri="{FF2B5EF4-FFF2-40B4-BE49-F238E27FC236}">
              <a16:creationId xmlns:a16="http://schemas.microsoft.com/office/drawing/2014/main" id="{0B5390D2-D880-4C01-A64E-12539A3BA792}"/>
            </a:ext>
          </a:extLst>
        </xdr:cNvPr>
        <xdr:cNvSpPr txBox="1"/>
      </xdr:nvSpPr>
      <xdr:spPr>
        <a:xfrm>
          <a:off x="201994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166931</xdr:rowOff>
    </xdr:from>
    <xdr:ext cx="469744" cy="259045"/>
    <xdr:sp macro="" textlink="">
      <xdr:nvSpPr>
        <xdr:cNvPr id="577" name="n_3aveValue【保健センター・保健所】&#10;一人当たり面積">
          <a:extLst>
            <a:ext uri="{FF2B5EF4-FFF2-40B4-BE49-F238E27FC236}">
              <a16:creationId xmlns:a16="http://schemas.microsoft.com/office/drawing/2014/main" id="{3B235E7E-D37E-4579-832A-DCED44C28141}"/>
            </a:ext>
          </a:extLst>
        </xdr:cNvPr>
        <xdr:cNvSpPr txBox="1"/>
      </xdr:nvSpPr>
      <xdr:spPr>
        <a:xfrm>
          <a:off x="19310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18342</xdr:rowOff>
    </xdr:from>
    <xdr:ext cx="469744" cy="259045"/>
    <xdr:sp macro="" textlink="">
      <xdr:nvSpPr>
        <xdr:cNvPr id="578" name="n_4aveValue【保健センター・保健所】&#10;一人当たり面積">
          <a:extLst>
            <a:ext uri="{FF2B5EF4-FFF2-40B4-BE49-F238E27FC236}">
              <a16:creationId xmlns:a16="http://schemas.microsoft.com/office/drawing/2014/main" id="{EDB11925-1DBF-46A4-B6D8-869F59BA382E}"/>
            </a:ext>
          </a:extLst>
        </xdr:cNvPr>
        <xdr:cNvSpPr txBox="1"/>
      </xdr:nvSpPr>
      <xdr:spPr>
        <a:xfrm>
          <a:off x="18421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110507</xdr:rowOff>
    </xdr:from>
    <xdr:ext cx="469744" cy="259045"/>
    <xdr:sp macro="" textlink="">
      <xdr:nvSpPr>
        <xdr:cNvPr id="579" name="n_4mainValue【保健センター・保健所】&#10;一人当たり面積">
          <a:extLst>
            <a:ext uri="{FF2B5EF4-FFF2-40B4-BE49-F238E27FC236}">
              <a16:creationId xmlns:a16="http://schemas.microsoft.com/office/drawing/2014/main" id="{1A2DAF0B-7ADA-47F2-A6EF-A513E34AF940}"/>
            </a:ext>
          </a:extLst>
        </xdr:cNvPr>
        <xdr:cNvSpPr txBox="1"/>
      </xdr:nvSpPr>
      <xdr:spPr>
        <a:xfrm>
          <a:off x="184214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0" name="正方形/長方形 579">
          <a:extLst>
            <a:ext uri="{FF2B5EF4-FFF2-40B4-BE49-F238E27FC236}">
              <a16:creationId xmlns:a16="http://schemas.microsoft.com/office/drawing/2014/main" id="{7F85503B-049B-4A03-959B-1D99E326C13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1" name="正方形/長方形 580">
          <a:extLst>
            <a:ext uri="{FF2B5EF4-FFF2-40B4-BE49-F238E27FC236}">
              <a16:creationId xmlns:a16="http://schemas.microsoft.com/office/drawing/2014/main" id="{973E3E78-5731-4F3A-AD8B-7EC4F8396DC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2" name="正方形/長方形 581">
          <a:extLst>
            <a:ext uri="{FF2B5EF4-FFF2-40B4-BE49-F238E27FC236}">
              <a16:creationId xmlns:a16="http://schemas.microsoft.com/office/drawing/2014/main" id="{9FAAB973-2D25-49C4-90B3-47A9355EE87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3" name="正方形/長方形 582">
          <a:extLst>
            <a:ext uri="{FF2B5EF4-FFF2-40B4-BE49-F238E27FC236}">
              <a16:creationId xmlns:a16="http://schemas.microsoft.com/office/drawing/2014/main" id="{F56AC6E0-4E98-49C1-8132-18DD500BE88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4" name="正方形/長方形 583">
          <a:extLst>
            <a:ext uri="{FF2B5EF4-FFF2-40B4-BE49-F238E27FC236}">
              <a16:creationId xmlns:a16="http://schemas.microsoft.com/office/drawing/2014/main" id="{45CC3584-1892-4C24-A039-13D0EA14118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5" name="正方形/長方形 584">
          <a:extLst>
            <a:ext uri="{FF2B5EF4-FFF2-40B4-BE49-F238E27FC236}">
              <a16:creationId xmlns:a16="http://schemas.microsoft.com/office/drawing/2014/main" id="{A5976310-9882-4921-83F9-6AF0CC1BE20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6" name="正方形/長方形 585">
          <a:extLst>
            <a:ext uri="{FF2B5EF4-FFF2-40B4-BE49-F238E27FC236}">
              <a16:creationId xmlns:a16="http://schemas.microsoft.com/office/drawing/2014/main" id="{561D17C5-D9A8-4307-9EC6-9CFB67F61D9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7" name="正方形/長方形 586">
          <a:extLst>
            <a:ext uri="{FF2B5EF4-FFF2-40B4-BE49-F238E27FC236}">
              <a16:creationId xmlns:a16="http://schemas.microsoft.com/office/drawing/2014/main" id="{2ECEF481-89D2-48B8-9356-1F054B7F89B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a:extLst>
            <a:ext uri="{FF2B5EF4-FFF2-40B4-BE49-F238E27FC236}">
              <a16:creationId xmlns:a16="http://schemas.microsoft.com/office/drawing/2014/main" id="{71697A5E-2D3C-4751-BE80-A78FFDFC3FF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a:extLst>
            <a:ext uri="{FF2B5EF4-FFF2-40B4-BE49-F238E27FC236}">
              <a16:creationId xmlns:a16="http://schemas.microsoft.com/office/drawing/2014/main" id="{6DE3A433-9ED0-4885-954C-16E38C80DAE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a:extLst>
            <a:ext uri="{FF2B5EF4-FFF2-40B4-BE49-F238E27FC236}">
              <a16:creationId xmlns:a16="http://schemas.microsoft.com/office/drawing/2014/main" id="{6F484EBB-D2F3-485B-ADA0-610EC7D7D70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a:extLst>
            <a:ext uri="{FF2B5EF4-FFF2-40B4-BE49-F238E27FC236}">
              <a16:creationId xmlns:a16="http://schemas.microsoft.com/office/drawing/2014/main" id="{18E5AF16-194C-4188-B8F4-EDC333BDA2A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a:extLst>
            <a:ext uri="{FF2B5EF4-FFF2-40B4-BE49-F238E27FC236}">
              <a16:creationId xmlns:a16="http://schemas.microsoft.com/office/drawing/2014/main" id="{ECBE6964-164D-4AE5-B6DE-3A5790329CE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a:extLst>
            <a:ext uri="{FF2B5EF4-FFF2-40B4-BE49-F238E27FC236}">
              <a16:creationId xmlns:a16="http://schemas.microsoft.com/office/drawing/2014/main" id="{C33D9F7A-14B0-43B7-BCAE-5ABC807A503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a:extLst>
            <a:ext uri="{FF2B5EF4-FFF2-40B4-BE49-F238E27FC236}">
              <a16:creationId xmlns:a16="http://schemas.microsoft.com/office/drawing/2014/main" id="{E3435525-A13A-4800-A052-5496704B949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a:extLst>
            <a:ext uri="{FF2B5EF4-FFF2-40B4-BE49-F238E27FC236}">
              <a16:creationId xmlns:a16="http://schemas.microsoft.com/office/drawing/2014/main" id="{5332C857-4687-4072-B98F-D4233318D35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6" name="正方形/長方形 595">
          <a:extLst>
            <a:ext uri="{FF2B5EF4-FFF2-40B4-BE49-F238E27FC236}">
              <a16:creationId xmlns:a16="http://schemas.microsoft.com/office/drawing/2014/main" id="{4CC80486-86F1-44CD-BE02-196EAA3663D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7" name="正方形/長方形 596">
          <a:extLst>
            <a:ext uri="{FF2B5EF4-FFF2-40B4-BE49-F238E27FC236}">
              <a16:creationId xmlns:a16="http://schemas.microsoft.com/office/drawing/2014/main" id="{EF16A64B-68A2-4E02-BAA8-DE369EE355E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8" name="正方形/長方形 597">
          <a:extLst>
            <a:ext uri="{FF2B5EF4-FFF2-40B4-BE49-F238E27FC236}">
              <a16:creationId xmlns:a16="http://schemas.microsoft.com/office/drawing/2014/main" id="{680298FA-791D-4F18-9A64-83FD61BDCB8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9" name="正方形/長方形 598">
          <a:extLst>
            <a:ext uri="{FF2B5EF4-FFF2-40B4-BE49-F238E27FC236}">
              <a16:creationId xmlns:a16="http://schemas.microsoft.com/office/drawing/2014/main" id="{F8BD2C85-8694-44FA-9C53-282A688C778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0" name="正方形/長方形 599">
          <a:extLst>
            <a:ext uri="{FF2B5EF4-FFF2-40B4-BE49-F238E27FC236}">
              <a16:creationId xmlns:a16="http://schemas.microsoft.com/office/drawing/2014/main" id="{1BB534DF-951A-476B-AF7C-5FBF42BCB49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1" name="正方形/長方形 600">
          <a:extLst>
            <a:ext uri="{FF2B5EF4-FFF2-40B4-BE49-F238E27FC236}">
              <a16:creationId xmlns:a16="http://schemas.microsoft.com/office/drawing/2014/main" id="{B4DDAAFB-8260-439B-9205-514FBC79C40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2" name="正方形/長方形 601">
          <a:extLst>
            <a:ext uri="{FF2B5EF4-FFF2-40B4-BE49-F238E27FC236}">
              <a16:creationId xmlns:a16="http://schemas.microsoft.com/office/drawing/2014/main" id="{087A7472-E6E6-472B-A6DD-530BBCE1AA3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3" name="正方形/長方形 602">
          <a:extLst>
            <a:ext uri="{FF2B5EF4-FFF2-40B4-BE49-F238E27FC236}">
              <a16:creationId xmlns:a16="http://schemas.microsoft.com/office/drawing/2014/main" id="{CEC5BE89-3582-4E9B-9493-43424943451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4" name="テキスト ボックス 603">
          <a:extLst>
            <a:ext uri="{FF2B5EF4-FFF2-40B4-BE49-F238E27FC236}">
              <a16:creationId xmlns:a16="http://schemas.microsoft.com/office/drawing/2014/main" id="{0E5B5A51-EFB1-4785-9CC7-A4211D1C02D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5" name="直線コネクタ 604">
          <a:extLst>
            <a:ext uri="{FF2B5EF4-FFF2-40B4-BE49-F238E27FC236}">
              <a16:creationId xmlns:a16="http://schemas.microsoft.com/office/drawing/2014/main" id="{6558904E-B427-4A77-A731-44C83A1A775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6" name="テキスト ボックス 605">
          <a:extLst>
            <a:ext uri="{FF2B5EF4-FFF2-40B4-BE49-F238E27FC236}">
              <a16:creationId xmlns:a16="http://schemas.microsoft.com/office/drawing/2014/main" id="{F172359D-3DCE-4C4D-9F5E-7E158EF7AA5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07" name="直線コネクタ 606">
          <a:extLst>
            <a:ext uri="{FF2B5EF4-FFF2-40B4-BE49-F238E27FC236}">
              <a16:creationId xmlns:a16="http://schemas.microsoft.com/office/drawing/2014/main" id="{8693485C-B1B9-4E81-8296-4E8D364743E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08" name="テキスト ボックス 607">
          <a:extLst>
            <a:ext uri="{FF2B5EF4-FFF2-40B4-BE49-F238E27FC236}">
              <a16:creationId xmlns:a16="http://schemas.microsoft.com/office/drawing/2014/main" id="{8422ED99-15A1-48FD-81AC-D98C245D61C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9" name="直線コネクタ 608">
          <a:extLst>
            <a:ext uri="{FF2B5EF4-FFF2-40B4-BE49-F238E27FC236}">
              <a16:creationId xmlns:a16="http://schemas.microsoft.com/office/drawing/2014/main" id="{64DC8BA5-BF23-4DE0-AF74-F5963AE4A2E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0" name="テキスト ボックス 609">
          <a:extLst>
            <a:ext uri="{FF2B5EF4-FFF2-40B4-BE49-F238E27FC236}">
              <a16:creationId xmlns:a16="http://schemas.microsoft.com/office/drawing/2014/main" id="{256FB5E9-4D2B-420B-8A28-0022452E910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1" name="直線コネクタ 610">
          <a:extLst>
            <a:ext uri="{FF2B5EF4-FFF2-40B4-BE49-F238E27FC236}">
              <a16:creationId xmlns:a16="http://schemas.microsoft.com/office/drawing/2014/main" id="{518FC099-9D6E-41CC-8C79-86BFB178D93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2" name="テキスト ボックス 611">
          <a:extLst>
            <a:ext uri="{FF2B5EF4-FFF2-40B4-BE49-F238E27FC236}">
              <a16:creationId xmlns:a16="http://schemas.microsoft.com/office/drawing/2014/main" id="{9CEEFE42-8396-466A-B26F-C5826B9AD23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3" name="直線コネクタ 612">
          <a:extLst>
            <a:ext uri="{FF2B5EF4-FFF2-40B4-BE49-F238E27FC236}">
              <a16:creationId xmlns:a16="http://schemas.microsoft.com/office/drawing/2014/main" id="{51749EA6-1D1E-4B91-B6A2-CBD77FC4505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4" name="テキスト ボックス 613">
          <a:extLst>
            <a:ext uri="{FF2B5EF4-FFF2-40B4-BE49-F238E27FC236}">
              <a16:creationId xmlns:a16="http://schemas.microsoft.com/office/drawing/2014/main" id="{2C74F1F0-FEA0-4CAB-8D7F-61F119E9EB5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5" name="直線コネクタ 614">
          <a:extLst>
            <a:ext uri="{FF2B5EF4-FFF2-40B4-BE49-F238E27FC236}">
              <a16:creationId xmlns:a16="http://schemas.microsoft.com/office/drawing/2014/main" id="{82F8813C-759E-4D01-B6FF-062EA813D16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6" name="テキスト ボックス 615">
          <a:extLst>
            <a:ext uri="{FF2B5EF4-FFF2-40B4-BE49-F238E27FC236}">
              <a16:creationId xmlns:a16="http://schemas.microsoft.com/office/drawing/2014/main" id="{268FBA3F-C68F-40F5-8A52-0BEC94737C2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7" name="直線コネクタ 616">
          <a:extLst>
            <a:ext uri="{FF2B5EF4-FFF2-40B4-BE49-F238E27FC236}">
              <a16:creationId xmlns:a16="http://schemas.microsoft.com/office/drawing/2014/main" id="{7AE19477-73CB-4E15-917E-C1F5AB9E53A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18" name="テキスト ボックス 617">
          <a:extLst>
            <a:ext uri="{FF2B5EF4-FFF2-40B4-BE49-F238E27FC236}">
              <a16:creationId xmlns:a16="http://schemas.microsoft.com/office/drawing/2014/main" id="{EDF006A9-E922-4A8D-B109-C00F6F95198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9" name="直線コネクタ 618">
          <a:extLst>
            <a:ext uri="{FF2B5EF4-FFF2-40B4-BE49-F238E27FC236}">
              <a16:creationId xmlns:a16="http://schemas.microsoft.com/office/drawing/2014/main" id="{4A80DCC7-2CDD-40AC-BF75-206774971D6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庁舎】&#10;有形固定資産減価償却率グラフ枠">
          <a:extLst>
            <a:ext uri="{FF2B5EF4-FFF2-40B4-BE49-F238E27FC236}">
              <a16:creationId xmlns:a16="http://schemas.microsoft.com/office/drawing/2014/main" id="{BDE69588-5A73-4008-A650-89F72BC673E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621" name="直線コネクタ 620">
          <a:extLst>
            <a:ext uri="{FF2B5EF4-FFF2-40B4-BE49-F238E27FC236}">
              <a16:creationId xmlns:a16="http://schemas.microsoft.com/office/drawing/2014/main" id="{FA75CBF2-0E1F-44A4-93E4-276C00DFD25A}"/>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22" name="【庁舎】&#10;有形固定資産減価償却率最小値テキスト">
          <a:extLst>
            <a:ext uri="{FF2B5EF4-FFF2-40B4-BE49-F238E27FC236}">
              <a16:creationId xmlns:a16="http://schemas.microsoft.com/office/drawing/2014/main" id="{4C852013-662E-47C2-984F-904E3C536392}"/>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23" name="直線コネクタ 622">
          <a:extLst>
            <a:ext uri="{FF2B5EF4-FFF2-40B4-BE49-F238E27FC236}">
              <a16:creationId xmlns:a16="http://schemas.microsoft.com/office/drawing/2014/main" id="{F4A5E288-DFEC-4B07-BC50-A203C822B67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24" name="【庁舎】&#10;有形固定資産減価償却率最大値テキスト">
          <a:extLst>
            <a:ext uri="{FF2B5EF4-FFF2-40B4-BE49-F238E27FC236}">
              <a16:creationId xmlns:a16="http://schemas.microsoft.com/office/drawing/2014/main" id="{646F2925-00E5-4CE5-940D-71717414A1D5}"/>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25" name="直線コネクタ 624">
          <a:extLst>
            <a:ext uri="{FF2B5EF4-FFF2-40B4-BE49-F238E27FC236}">
              <a16:creationId xmlns:a16="http://schemas.microsoft.com/office/drawing/2014/main" id="{23803145-4875-44CB-991B-369B3C4C1AE2}"/>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626" name="【庁舎】&#10;有形固定資産減価償却率平均値テキスト">
          <a:extLst>
            <a:ext uri="{FF2B5EF4-FFF2-40B4-BE49-F238E27FC236}">
              <a16:creationId xmlns:a16="http://schemas.microsoft.com/office/drawing/2014/main" id="{F6743A8C-1ADC-4BD9-9730-40ADE346C92E}"/>
            </a:ext>
          </a:extLst>
        </xdr:cNvPr>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627" name="フローチャート: 判断 626">
          <a:extLst>
            <a:ext uri="{FF2B5EF4-FFF2-40B4-BE49-F238E27FC236}">
              <a16:creationId xmlns:a16="http://schemas.microsoft.com/office/drawing/2014/main" id="{7F743F09-1645-4092-B8C7-083230D1305F}"/>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628" name="フローチャート: 判断 627">
          <a:extLst>
            <a:ext uri="{FF2B5EF4-FFF2-40B4-BE49-F238E27FC236}">
              <a16:creationId xmlns:a16="http://schemas.microsoft.com/office/drawing/2014/main" id="{F5DB5CAD-2B1D-48D0-B899-E7CD5AAFF284}"/>
            </a:ext>
          </a:extLst>
        </xdr:cNvPr>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629" name="フローチャート: 判断 628">
          <a:extLst>
            <a:ext uri="{FF2B5EF4-FFF2-40B4-BE49-F238E27FC236}">
              <a16:creationId xmlns:a16="http://schemas.microsoft.com/office/drawing/2014/main" id="{7A8719AF-FE4D-43EA-8FFB-CCAC2BD2926F}"/>
            </a:ext>
          </a:extLst>
        </xdr:cNvPr>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630" name="フローチャート: 判断 629">
          <a:extLst>
            <a:ext uri="{FF2B5EF4-FFF2-40B4-BE49-F238E27FC236}">
              <a16:creationId xmlns:a16="http://schemas.microsoft.com/office/drawing/2014/main" id="{56F4A043-8D64-468E-A7A5-5788E1819114}"/>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631" name="フローチャート: 判断 630">
          <a:extLst>
            <a:ext uri="{FF2B5EF4-FFF2-40B4-BE49-F238E27FC236}">
              <a16:creationId xmlns:a16="http://schemas.microsoft.com/office/drawing/2014/main" id="{BFFA4294-7FD3-4C06-AA16-6B71F06D0497}"/>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1DB677C8-9B2F-4217-ABC8-EC4586DFB1B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7751B354-FCEC-4D14-B601-71ABD34EC01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1489B41A-ECBE-4C13-A9EA-AABEC543FCF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EAB72F5B-EF92-4A20-A279-C9153067855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96638B49-F69E-431B-872D-7FBE0101081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106</xdr:row>
      <xdr:rowOff>118473</xdr:rowOff>
    </xdr:from>
    <xdr:to>
      <xdr:col>67</xdr:col>
      <xdr:colOff>101600</xdr:colOff>
      <xdr:row>107</xdr:row>
      <xdr:rowOff>48623</xdr:rowOff>
    </xdr:to>
    <xdr:sp macro="" textlink="">
      <xdr:nvSpPr>
        <xdr:cNvPr id="637" name="楕円 636">
          <a:extLst>
            <a:ext uri="{FF2B5EF4-FFF2-40B4-BE49-F238E27FC236}">
              <a16:creationId xmlns:a16="http://schemas.microsoft.com/office/drawing/2014/main" id="{6AA03DC8-FCA1-40C7-B581-D5B4E3253208}"/>
            </a:ext>
          </a:extLst>
        </xdr:cNvPr>
        <xdr:cNvSpPr/>
      </xdr:nvSpPr>
      <xdr:spPr>
        <a:xfrm>
          <a:off x="12763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22696</xdr:rowOff>
    </xdr:from>
    <xdr:ext cx="405111" cy="259045"/>
    <xdr:sp macro="" textlink="">
      <xdr:nvSpPr>
        <xdr:cNvPr id="638" name="n_1aveValue【庁舎】&#10;有形固定資産減価償却率">
          <a:extLst>
            <a:ext uri="{FF2B5EF4-FFF2-40B4-BE49-F238E27FC236}">
              <a16:creationId xmlns:a16="http://schemas.microsoft.com/office/drawing/2014/main" id="{7F52BCB6-EEB2-4AAA-9F98-9891713D2303}"/>
            </a:ext>
          </a:extLst>
        </xdr:cNvPr>
        <xdr:cNvSpPr txBox="1"/>
      </xdr:nvSpPr>
      <xdr:spPr>
        <a:xfrm>
          <a:off x="15266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639" name="n_2aveValue【庁舎】&#10;有形固定資産減価償却率">
          <a:extLst>
            <a:ext uri="{FF2B5EF4-FFF2-40B4-BE49-F238E27FC236}">
              <a16:creationId xmlns:a16="http://schemas.microsoft.com/office/drawing/2014/main" id="{90D0E48D-36A5-4F7F-994A-2145F6968A39}"/>
            </a:ext>
          </a:extLst>
        </xdr:cNvPr>
        <xdr:cNvSpPr txBox="1"/>
      </xdr:nvSpPr>
      <xdr:spPr>
        <a:xfrm>
          <a:off x="14389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640" name="n_3aveValue【庁舎】&#10;有形固定資産減価償却率">
          <a:extLst>
            <a:ext uri="{FF2B5EF4-FFF2-40B4-BE49-F238E27FC236}">
              <a16:creationId xmlns:a16="http://schemas.microsoft.com/office/drawing/2014/main" id="{DB0E3E2F-A1A5-444E-97EF-A83BF4636321}"/>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641" name="n_4aveValue【庁舎】&#10;有形固定資産減価償却率">
          <a:extLst>
            <a:ext uri="{FF2B5EF4-FFF2-40B4-BE49-F238E27FC236}">
              <a16:creationId xmlns:a16="http://schemas.microsoft.com/office/drawing/2014/main" id="{8B4195F5-94CC-4149-BF57-79208F30C188}"/>
            </a:ext>
          </a:extLst>
        </xdr:cNvPr>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39750</xdr:rowOff>
    </xdr:from>
    <xdr:ext cx="405111" cy="259045"/>
    <xdr:sp macro="" textlink="">
      <xdr:nvSpPr>
        <xdr:cNvPr id="642" name="n_4mainValue【庁舎】&#10;有形固定資産減価償却率">
          <a:extLst>
            <a:ext uri="{FF2B5EF4-FFF2-40B4-BE49-F238E27FC236}">
              <a16:creationId xmlns:a16="http://schemas.microsoft.com/office/drawing/2014/main" id="{CC01E755-889A-42DC-B189-54F1F5AAE41F}"/>
            </a:ext>
          </a:extLst>
        </xdr:cNvPr>
        <xdr:cNvSpPr txBox="1"/>
      </xdr:nvSpPr>
      <xdr:spPr>
        <a:xfrm>
          <a:off x="12611744"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3" name="正方形/長方形 642">
          <a:extLst>
            <a:ext uri="{FF2B5EF4-FFF2-40B4-BE49-F238E27FC236}">
              <a16:creationId xmlns:a16="http://schemas.microsoft.com/office/drawing/2014/main" id="{1BDF9EA6-499B-4183-A103-C6681FC6A5E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4" name="正方形/長方形 643">
          <a:extLst>
            <a:ext uri="{FF2B5EF4-FFF2-40B4-BE49-F238E27FC236}">
              <a16:creationId xmlns:a16="http://schemas.microsoft.com/office/drawing/2014/main" id="{E84AD122-48FB-4D5E-ABF2-E5370B33759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5" name="正方形/長方形 644">
          <a:extLst>
            <a:ext uri="{FF2B5EF4-FFF2-40B4-BE49-F238E27FC236}">
              <a16:creationId xmlns:a16="http://schemas.microsoft.com/office/drawing/2014/main" id="{D4FC113F-C3D0-4988-8B30-26B9BD94C87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6" name="正方形/長方形 645">
          <a:extLst>
            <a:ext uri="{FF2B5EF4-FFF2-40B4-BE49-F238E27FC236}">
              <a16:creationId xmlns:a16="http://schemas.microsoft.com/office/drawing/2014/main" id="{21F9C6E2-C340-4927-A076-99F43809277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7" name="正方形/長方形 646">
          <a:extLst>
            <a:ext uri="{FF2B5EF4-FFF2-40B4-BE49-F238E27FC236}">
              <a16:creationId xmlns:a16="http://schemas.microsoft.com/office/drawing/2014/main" id="{608C1A52-C70B-47CE-BA96-C387A329B9C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8" name="正方形/長方形 647">
          <a:extLst>
            <a:ext uri="{FF2B5EF4-FFF2-40B4-BE49-F238E27FC236}">
              <a16:creationId xmlns:a16="http://schemas.microsoft.com/office/drawing/2014/main" id="{D7DCEE97-3522-4749-A166-38E2927EA57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9" name="正方形/長方形 648">
          <a:extLst>
            <a:ext uri="{FF2B5EF4-FFF2-40B4-BE49-F238E27FC236}">
              <a16:creationId xmlns:a16="http://schemas.microsoft.com/office/drawing/2014/main" id="{C2AD05DE-F149-4049-857D-162D5FA02C3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0" name="正方形/長方形 649">
          <a:extLst>
            <a:ext uri="{FF2B5EF4-FFF2-40B4-BE49-F238E27FC236}">
              <a16:creationId xmlns:a16="http://schemas.microsoft.com/office/drawing/2014/main" id="{1CD64B04-888B-4C05-9D4F-C5D759E1B51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1" name="テキスト ボックス 650">
          <a:extLst>
            <a:ext uri="{FF2B5EF4-FFF2-40B4-BE49-F238E27FC236}">
              <a16:creationId xmlns:a16="http://schemas.microsoft.com/office/drawing/2014/main" id="{1C996562-1DAF-4B1B-9589-5016D3B6BDA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2" name="直線コネクタ 651">
          <a:extLst>
            <a:ext uri="{FF2B5EF4-FFF2-40B4-BE49-F238E27FC236}">
              <a16:creationId xmlns:a16="http://schemas.microsoft.com/office/drawing/2014/main" id="{C697F3F8-F0E6-473E-8918-BE87D86BFCD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53" name="テキスト ボックス 652">
          <a:extLst>
            <a:ext uri="{FF2B5EF4-FFF2-40B4-BE49-F238E27FC236}">
              <a16:creationId xmlns:a16="http://schemas.microsoft.com/office/drawing/2014/main" id="{E74F3EF6-947F-43D7-B21A-F0E49F34FE97}"/>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54" name="直線コネクタ 653">
          <a:extLst>
            <a:ext uri="{FF2B5EF4-FFF2-40B4-BE49-F238E27FC236}">
              <a16:creationId xmlns:a16="http://schemas.microsoft.com/office/drawing/2014/main" id="{B19E51A7-2234-4F3A-ABBE-27874B354F9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5" name="テキスト ボックス 654">
          <a:extLst>
            <a:ext uri="{FF2B5EF4-FFF2-40B4-BE49-F238E27FC236}">
              <a16:creationId xmlns:a16="http://schemas.microsoft.com/office/drawing/2014/main" id="{E86708E8-15A0-4F6A-962F-A43E1D665C3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6" name="直線コネクタ 655">
          <a:extLst>
            <a:ext uri="{FF2B5EF4-FFF2-40B4-BE49-F238E27FC236}">
              <a16:creationId xmlns:a16="http://schemas.microsoft.com/office/drawing/2014/main" id="{54B2CFA2-1471-40EC-9703-1FD75162318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7" name="テキスト ボックス 656">
          <a:extLst>
            <a:ext uri="{FF2B5EF4-FFF2-40B4-BE49-F238E27FC236}">
              <a16:creationId xmlns:a16="http://schemas.microsoft.com/office/drawing/2014/main" id="{3C368932-B314-4A92-AFC2-504E98FC469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8" name="直線コネクタ 657">
          <a:extLst>
            <a:ext uri="{FF2B5EF4-FFF2-40B4-BE49-F238E27FC236}">
              <a16:creationId xmlns:a16="http://schemas.microsoft.com/office/drawing/2014/main" id="{31C23AAC-1F33-4E8A-90F3-CC415AB40D2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9" name="テキスト ボックス 658">
          <a:extLst>
            <a:ext uri="{FF2B5EF4-FFF2-40B4-BE49-F238E27FC236}">
              <a16:creationId xmlns:a16="http://schemas.microsoft.com/office/drawing/2014/main" id="{E93947D0-8AC9-419E-BA4E-36EC6449E1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0" name="直線コネクタ 659">
          <a:extLst>
            <a:ext uri="{FF2B5EF4-FFF2-40B4-BE49-F238E27FC236}">
              <a16:creationId xmlns:a16="http://schemas.microsoft.com/office/drawing/2014/main" id="{2CB4DCE3-9782-46EB-9A4F-512C680737C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1" name="テキスト ボックス 660">
          <a:extLst>
            <a:ext uri="{FF2B5EF4-FFF2-40B4-BE49-F238E27FC236}">
              <a16:creationId xmlns:a16="http://schemas.microsoft.com/office/drawing/2014/main" id="{58E018B2-ED20-45F8-BC7A-19115941F59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2" name="直線コネクタ 661">
          <a:extLst>
            <a:ext uri="{FF2B5EF4-FFF2-40B4-BE49-F238E27FC236}">
              <a16:creationId xmlns:a16="http://schemas.microsoft.com/office/drawing/2014/main" id="{212DFEC4-A2F5-47BC-A46C-45E33A40877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3" name="テキスト ボックス 662">
          <a:extLst>
            <a:ext uri="{FF2B5EF4-FFF2-40B4-BE49-F238E27FC236}">
              <a16:creationId xmlns:a16="http://schemas.microsoft.com/office/drawing/2014/main" id="{9D9EFFD5-ECDD-4BC6-A66E-218A17B764C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4" name="直線コネクタ 663">
          <a:extLst>
            <a:ext uri="{FF2B5EF4-FFF2-40B4-BE49-F238E27FC236}">
              <a16:creationId xmlns:a16="http://schemas.microsoft.com/office/drawing/2014/main" id="{5A98687A-53FA-4231-9832-80365C78796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5" name="テキスト ボックス 664">
          <a:extLst>
            <a:ext uri="{FF2B5EF4-FFF2-40B4-BE49-F238E27FC236}">
              <a16:creationId xmlns:a16="http://schemas.microsoft.com/office/drawing/2014/main" id="{000BC29D-B86F-4262-A3F1-6A33D5647C2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6" name="直線コネクタ 665">
          <a:extLst>
            <a:ext uri="{FF2B5EF4-FFF2-40B4-BE49-F238E27FC236}">
              <a16:creationId xmlns:a16="http://schemas.microsoft.com/office/drawing/2014/main" id="{61858EE5-0864-4054-9AA3-A8E0A277E3C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7" name="テキスト ボックス 666">
          <a:extLst>
            <a:ext uri="{FF2B5EF4-FFF2-40B4-BE49-F238E27FC236}">
              <a16:creationId xmlns:a16="http://schemas.microsoft.com/office/drawing/2014/main" id="{04CCC1A7-EAC0-4B51-A198-11B17D1102C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8" name="【庁舎】&#10;一人当たり面積グラフ枠">
          <a:extLst>
            <a:ext uri="{FF2B5EF4-FFF2-40B4-BE49-F238E27FC236}">
              <a16:creationId xmlns:a16="http://schemas.microsoft.com/office/drawing/2014/main" id="{60629AE9-1381-4358-AB91-39569FE1431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669" name="直線コネクタ 668">
          <a:extLst>
            <a:ext uri="{FF2B5EF4-FFF2-40B4-BE49-F238E27FC236}">
              <a16:creationId xmlns:a16="http://schemas.microsoft.com/office/drawing/2014/main" id="{E6443447-E32C-4F4F-AEA9-8795D8756EA2}"/>
            </a:ext>
          </a:extLst>
        </xdr:cNvPr>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670" name="【庁舎】&#10;一人当たり面積最小値テキスト">
          <a:extLst>
            <a:ext uri="{FF2B5EF4-FFF2-40B4-BE49-F238E27FC236}">
              <a16:creationId xmlns:a16="http://schemas.microsoft.com/office/drawing/2014/main" id="{A97BE508-A3B9-4A78-980D-72DC40665CB3}"/>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671" name="直線コネクタ 670">
          <a:extLst>
            <a:ext uri="{FF2B5EF4-FFF2-40B4-BE49-F238E27FC236}">
              <a16:creationId xmlns:a16="http://schemas.microsoft.com/office/drawing/2014/main" id="{28A3F808-FDD8-443E-A7E9-3245AFF54C81}"/>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672" name="【庁舎】&#10;一人当たり面積最大値テキスト">
          <a:extLst>
            <a:ext uri="{FF2B5EF4-FFF2-40B4-BE49-F238E27FC236}">
              <a16:creationId xmlns:a16="http://schemas.microsoft.com/office/drawing/2014/main" id="{6F888BAE-3A04-4C33-B38B-FC0DEE0366E7}"/>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673" name="直線コネクタ 672">
          <a:extLst>
            <a:ext uri="{FF2B5EF4-FFF2-40B4-BE49-F238E27FC236}">
              <a16:creationId xmlns:a16="http://schemas.microsoft.com/office/drawing/2014/main" id="{99437822-7C65-4E57-97A2-A7B7CF6D4BEB}"/>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674" name="【庁舎】&#10;一人当たり面積平均値テキスト">
          <a:extLst>
            <a:ext uri="{FF2B5EF4-FFF2-40B4-BE49-F238E27FC236}">
              <a16:creationId xmlns:a16="http://schemas.microsoft.com/office/drawing/2014/main" id="{19888590-4786-4716-8C8C-62335D0B8C31}"/>
            </a:ext>
          </a:extLst>
        </xdr:cNvPr>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675" name="フローチャート: 判断 674">
          <a:extLst>
            <a:ext uri="{FF2B5EF4-FFF2-40B4-BE49-F238E27FC236}">
              <a16:creationId xmlns:a16="http://schemas.microsoft.com/office/drawing/2014/main" id="{14A2DE13-8B26-43C8-8E82-AA2535D2E8BF}"/>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676" name="フローチャート: 判断 675">
          <a:extLst>
            <a:ext uri="{FF2B5EF4-FFF2-40B4-BE49-F238E27FC236}">
              <a16:creationId xmlns:a16="http://schemas.microsoft.com/office/drawing/2014/main" id="{D390B4A2-D5D8-4E19-A46E-9672CE84FF82}"/>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677" name="フローチャート: 判断 676">
          <a:extLst>
            <a:ext uri="{FF2B5EF4-FFF2-40B4-BE49-F238E27FC236}">
              <a16:creationId xmlns:a16="http://schemas.microsoft.com/office/drawing/2014/main" id="{70669779-3F3A-4F22-9EF8-1BCCCA3155B4}"/>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678" name="フローチャート: 判断 677">
          <a:extLst>
            <a:ext uri="{FF2B5EF4-FFF2-40B4-BE49-F238E27FC236}">
              <a16:creationId xmlns:a16="http://schemas.microsoft.com/office/drawing/2014/main" id="{72446559-CA4E-4641-A1E6-51EC32E922C0}"/>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679" name="フローチャート: 判断 678">
          <a:extLst>
            <a:ext uri="{FF2B5EF4-FFF2-40B4-BE49-F238E27FC236}">
              <a16:creationId xmlns:a16="http://schemas.microsoft.com/office/drawing/2014/main" id="{0CD0B4C6-7D2E-4265-9B91-17E7AFBF1034}"/>
            </a:ext>
          </a:extLst>
        </xdr:cNvPr>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8C617BC8-86EC-48B3-ADD1-6493317604D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55AF259C-0753-450A-A008-AA9E4323A20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F8014719-227E-4F45-B15A-180D80BF7BE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E98FC6F3-512D-4FF4-9954-6473A6CF0C3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AAB304E3-C9E0-4EEE-9A1E-D62627B46C4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108</xdr:row>
      <xdr:rowOff>113574</xdr:rowOff>
    </xdr:from>
    <xdr:to>
      <xdr:col>98</xdr:col>
      <xdr:colOff>38100</xdr:colOff>
      <xdr:row>109</xdr:row>
      <xdr:rowOff>43724</xdr:rowOff>
    </xdr:to>
    <xdr:sp macro="" textlink="">
      <xdr:nvSpPr>
        <xdr:cNvPr id="685" name="楕円 684">
          <a:extLst>
            <a:ext uri="{FF2B5EF4-FFF2-40B4-BE49-F238E27FC236}">
              <a16:creationId xmlns:a16="http://schemas.microsoft.com/office/drawing/2014/main" id="{7FF1357C-B54E-47E5-8203-5D4B36362E58}"/>
            </a:ext>
          </a:extLst>
        </xdr:cNvPr>
        <xdr:cNvSpPr/>
      </xdr:nvSpPr>
      <xdr:spPr>
        <a:xfrm>
          <a:off x="18605500" y="186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89643</xdr:rowOff>
    </xdr:from>
    <xdr:ext cx="469744" cy="259045"/>
    <xdr:sp macro="" textlink="">
      <xdr:nvSpPr>
        <xdr:cNvPr id="686" name="n_1aveValue【庁舎】&#10;一人当たり面積">
          <a:extLst>
            <a:ext uri="{FF2B5EF4-FFF2-40B4-BE49-F238E27FC236}">
              <a16:creationId xmlns:a16="http://schemas.microsoft.com/office/drawing/2014/main" id="{E8724984-B326-4716-B3EB-C1E00972BC05}"/>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687" name="n_2aveValue【庁舎】&#10;一人当たり面積">
          <a:extLst>
            <a:ext uri="{FF2B5EF4-FFF2-40B4-BE49-F238E27FC236}">
              <a16:creationId xmlns:a16="http://schemas.microsoft.com/office/drawing/2014/main" id="{9D223228-FDF7-49A4-B270-5ADE5DB3C717}"/>
            </a:ext>
          </a:extLst>
        </xdr:cNvPr>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688" name="n_3aveValue【庁舎】&#10;一人当たり面積">
          <a:extLst>
            <a:ext uri="{FF2B5EF4-FFF2-40B4-BE49-F238E27FC236}">
              <a16:creationId xmlns:a16="http://schemas.microsoft.com/office/drawing/2014/main" id="{28D12F34-1409-4CB2-B38B-712B0C78447A}"/>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115769</xdr:rowOff>
    </xdr:from>
    <xdr:ext cx="469744" cy="259045"/>
    <xdr:sp macro="" textlink="">
      <xdr:nvSpPr>
        <xdr:cNvPr id="689" name="n_4aveValue【庁舎】&#10;一人当たり面積">
          <a:extLst>
            <a:ext uri="{FF2B5EF4-FFF2-40B4-BE49-F238E27FC236}">
              <a16:creationId xmlns:a16="http://schemas.microsoft.com/office/drawing/2014/main" id="{280B9096-7B37-4228-91E3-CB5F6718E988}"/>
            </a:ext>
          </a:extLst>
        </xdr:cNvPr>
        <xdr:cNvSpPr txBox="1"/>
      </xdr:nvSpPr>
      <xdr:spPr>
        <a:xfrm>
          <a:off x="18421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34851</xdr:rowOff>
    </xdr:from>
    <xdr:ext cx="469744" cy="259045"/>
    <xdr:sp macro="" textlink="">
      <xdr:nvSpPr>
        <xdr:cNvPr id="690" name="n_4mainValue【庁舎】&#10;一人当たり面積">
          <a:extLst>
            <a:ext uri="{FF2B5EF4-FFF2-40B4-BE49-F238E27FC236}">
              <a16:creationId xmlns:a16="http://schemas.microsoft.com/office/drawing/2014/main" id="{50BD2D68-1B14-453C-B583-3F28FA570E46}"/>
            </a:ext>
          </a:extLst>
        </xdr:cNvPr>
        <xdr:cNvSpPr txBox="1"/>
      </xdr:nvSpPr>
      <xdr:spPr>
        <a:xfrm>
          <a:off x="18421427" y="1872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a:extLst>
            <a:ext uri="{FF2B5EF4-FFF2-40B4-BE49-F238E27FC236}">
              <a16:creationId xmlns:a16="http://schemas.microsoft.com/office/drawing/2014/main" id="{E6D6EC20-4BA0-4FE5-A114-BC2124DCA7F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a:extLst>
            <a:ext uri="{FF2B5EF4-FFF2-40B4-BE49-F238E27FC236}">
              <a16:creationId xmlns:a16="http://schemas.microsoft.com/office/drawing/2014/main" id="{3F4DA8C0-916E-4C46-A19C-F9D93E88667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a:extLst>
            <a:ext uri="{FF2B5EF4-FFF2-40B4-BE49-F238E27FC236}">
              <a16:creationId xmlns:a16="http://schemas.microsoft.com/office/drawing/2014/main" id="{4080CEDE-C8E6-42A9-BE68-767D23F7D41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年時点で、図書館（代表建築年度昭和</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年度）、体育館（代表建築年度昭和</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年度）、保健センター（代表建築年度昭和</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年度）、庁舎（代表建築年度昭和</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年度）の有形固定資産減価償却率が高くなっている。公共施設総合管理計画に基づき、長寿命化、統複合化を検討していく。平成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年度、令和元年度、令和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年度については財務書類整備中につき分析不可。</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34,999
34,451
11.19
12,380,287
11,953,346
426,053
7,675,864
7,587,748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昨年度より</a:t>
          </a:r>
          <a:r>
            <a:rPr kumimoji="1" lang="en-US" altLang="ja-JP" sz="1300" baseline="0">
              <a:latin typeface="ＭＳ Ｐゴシック" panose="020B0600070205080204" pitchFamily="50" charset="-128"/>
              <a:ea typeface="ＭＳ Ｐゴシック" panose="020B0600070205080204" pitchFamily="50" charset="-128"/>
            </a:rPr>
            <a:t>0.4</a:t>
          </a:r>
          <a:r>
            <a:rPr kumimoji="1" lang="ja-JP" altLang="en-US" sz="1300" baseline="0">
              <a:latin typeface="ＭＳ Ｐゴシック" panose="020B0600070205080204" pitchFamily="50" charset="-128"/>
              <a:ea typeface="ＭＳ Ｐゴシック" panose="020B0600070205080204" pitchFamily="50" charset="-128"/>
            </a:rPr>
            <a:t>低下。全国平均より</a:t>
          </a:r>
          <a:r>
            <a:rPr kumimoji="1" lang="en-US" altLang="ja-JP" sz="1300" baseline="0">
              <a:latin typeface="ＭＳ Ｐゴシック" panose="020B0600070205080204" pitchFamily="50" charset="-128"/>
              <a:ea typeface="ＭＳ Ｐゴシック" panose="020B0600070205080204" pitchFamily="50" charset="-128"/>
            </a:rPr>
            <a:t>0.31</a:t>
          </a:r>
          <a:r>
            <a:rPr kumimoji="1" lang="ja-JP" altLang="en-US" sz="1300" baseline="0">
              <a:latin typeface="ＭＳ Ｐゴシック" panose="020B0600070205080204" pitchFamily="50" charset="-128"/>
              <a:ea typeface="ＭＳ Ｐゴシック" panose="020B0600070205080204" pitchFamily="50" charset="-128"/>
            </a:rPr>
            <a:t>高い水準であるが、愛知県平均より</a:t>
          </a:r>
          <a:r>
            <a:rPr kumimoji="1" lang="en-US" altLang="ja-JP" sz="1300" baseline="0">
              <a:latin typeface="ＭＳ Ｐゴシック" panose="020B0600070205080204" pitchFamily="50" charset="-128"/>
              <a:ea typeface="ＭＳ Ｐゴシック" panose="020B0600070205080204" pitchFamily="50" charset="-128"/>
            </a:rPr>
            <a:t>0.12</a:t>
          </a:r>
          <a:r>
            <a:rPr kumimoji="1" lang="ja-JP" altLang="en-US" sz="1300" baseline="0">
              <a:latin typeface="ＭＳ Ｐゴシック" panose="020B0600070205080204" pitchFamily="50" charset="-128"/>
              <a:ea typeface="ＭＳ Ｐゴシック" panose="020B0600070205080204" pitchFamily="50" charset="-128"/>
            </a:rPr>
            <a:t>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令和３年度は新型コロナウイルス感染症の影響により税収が減少し財政力指数は低下となったが、令和４年度以降は以前の水準への回復傾向は見られる。ただし、法人税割収入が大手法人数社の業績に左右される税収構造となっており、安定した状態とは言えない。</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今後も企業誘致等により、税収増、財政基盤の強化に努めていく。</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22578</xdr:rowOff>
    </xdr:from>
    <xdr:to>
      <xdr:col>23</xdr:col>
      <xdr:colOff>133350</xdr:colOff>
      <xdr:row>41</xdr:row>
      <xdr:rowOff>76200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52028"/>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22578</xdr:rowOff>
    </xdr:from>
    <xdr:to>
      <xdr:col>19</xdr:col>
      <xdr:colOff>133350</xdr:colOff>
      <xdr:row>41</xdr:row>
      <xdr:rowOff>22578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22578</xdr:rowOff>
    </xdr:from>
    <xdr:to>
      <xdr:col>15</xdr:col>
      <xdr:colOff>82550</xdr:colOff>
      <xdr:row>41</xdr:row>
      <xdr:rowOff>22578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22578</xdr:rowOff>
    </xdr:from>
    <xdr:to>
      <xdr:col>11</xdr:col>
      <xdr:colOff>31750</xdr:colOff>
      <xdr:row>41</xdr:row>
      <xdr:rowOff>22578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143228</xdr:rowOff>
    </xdr:from>
    <xdr:to>
      <xdr:col>19</xdr:col>
      <xdr:colOff>184150</xdr:colOff>
      <xdr:row>41</xdr:row>
      <xdr:rowOff>73378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83555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143228</xdr:rowOff>
    </xdr:from>
    <xdr:to>
      <xdr:col>15</xdr:col>
      <xdr:colOff>133350</xdr:colOff>
      <xdr:row>41</xdr:row>
      <xdr:rowOff>73378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143228</xdr:rowOff>
    </xdr:from>
    <xdr:to>
      <xdr:col>11</xdr:col>
      <xdr:colOff>82550</xdr:colOff>
      <xdr:row>41</xdr:row>
      <xdr:rowOff>73378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83555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143228</xdr:rowOff>
    </xdr:from>
    <xdr:to>
      <xdr:col>7</xdr:col>
      <xdr:colOff>31750</xdr:colOff>
      <xdr:row>41</xdr:row>
      <xdr:rowOff>73378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83555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a:t>
          </a:r>
          <a:r>
            <a:rPr kumimoji="1" lang="en-US" altLang="ja-JP" sz="1300">
              <a:latin typeface="ＭＳ Ｐゴシック" panose="020B0600070205080204" pitchFamily="50" charset="-128"/>
              <a:ea typeface="ＭＳ Ｐゴシック" panose="020B0600070205080204" pitchFamily="50" charset="-128"/>
            </a:rPr>
            <a:t>579,560</a:t>
          </a:r>
          <a:r>
            <a:rPr kumimoji="1" lang="ja-JP" altLang="en-US" sz="1300">
              <a:latin typeface="ＭＳ Ｐゴシック" panose="020B0600070205080204" pitchFamily="50" charset="-128"/>
              <a:ea typeface="ＭＳ Ｐゴシック" panose="020B0600070205080204" pitchFamily="50" charset="-128"/>
            </a:rPr>
            <a:t>千円増加等により経常収支比率の数値としては改善された。しかし、扶助費は前年度比</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％増となり、今後も増加が続いていくことが見込まれ、施設の老朽化も進んでいることから、維持補修費の今後の増加も懸念材料となっている。事務事業の見直しを徹底し、経常経費の抑制に努めていく。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65</xdr:row>
      <xdr:rowOff>101177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722610"/>
          <a:ext cx="838200" cy="5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65</xdr:row>
      <xdr:rowOff>101177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963910"/>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162154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6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66</xdr:row>
      <xdr:rowOff>2117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963910"/>
          <a:ext cx="8890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2117</xdr:rowOff>
    </xdr:from>
    <xdr:to>
      <xdr:col>11</xdr:col>
      <xdr:colOff>31750</xdr:colOff>
      <xdr:row>66</xdr:row>
      <xdr:rowOff>50377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3178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30921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170197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7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58437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50377</xdr:rowOff>
    </xdr:from>
    <xdr:to>
      <xdr:col>19</xdr:col>
      <xdr:colOff>184150</xdr:colOff>
      <xdr:row>65</xdr:row>
      <xdr:rowOff>151977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122767</xdr:rowOff>
    </xdr:from>
    <xdr:to>
      <xdr:col>11</xdr:col>
      <xdr:colOff>82550</xdr:colOff>
      <xdr:row>66</xdr:row>
      <xdr:rowOff>52917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37694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171027</xdr:rowOff>
    </xdr:from>
    <xdr:to>
      <xdr:col>7</xdr:col>
      <xdr:colOff>31750</xdr:colOff>
      <xdr:row>66</xdr:row>
      <xdr:rowOff>101177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85954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[119,528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前年度と同水準で推移。行政に求められるサービスが多様化する中、さらなる人件費の抑制は厳しい。指定管理制度の導入などによる適切な定員管理と業務の効率化により経常経費の削減に努めていく。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6062</xdr:rowOff>
    </xdr:from>
    <xdr:to>
      <xdr:col>23</xdr:col>
      <xdr:colOff>133350</xdr:colOff>
      <xdr:row>82</xdr:row>
      <xdr:rowOff>10685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64962"/>
          <a:ext cx="8382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28851</xdr:rowOff>
    </xdr:from>
    <xdr:to>
      <xdr:col>19</xdr:col>
      <xdr:colOff>133350</xdr:colOff>
      <xdr:row>82</xdr:row>
      <xdr:rowOff>6062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16301"/>
          <a:ext cx="889000" cy="14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28851</xdr:rowOff>
    </xdr:from>
    <xdr:to>
      <xdr:col>15</xdr:col>
      <xdr:colOff>82550</xdr:colOff>
      <xdr:row>81</xdr:row>
      <xdr:rowOff>33117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916301"/>
          <a:ext cx="8890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16458</xdr:rowOff>
    </xdr:from>
    <xdr:to>
      <xdr:col>11</xdr:col>
      <xdr:colOff>31750</xdr:colOff>
      <xdr:row>81</xdr:row>
      <xdr:rowOff>33117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03908"/>
          <a:ext cx="889000" cy="1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131335</xdr:rowOff>
    </xdr:from>
    <xdr:to>
      <xdr:col>23</xdr:col>
      <xdr:colOff>184150</xdr:colOff>
      <xdr:row>82</xdr:row>
      <xdr:rowOff>61485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1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147862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126712</xdr:rowOff>
    </xdr:from>
    <xdr:to>
      <xdr:col>19</xdr:col>
      <xdr:colOff>184150</xdr:colOff>
      <xdr:row>82</xdr:row>
      <xdr:rowOff>56862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1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67039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83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149501</xdr:rowOff>
    </xdr:from>
    <xdr:to>
      <xdr:col>15</xdr:col>
      <xdr:colOff>133350</xdr:colOff>
      <xdr:row>81</xdr:row>
      <xdr:rowOff>79651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6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89828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34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153767</xdr:rowOff>
    </xdr:from>
    <xdr:to>
      <xdr:col>11</xdr:col>
      <xdr:colOff>82550</xdr:colOff>
      <xdr:row>81</xdr:row>
      <xdr:rowOff>83917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6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94094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3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137108</xdr:rowOff>
    </xdr:from>
    <xdr:to>
      <xdr:col>7</xdr:col>
      <xdr:colOff>31750</xdr:colOff>
      <xdr:row>81</xdr:row>
      <xdr:rowOff>67258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77435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2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全国町村平均よりも低い水準であり、人事院勧告及び国家公務員に準じた制度運用を行ってきた結果と言える。引き続き国準拠の運用により適切な管理を行っていく。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64407</xdr:rowOff>
    </xdr:from>
    <xdr:to>
      <xdr:col>81</xdr:col>
      <xdr:colOff>44450</xdr:colOff>
      <xdr:row>83</xdr:row>
      <xdr:rowOff>64407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2947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64407</xdr:rowOff>
    </xdr:from>
    <xdr:to>
      <xdr:col>77</xdr:col>
      <xdr:colOff>44450</xdr:colOff>
      <xdr:row>84</xdr:row>
      <xdr:rowOff>48079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29475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84</xdr:row>
      <xdr:rowOff>48079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4326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28121</xdr:rowOff>
    </xdr:from>
    <xdr:to>
      <xdr:col>68</xdr:col>
      <xdr:colOff>152400</xdr:colOff>
      <xdr:row>84</xdr:row>
      <xdr:rowOff>30843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3915571"/>
          <a:ext cx="889000" cy="51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13607</xdr:rowOff>
    </xdr:from>
    <xdr:to>
      <xdr:col>81</xdr:col>
      <xdr:colOff>95250</xdr:colOff>
      <xdr:row>83</xdr:row>
      <xdr:rowOff>115207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30134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13607</xdr:rowOff>
    </xdr:from>
    <xdr:to>
      <xdr:col>77</xdr:col>
      <xdr:colOff>95250</xdr:colOff>
      <xdr:row>83</xdr:row>
      <xdr:rowOff>115207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125384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01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168729</xdr:rowOff>
    </xdr:from>
    <xdr:to>
      <xdr:col>73</xdr:col>
      <xdr:colOff>44450</xdr:colOff>
      <xdr:row>84</xdr:row>
      <xdr:rowOff>98879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109056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148771</xdr:rowOff>
    </xdr:from>
    <xdr:to>
      <xdr:col>64</xdr:col>
      <xdr:colOff>152400</xdr:colOff>
      <xdr:row>81</xdr:row>
      <xdr:rowOff>78921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89098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全国平均、愛知県平均以下の数値であり、概ね同程度の水準で推移している。行政に求められるサービスが多様化し、単純に定員数を削減していくのではなく、適切な職員数を確保し、効率的な行政経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54701</xdr:rowOff>
    </xdr:from>
    <xdr:to>
      <xdr:col>81</xdr:col>
      <xdr:colOff>44450</xdr:colOff>
      <xdr:row>60</xdr:row>
      <xdr:rowOff>58148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341701"/>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58148</xdr:rowOff>
    </xdr:from>
    <xdr:to>
      <xdr:col>77</xdr:col>
      <xdr:colOff>44450</xdr:colOff>
      <xdr:row>60</xdr:row>
      <xdr:rowOff>66766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345148"/>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42635</xdr:rowOff>
    </xdr:from>
    <xdr:to>
      <xdr:col>72</xdr:col>
      <xdr:colOff>203200</xdr:colOff>
      <xdr:row>60</xdr:row>
      <xdr:rowOff>66766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29635"/>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42635</xdr:rowOff>
    </xdr:from>
    <xdr:to>
      <xdr:col>68</xdr:col>
      <xdr:colOff>152400</xdr:colOff>
      <xdr:row>60</xdr:row>
      <xdr:rowOff>66766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329635"/>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3901</xdr:rowOff>
    </xdr:from>
    <xdr:to>
      <xdr:col>81</xdr:col>
      <xdr:colOff>95250</xdr:colOff>
      <xdr:row>60</xdr:row>
      <xdr:rowOff>105501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9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20428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3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7348</xdr:rowOff>
    </xdr:from>
    <xdr:to>
      <xdr:col>77</xdr:col>
      <xdr:colOff>95250</xdr:colOff>
      <xdr:row>60</xdr:row>
      <xdr:rowOff>108948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119125</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63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15966</xdr:rowOff>
    </xdr:from>
    <xdr:to>
      <xdr:col>73</xdr:col>
      <xdr:colOff>44450</xdr:colOff>
      <xdr:row>60</xdr:row>
      <xdr:rowOff>117566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127743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163285</xdr:rowOff>
    </xdr:from>
    <xdr:to>
      <xdr:col>68</xdr:col>
      <xdr:colOff>203200</xdr:colOff>
      <xdr:row>60</xdr:row>
      <xdr:rowOff>93435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103612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15966</xdr:rowOff>
    </xdr:from>
    <xdr:to>
      <xdr:col>64</xdr:col>
      <xdr:colOff>152400</xdr:colOff>
      <xdr:row>60</xdr:row>
      <xdr:rowOff>117566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127743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全国平均、愛知県平均よりも低い水準で推移。早期健全化基準を大きく下回っており、良好な状態であると言える。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今後もできる限り交付税措置のない起債の発行を抑制し、良好な状態を維持していく。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165644</xdr:rowOff>
    </xdr:from>
    <xdr:to>
      <xdr:col>81</xdr:col>
      <xdr:colOff>44450</xdr:colOff>
      <xdr:row>38</xdr:row>
      <xdr:rowOff>14877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509294"/>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14877</xdr:rowOff>
    </xdr:from>
    <xdr:to>
      <xdr:col>77</xdr:col>
      <xdr:colOff>44450</xdr:colOff>
      <xdr:row>38</xdr:row>
      <xdr:rowOff>35560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52997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35560</xdr:rowOff>
    </xdr:from>
    <xdr:to>
      <xdr:col>72</xdr:col>
      <xdr:colOff>203200</xdr:colOff>
      <xdr:row>38</xdr:row>
      <xdr:rowOff>42454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55066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35560</xdr:rowOff>
    </xdr:from>
    <xdr:to>
      <xdr:col>68</xdr:col>
      <xdr:colOff>152400</xdr:colOff>
      <xdr:row>38</xdr:row>
      <xdr:rowOff>42454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55066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114844</xdr:rowOff>
    </xdr:from>
    <xdr:to>
      <xdr:col>81</xdr:col>
      <xdr:colOff>95250</xdr:colOff>
      <xdr:row>38</xdr:row>
      <xdr:rowOff>44994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45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131371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0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135527</xdr:rowOff>
    </xdr:from>
    <xdr:to>
      <xdr:col>77</xdr:col>
      <xdr:colOff>95250</xdr:colOff>
      <xdr:row>38</xdr:row>
      <xdr:rowOff>65677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4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75854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248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156210</xdr:rowOff>
    </xdr:from>
    <xdr:to>
      <xdr:col>73</xdr:col>
      <xdr:colOff>44450</xdr:colOff>
      <xdr:row>38</xdr:row>
      <xdr:rowOff>86360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96537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163104</xdr:rowOff>
    </xdr:from>
    <xdr:to>
      <xdr:col>68</xdr:col>
      <xdr:colOff>203200</xdr:colOff>
      <xdr:row>38</xdr:row>
      <xdr:rowOff>93254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5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103431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27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156210</xdr:rowOff>
    </xdr:from>
    <xdr:to>
      <xdr:col>64</xdr:col>
      <xdr:colOff>152400</xdr:colOff>
      <xdr:row>38</xdr:row>
      <xdr:rowOff>86360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96537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償還など今後扶桑町が負担すべき将来負担額よりも、それに充当することができる財源（普通交付税の基準財政需要額算入見込額、基金など）の方が上回り、将来負担比率は算定されないため、健全なレベルであると言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今後もできる限り交付税措置のない起債の発行を抑制し、良好な状態を維持していく。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34,999
34,451
11.19
12,380,287
11,953,346
426,053
7,675,864
7,587,748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昨年度より数値は改善したものの、類似団体内平均値を上回った。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類似団体と比較して保育所が多く、会計年度任用職員数含め保育士の数が多いことは要因のひとつである。業務量に見合った適切な職員数の確保と効率的な行政経営に努めていく。</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110998</xdr:rowOff>
    </xdr:from>
    <xdr:to>
      <xdr:col>24</xdr:col>
      <xdr:colOff>25400</xdr:colOff>
      <xdr:row>38</xdr:row>
      <xdr:rowOff>17272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5464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108712</xdr:rowOff>
    </xdr:from>
    <xdr:to>
      <xdr:col>19</xdr:col>
      <xdr:colOff>187325</xdr:colOff>
      <xdr:row>38</xdr:row>
      <xdr:rowOff>17272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80912"/>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108712</xdr:rowOff>
    </xdr:from>
    <xdr:to>
      <xdr:col>15</xdr:col>
      <xdr:colOff>98425</xdr:colOff>
      <xdr:row>36</xdr:row>
      <xdr:rowOff>127000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809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1270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9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32275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137922</xdr:rowOff>
    </xdr:from>
    <xdr:to>
      <xdr:col>20</xdr:col>
      <xdr:colOff>38100</xdr:colOff>
      <xdr:row>38</xdr:row>
      <xdr:rowOff>68072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52849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57912</xdr:rowOff>
    </xdr:from>
    <xdr:to>
      <xdr:col>15</xdr:col>
      <xdr:colOff>149225</xdr:colOff>
      <xdr:row>36</xdr:row>
      <xdr:rowOff>159512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169689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年度は小中学校へのタブレット導入に伴う備品購入費</a:t>
          </a:r>
          <a:r>
            <a:rPr kumimoji="1" lang="en-US" altLang="ja-JP" sz="1300">
              <a:latin typeface="ＭＳ Ｐゴシック" panose="020B0600070205080204" pitchFamily="50" charset="-128"/>
              <a:ea typeface="ＭＳ Ｐゴシック" panose="020B0600070205080204" pitchFamily="50" charset="-128"/>
            </a:rPr>
            <a:t>200,000</a:t>
          </a:r>
          <a:r>
            <a:rPr kumimoji="1" lang="ja-JP" altLang="en-US" sz="1300">
              <a:latin typeface="ＭＳ Ｐゴシック" panose="020B0600070205080204" pitchFamily="50" charset="-128"/>
              <a:ea typeface="ＭＳ Ｐゴシック" panose="020B0600070205080204" pitchFamily="50" charset="-128"/>
            </a:rPr>
            <a:t>千円が物件費の増加要因としてあった。令和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年度については、ワクチン接種委託料等、新型コロナウイルスに係る委託料が増加した。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公共施設の再配置等を視野に入れながら経費の削減に努める。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40132</xdr:rowOff>
    </xdr:from>
    <xdr:to>
      <xdr:col>82</xdr:col>
      <xdr:colOff>107950</xdr:colOff>
      <xdr:row>16</xdr:row>
      <xdr:rowOff>113284</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78333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113284</xdr:rowOff>
    </xdr:from>
    <xdr:to>
      <xdr:col>78</xdr:col>
      <xdr:colOff>69850</xdr:colOff>
      <xdr:row>17</xdr:row>
      <xdr:rowOff>88138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85648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88138</xdr:rowOff>
    </xdr:from>
    <xdr:to>
      <xdr:col>73</xdr:col>
      <xdr:colOff>180975</xdr:colOff>
      <xdr:row>18</xdr:row>
      <xdr:rowOff>8128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30027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133858</xdr:rowOff>
    </xdr:from>
    <xdr:to>
      <xdr:col>69</xdr:col>
      <xdr:colOff>92075</xdr:colOff>
      <xdr:row>18</xdr:row>
      <xdr:rowOff>8128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0485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160782</xdr:rowOff>
    </xdr:from>
    <xdr:to>
      <xdr:col>82</xdr:col>
      <xdr:colOff>158750</xdr:colOff>
      <xdr:row>16</xdr:row>
      <xdr:rowOff>90932</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5859</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5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62484</xdr:rowOff>
    </xdr:from>
    <xdr:to>
      <xdr:col>78</xdr:col>
      <xdr:colOff>120650</xdr:colOff>
      <xdr:row>16</xdr:row>
      <xdr:rowOff>164084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2811</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57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37338</xdr:rowOff>
    </xdr:from>
    <xdr:to>
      <xdr:col>74</xdr:col>
      <xdr:colOff>31750</xdr:colOff>
      <xdr:row>17</xdr:row>
      <xdr:rowOff>138938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128778</xdr:rowOff>
    </xdr:from>
    <xdr:to>
      <xdr:col>69</xdr:col>
      <xdr:colOff>142875</xdr:colOff>
      <xdr:row>18</xdr:row>
      <xdr:rowOff>58928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43705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83058</xdr:rowOff>
    </xdr:from>
    <xdr:to>
      <xdr:col>65</xdr:col>
      <xdr:colOff>53975</xdr:colOff>
      <xdr:row>18</xdr:row>
      <xdr:rowOff>13208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169435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減少したものの、自立支援や児童発達支援関連の扶助費は増加傾向が続いており、今後も増加は避けられない。健診、予防接種の促進による医療費の抑制や、介護予防施策の推進による扶助費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19050</xdr:rowOff>
    </xdr:from>
    <xdr:to>
      <xdr:col>24</xdr:col>
      <xdr:colOff>25400</xdr:colOff>
      <xdr:row>57</xdr:row>
      <xdr:rowOff>120650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7917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120650</xdr:rowOff>
    </xdr:from>
    <xdr:to>
      <xdr:col>19</xdr:col>
      <xdr:colOff>187325</xdr:colOff>
      <xdr:row>58</xdr:row>
      <xdr:rowOff>152400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8933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152400</xdr:rowOff>
    </xdr:from>
    <xdr:to>
      <xdr:col>15</xdr:col>
      <xdr:colOff>98425</xdr:colOff>
      <xdr:row>59</xdr:row>
      <xdr:rowOff>19050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09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19050</xdr:rowOff>
    </xdr:from>
    <xdr:to>
      <xdr:col>11</xdr:col>
      <xdr:colOff>9525</xdr:colOff>
      <xdr:row>59</xdr:row>
      <xdr:rowOff>44450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10134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156227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69850</xdr:rowOff>
    </xdr:from>
    <xdr:to>
      <xdr:col>20</xdr:col>
      <xdr:colOff>38100</xdr:colOff>
      <xdr:row>58</xdr:row>
      <xdr:rowOff>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156227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101600</xdr:rowOff>
    </xdr:from>
    <xdr:to>
      <xdr:col>15</xdr:col>
      <xdr:colOff>149225</xdr:colOff>
      <xdr:row>59</xdr:row>
      <xdr:rowOff>31750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139700</xdr:rowOff>
    </xdr:from>
    <xdr:to>
      <xdr:col>11</xdr:col>
      <xdr:colOff>60325</xdr:colOff>
      <xdr:row>59</xdr:row>
      <xdr:rowOff>69850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54627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165100</xdr:rowOff>
    </xdr:from>
    <xdr:to>
      <xdr:col>6</xdr:col>
      <xdr:colOff>171450</xdr:colOff>
      <xdr:row>59</xdr:row>
      <xdr:rowOff>95250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80027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低下。類似団体平均より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高く、愛知県平均より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高い水準である。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特別会計への繰出金が多くを占めており、健診、予防接種の促進による医療費の抑制や、介護予防施策の推進により、特別会計への繰出金抑制に努める。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143328</xdr:rowOff>
    </xdr:from>
    <xdr:to>
      <xdr:col>82</xdr:col>
      <xdr:colOff>107950</xdr:colOff>
      <xdr:row>57</xdr:row>
      <xdr:rowOff>135165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744528"/>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48078</xdr:rowOff>
    </xdr:from>
    <xdr:to>
      <xdr:col>78</xdr:col>
      <xdr:colOff>69850</xdr:colOff>
      <xdr:row>57</xdr:row>
      <xdr:rowOff>135165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8207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48078</xdr:rowOff>
    </xdr:from>
    <xdr:to>
      <xdr:col>73</xdr:col>
      <xdr:colOff>180975</xdr:colOff>
      <xdr:row>58</xdr:row>
      <xdr:rowOff>83457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82072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83457</xdr:rowOff>
    </xdr:from>
    <xdr:to>
      <xdr:col>69</xdr:col>
      <xdr:colOff>92075</xdr:colOff>
      <xdr:row>58</xdr:row>
      <xdr:rowOff>83457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027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64605</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84365</xdr:rowOff>
    </xdr:from>
    <xdr:to>
      <xdr:col>78</xdr:col>
      <xdr:colOff>120650</xdr:colOff>
      <xdr:row>58</xdr:row>
      <xdr:rowOff>14515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168728</xdr:rowOff>
    </xdr:from>
    <xdr:to>
      <xdr:col>74</xdr:col>
      <xdr:colOff>31750</xdr:colOff>
      <xdr:row>57</xdr:row>
      <xdr:rowOff>98878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109055</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32657</xdr:rowOff>
    </xdr:from>
    <xdr:to>
      <xdr:col>69</xdr:col>
      <xdr:colOff>142875</xdr:colOff>
      <xdr:row>58</xdr:row>
      <xdr:rowOff>134257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119034</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32657</xdr:rowOff>
    </xdr:from>
    <xdr:to>
      <xdr:col>65</xdr:col>
      <xdr:colOff>53975</xdr:colOff>
      <xdr:row>58</xdr:row>
      <xdr:rowOff>134257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119034</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低下。類似団体内平均より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低いが、愛知県平均より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高い水準である。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一部事務組合への負担金が多くを占めており、今後は一部事務組合においても経費削減を要請していくように努める。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37</xdr:row>
      <xdr:rowOff>33274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31748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33274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376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51562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3769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51562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3769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111015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類似団体平均値を下回る数値で推移。児童館建設事業が令和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年度に完了するが、小中学校の大規模改修事業に伴う借入が続いていく。ただ、臨時財政対策債の発行については抑制を図り始めており、地方債全体の発行額の抑制に努めていく。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129286</xdr:rowOff>
    </xdr:from>
    <xdr:to>
      <xdr:col>24</xdr:col>
      <xdr:colOff>25400</xdr:colOff>
      <xdr:row>75</xdr:row>
      <xdr:rowOff>147574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29880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129286</xdr:rowOff>
    </xdr:from>
    <xdr:to>
      <xdr:col>19</xdr:col>
      <xdr:colOff>187325</xdr:colOff>
      <xdr:row>75</xdr:row>
      <xdr:rowOff>147574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2988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129286</xdr:rowOff>
    </xdr:from>
    <xdr:to>
      <xdr:col>15</xdr:col>
      <xdr:colOff>98425</xdr:colOff>
      <xdr:row>75</xdr:row>
      <xdr:rowOff>147574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988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147574</xdr:rowOff>
    </xdr:from>
    <xdr:to>
      <xdr:col>11</xdr:col>
      <xdr:colOff>9525</xdr:colOff>
      <xdr:row>75</xdr:row>
      <xdr:rowOff>161289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063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78486</xdr:rowOff>
    </xdr:from>
    <xdr:to>
      <xdr:col>24</xdr:col>
      <xdr:colOff>76200</xdr:colOff>
      <xdr:row>76</xdr:row>
      <xdr:rowOff>8635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95013</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96774</xdr:rowOff>
    </xdr:from>
    <xdr:to>
      <xdr:col>20</xdr:col>
      <xdr:colOff>38100</xdr:colOff>
      <xdr:row>76</xdr:row>
      <xdr:rowOff>26924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37101</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2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78486</xdr:rowOff>
    </xdr:from>
    <xdr:to>
      <xdr:col>15</xdr:col>
      <xdr:colOff>149225</xdr:colOff>
      <xdr:row>76</xdr:row>
      <xdr:rowOff>8635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18813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96774</xdr:rowOff>
    </xdr:from>
    <xdr:to>
      <xdr:col>11</xdr:col>
      <xdr:colOff>60325</xdr:colOff>
      <xdr:row>76</xdr:row>
      <xdr:rowOff>26924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37101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低下。類似団体平均より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上回っている。類似団体平均を上回っている主な要因は人件費（</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）が高いことが要因である。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100330</xdr:rowOff>
    </xdr:from>
    <xdr:to>
      <xdr:col>82</xdr:col>
      <xdr:colOff>107950</xdr:colOff>
      <xdr:row>79</xdr:row>
      <xdr:rowOff>161289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473430"/>
          <a:ext cx="838200" cy="2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43180</xdr:rowOff>
    </xdr:from>
    <xdr:to>
      <xdr:col>78</xdr:col>
      <xdr:colOff>69850</xdr:colOff>
      <xdr:row>79</xdr:row>
      <xdr:rowOff>161289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58773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43180</xdr:rowOff>
    </xdr:from>
    <xdr:to>
      <xdr:col>73</xdr:col>
      <xdr:colOff>180975</xdr:colOff>
      <xdr:row>80</xdr:row>
      <xdr:rowOff>24130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58773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24130</xdr:rowOff>
    </xdr:from>
    <xdr:to>
      <xdr:col>69</xdr:col>
      <xdr:colOff>92075</xdr:colOff>
      <xdr:row>80</xdr:row>
      <xdr:rowOff>35561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7401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49530</xdr:rowOff>
    </xdr:from>
    <xdr:to>
      <xdr:col>82</xdr:col>
      <xdr:colOff>158750</xdr:colOff>
      <xdr:row>78</xdr:row>
      <xdr:rowOff>151130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21607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110489</xdr:rowOff>
    </xdr:from>
    <xdr:to>
      <xdr:col>78</xdr:col>
      <xdr:colOff>120650</xdr:colOff>
      <xdr:row>80</xdr:row>
      <xdr:rowOff>40639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25416</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163830</xdr:rowOff>
    </xdr:from>
    <xdr:to>
      <xdr:col>74</xdr:col>
      <xdr:colOff>31750</xdr:colOff>
      <xdr:row>79</xdr:row>
      <xdr:rowOff>93980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78757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144780</xdr:rowOff>
    </xdr:from>
    <xdr:to>
      <xdr:col>69</xdr:col>
      <xdr:colOff>142875</xdr:colOff>
      <xdr:row>80</xdr:row>
      <xdr:rowOff>74930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59707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156211</xdr:rowOff>
    </xdr:from>
    <xdr:to>
      <xdr:col>65</xdr:col>
      <xdr:colOff>53975</xdr:colOff>
      <xdr:row>80</xdr:row>
      <xdr:rowOff>86361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71138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46723</xdr:rowOff>
    </xdr:from>
    <xdr:to>
      <xdr:col>29</xdr:col>
      <xdr:colOff>127000</xdr:colOff>
      <xdr:row>17</xdr:row>
      <xdr:rowOff>92182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08998"/>
          <a:ext cx="647700" cy="45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31500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37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92182</xdr:rowOff>
    </xdr:from>
    <xdr:to>
      <xdr:col>26</xdr:col>
      <xdr:colOff>50800</xdr:colOff>
      <xdr:row>18</xdr:row>
      <xdr:rowOff>922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54457"/>
          <a:ext cx="698500" cy="80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579</xdr:rowOff>
    </xdr:from>
    <xdr:to>
      <xdr:col>22</xdr:col>
      <xdr:colOff>114300</xdr:colOff>
      <xdr:row>18</xdr:row>
      <xdr:rowOff>922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34304"/>
          <a:ext cx="698500" cy="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579</xdr:rowOff>
    </xdr:from>
    <xdr:to>
      <xdr:col>18</xdr:col>
      <xdr:colOff>177800</xdr:colOff>
      <xdr:row>18</xdr:row>
      <xdr:rowOff>11976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34304"/>
          <a:ext cx="698500" cy="11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167373</xdr:rowOff>
    </xdr:from>
    <xdr:to>
      <xdr:col>29</xdr:col>
      <xdr:colOff>177800</xdr:colOff>
      <xdr:row>17</xdr:row>
      <xdr:rowOff>97523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58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12450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03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41382</xdr:rowOff>
    </xdr:from>
    <xdr:to>
      <xdr:col>26</xdr:col>
      <xdr:colOff>101600</xdr:colOff>
      <xdr:row>17</xdr:row>
      <xdr:rowOff>142982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03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153159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7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121572</xdr:rowOff>
    </xdr:from>
    <xdr:to>
      <xdr:col>22</xdr:col>
      <xdr:colOff>165100</xdr:colOff>
      <xdr:row>18</xdr:row>
      <xdr:rowOff>51722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83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36499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70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121229</xdr:rowOff>
    </xdr:from>
    <xdr:to>
      <xdr:col>19</xdr:col>
      <xdr:colOff>38100</xdr:colOff>
      <xdr:row>18</xdr:row>
      <xdr:rowOff>51379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83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36156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6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132626</xdr:rowOff>
    </xdr:from>
    <xdr:to>
      <xdr:col>15</xdr:col>
      <xdr:colOff>101600</xdr:colOff>
      <xdr:row>18</xdr:row>
      <xdr:rowOff>62776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94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47553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81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21234</xdr:rowOff>
    </xdr:from>
    <xdr:to>
      <xdr:col>29</xdr:col>
      <xdr:colOff>127000</xdr:colOff>
      <xdr:row>37</xdr:row>
      <xdr:rowOff>36722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145934"/>
          <a:ext cx="647700" cy="15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21234</xdr:rowOff>
    </xdr:from>
    <xdr:to>
      <xdr:col>26</xdr:col>
      <xdr:colOff>50800</xdr:colOff>
      <xdr:row>37</xdr:row>
      <xdr:rowOff>21349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145934"/>
          <a:ext cx="698500" cy="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10605</xdr:rowOff>
    </xdr:from>
    <xdr:to>
      <xdr:col>22</xdr:col>
      <xdr:colOff>114300</xdr:colOff>
      <xdr:row>37</xdr:row>
      <xdr:rowOff>21349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135305"/>
          <a:ext cx="698500" cy="10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168129</xdr:rowOff>
    </xdr:from>
    <xdr:to>
      <xdr:col>18</xdr:col>
      <xdr:colOff>177800</xdr:colOff>
      <xdr:row>37</xdr:row>
      <xdr:rowOff>10605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121379"/>
          <a:ext cx="698500" cy="13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157372</xdr:rowOff>
    </xdr:from>
    <xdr:to>
      <xdr:col>29</xdr:col>
      <xdr:colOff>177800</xdr:colOff>
      <xdr:row>37</xdr:row>
      <xdr:rowOff>87522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110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129449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8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141884</xdr:rowOff>
    </xdr:from>
    <xdr:to>
      <xdr:col>26</xdr:col>
      <xdr:colOff>101600</xdr:colOff>
      <xdr:row>37</xdr:row>
      <xdr:rowOff>72034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095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56811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81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141999</xdr:rowOff>
    </xdr:from>
    <xdr:to>
      <xdr:col>22</xdr:col>
      <xdr:colOff>165100</xdr:colOff>
      <xdr:row>37</xdr:row>
      <xdr:rowOff>72149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095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56926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8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131255</xdr:rowOff>
    </xdr:from>
    <xdr:to>
      <xdr:col>19</xdr:col>
      <xdr:colOff>38100</xdr:colOff>
      <xdr:row>37</xdr:row>
      <xdr:rowOff>61405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084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46182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17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117329</xdr:rowOff>
    </xdr:from>
    <xdr:to>
      <xdr:col>15</xdr:col>
      <xdr:colOff>101600</xdr:colOff>
      <xdr:row>37</xdr:row>
      <xdr:rowOff>47479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70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32256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5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34,999
34,451
11.19
12,380,287
11,953,346
426,053
7,675,864
7,587,748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85122</xdr:rowOff>
    </xdr:from>
    <xdr:to>
      <xdr:col>24</xdr:col>
      <xdr:colOff>63500</xdr:colOff>
      <xdr:row>36</xdr:row>
      <xdr:rowOff>136328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57322"/>
          <a:ext cx="8382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136328</xdr:rowOff>
    </xdr:from>
    <xdr:to>
      <xdr:col>19</xdr:col>
      <xdr:colOff>177800</xdr:colOff>
      <xdr:row>38</xdr:row>
      <xdr:rowOff>9493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08528"/>
          <a:ext cx="889000" cy="21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8198</xdr:rowOff>
    </xdr:from>
    <xdr:to>
      <xdr:col>15</xdr:col>
      <xdr:colOff>50800</xdr:colOff>
      <xdr:row>38</xdr:row>
      <xdr:rowOff>9493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23298"/>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8198</xdr:rowOff>
    </xdr:from>
    <xdr:to>
      <xdr:col>10</xdr:col>
      <xdr:colOff>114300</xdr:colOff>
      <xdr:row>38</xdr:row>
      <xdr:rowOff>14656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23298"/>
          <a:ext cx="8890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34322</xdr:rowOff>
    </xdr:from>
    <xdr:to>
      <xdr:col>24</xdr:col>
      <xdr:colOff>114300</xdr:colOff>
      <xdr:row>36</xdr:row>
      <xdr:rowOff>135922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0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12749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8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85528</xdr:rowOff>
    </xdr:from>
    <xdr:to>
      <xdr:col>20</xdr:col>
      <xdr:colOff>38100</xdr:colOff>
      <xdr:row>37</xdr:row>
      <xdr:rowOff>15678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6805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5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130143</xdr:rowOff>
    </xdr:from>
    <xdr:to>
      <xdr:col>15</xdr:col>
      <xdr:colOff>101600</xdr:colOff>
      <xdr:row>38</xdr:row>
      <xdr:rowOff>60293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51420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6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128848</xdr:rowOff>
    </xdr:from>
    <xdr:to>
      <xdr:col>10</xdr:col>
      <xdr:colOff>165100</xdr:colOff>
      <xdr:row>38</xdr:row>
      <xdr:rowOff>58998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7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50125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6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135306</xdr:rowOff>
    </xdr:from>
    <xdr:to>
      <xdr:col>6</xdr:col>
      <xdr:colOff>38100</xdr:colOff>
      <xdr:row>38</xdr:row>
      <xdr:rowOff>65456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7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56583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7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67894</xdr:rowOff>
    </xdr:from>
    <xdr:to>
      <xdr:col>24</xdr:col>
      <xdr:colOff>63500</xdr:colOff>
      <xdr:row>57</xdr:row>
      <xdr:rowOff>91262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840544"/>
          <a:ext cx="838200" cy="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67894</xdr:rowOff>
    </xdr:from>
    <xdr:to>
      <xdr:col>19</xdr:col>
      <xdr:colOff>177800</xdr:colOff>
      <xdr:row>57</xdr:row>
      <xdr:rowOff>116827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40544"/>
          <a:ext cx="889000" cy="4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111163</xdr:rowOff>
    </xdr:from>
    <xdr:to>
      <xdr:col>15</xdr:col>
      <xdr:colOff>50800</xdr:colOff>
      <xdr:row>57</xdr:row>
      <xdr:rowOff>116827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83813"/>
          <a:ext cx="889000" cy="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111163</xdr:rowOff>
    </xdr:from>
    <xdr:to>
      <xdr:col>10</xdr:col>
      <xdr:colOff>114300</xdr:colOff>
      <xdr:row>57</xdr:row>
      <xdr:rowOff>127267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83813"/>
          <a:ext cx="889000" cy="1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40462</xdr:rowOff>
    </xdr:from>
    <xdr:to>
      <xdr:col>24</xdr:col>
      <xdr:colOff>114300</xdr:colOff>
      <xdr:row>57</xdr:row>
      <xdr:rowOff>142062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1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18889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17094</xdr:rowOff>
    </xdr:from>
    <xdr:to>
      <xdr:col>20</xdr:col>
      <xdr:colOff>38100</xdr:colOff>
      <xdr:row>57</xdr:row>
      <xdr:rowOff>118694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8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109821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8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66027</xdr:rowOff>
    </xdr:from>
    <xdr:to>
      <xdr:col>15</xdr:col>
      <xdr:colOff>101600</xdr:colOff>
      <xdr:row>57</xdr:row>
      <xdr:rowOff>167627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3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158754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3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60363</xdr:rowOff>
    </xdr:from>
    <xdr:to>
      <xdr:col>10</xdr:col>
      <xdr:colOff>165100</xdr:colOff>
      <xdr:row>57</xdr:row>
      <xdr:rowOff>161963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3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153090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2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76467</xdr:rowOff>
    </xdr:from>
    <xdr:to>
      <xdr:col>6</xdr:col>
      <xdr:colOff>38100</xdr:colOff>
      <xdr:row>58</xdr:row>
      <xdr:rowOff>6617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4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169194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4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111948</xdr:rowOff>
    </xdr:from>
    <xdr:to>
      <xdr:col>24</xdr:col>
      <xdr:colOff>63500</xdr:colOff>
      <xdr:row>77</xdr:row>
      <xdr:rowOff>127219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13598"/>
          <a:ext cx="838200" cy="1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111948</xdr:rowOff>
    </xdr:from>
    <xdr:to>
      <xdr:col>19</xdr:col>
      <xdr:colOff>177800</xdr:colOff>
      <xdr:row>77</xdr:row>
      <xdr:rowOff>132110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13598"/>
          <a:ext cx="889000" cy="2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167546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132110</xdr:rowOff>
    </xdr:from>
    <xdr:to>
      <xdr:col>15</xdr:col>
      <xdr:colOff>50800</xdr:colOff>
      <xdr:row>77</xdr:row>
      <xdr:rowOff>139289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33760"/>
          <a:ext cx="889000" cy="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139289</xdr:rowOff>
    </xdr:from>
    <xdr:to>
      <xdr:col>10</xdr:col>
      <xdr:colOff>114300</xdr:colOff>
      <xdr:row>77</xdr:row>
      <xdr:rowOff>141255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40939"/>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76419</xdr:rowOff>
    </xdr:from>
    <xdr:to>
      <xdr:col>24</xdr:col>
      <xdr:colOff>114300</xdr:colOff>
      <xdr:row>78</xdr:row>
      <xdr:rowOff>6569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7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54846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5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61148</xdr:rowOff>
    </xdr:from>
    <xdr:to>
      <xdr:col>20</xdr:col>
      <xdr:colOff>38100</xdr:colOff>
      <xdr:row>77</xdr:row>
      <xdr:rowOff>162748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6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7825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038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81310</xdr:rowOff>
    </xdr:from>
    <xdr:to>
      <xdr:col>15</xdr:col>
      <xdr:colOff>101600</xdr:colOff>
      <xdr:row>78</xdr:row>
      <xdr:rowOff>11460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27987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05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88489</xdr:rowOff>
    </xdr:from>
    <xdr:to>
      <xdr:col>10</xdr:col>
      <xdr:colOff>165100</xdr:colOff>
      <xdr:row>78</xdr:row>
      <xdr:rowOff>18639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9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35166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06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90455</xdr:rowOff>
    </xdr:from>
    <xdr:to>
      <xdr:col>6</xdr:col>
      <xdr:colOff>38100</xdr:colOff>
      <xdr:row>78</xdr:row>
      <xdr:rowOff>20605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9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11732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8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103135</xdr:rowOff>
    </xdr:from>
    <xdr:to>
      <xdr:col>24</xdr:col>
      <xdr:colOff>62865</xdr:colOff>
      <xdr:row>97</xdr:row>
      <xdr:rowOff>108023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33635"/>
          <a:ext cx="1270" cy="120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111850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108023</xdr:rowOff>
    </xdr:from>
    <xdr:to>
      <xdr:col>24</xdr:col>
      <xdr:colOff>152400</xdr:colOff>
      <xdr:row>97</xdr:row>
      <xdr:rowOff>108023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49812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103135</xdr:rowOff>
    </xdr:from>
    <xdr:to>
      <xdr:col>24</xdr:col>
      <xdr:colOff>152400</xdr:colOff>
      <xdr:row>90</xdr:row>
      <xdr:rowOff>103135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33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103722</xdr:rowOff>
    </xdr:from>
    <xdr:to>
      <xdr:col>24</xdr:col>
      <xdr:colOff>63500</xdr:colOff>
      <xdr:row>98</xdr:row>
      <xdr:rowOff>3825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62922"/>
          <a:ext cx="838200" cy="24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157094</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019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134217</xdr:rowOff>
    </xdr:from>
    <xdr:to>
      <xdr:col>24</xdr:col>
      <xdr:colOff>114300</xdr:colOff>
      <xdr:row>95</xdr:row>
      <xdr:rowOff>64367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169842</xdr:rowOff>
    </xdr:from>
    <xdr:to>
      <xdr:col>19</xdr:col>
      <xdr:colOff>177800</xdr:colOff>
      <xdr:row>98</xdr:row>
      <xdr:rowOff>3825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800492"/>
          <a:ext cx="889000" cy="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62872</xdr:rowOff>
    </xdr:from>
    <xdr:to>
      <xdr:col>20</xdr:col>
      <xdr:colOff>38100</xdr:colOff>
      <xdr:row>96</xdr:row>
      <xdr:rowOff>164472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9549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169842</xdr:rowOff>
    </xdr:from>
    <xdr:to>
      <xdr:col>15</xdr:col>
      <xdr:colOff>50800</xdr:colOff>
      <xdr:row>98</xdr:row>
      <xdr:rowOff>25836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00492"/>
          <a:ext cx="889000" cy="2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110280</xdr:rowOff>
    </xdr:from>
    <xdr:to>
      <xdr:col>15</xdr:col>
      <xdr:colOff>101600</xdr:colOff>
      <xdr:row>97</xdr:row>
      <xdr:rowOff>40430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56957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11988</xdr:rowOff>
    </xdr:from>
    <xdr:to>
      <xdr:col>10</xdr:col>
      <xdr:colOff>114300</xdr:colOff>
      <xdr:row>98</xdr:row>
      <xdr:rowOff>25836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814088"/>
          <a:ext cx="889000" cy="1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149468</xdr:rowOff>
    </xdr:from>
    <xdr:to>
      <xdr:col>10</xdr:col>
      <xdr:colOff>165100</xdr:colOff>
      <xdr:row>97</xdr:row>
      <xdr:rowOff>79618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96145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151504</xdr:rowOff>
    </xdr:from>
    <xdr:to>
      <xdr:col>6</xdr:col>
      <xdr:colOff>38100</xdr:colOff>
      <xdr:row>97</xdr:row>
      <xdr:rowOff>81654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1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98181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52922</xdr:rowOff>
    </xdr:from>
    <xdr:to>
      <xdr:col>24</xdr:col>
      <xdr:colOff>114300</xdr:colOff>
      <xdr:row>96</xdr:row>
      <xdr:rowOff>154522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1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31349</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9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124475</xdr:rowOff>
    </xdr:from>
    <xdr:to>
      <xdr:col>20</xdr:col>
      <xdr:colOff>38100</xdr:colOff>
      <xdr:row>98</xdr:row>
      <xdr:rowOff>54625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5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45752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84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119042</xdr:rowOff>
    </xdr:from>
    <xdr:to>
      <xdr:col>15</xdr:col>
      <xdr:colOff>101600</xdr:colOff>
      <xdr:row>98</xdr:row>
      <xdr:rowOff>49192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4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40319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4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146486</xdr:rowOff>
    </xdr:from>
    <xdr:to>
      <xdr:col>10</xdr:col>
      <xdr:colOff>165100</xdr:colOff>
      <xdr:row>98</xdr:row>
      <xdr:rowOff>76636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7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67763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6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132638</xdr:rowOff>
    </xdr:from>
    <xdr:to>
      <xdr:col>6</xdr:col>
      <xdr:colOff>38100</xdr:colOff>
      <xdr:row>98</xdr:row>
      <xdr:rowOff>62788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6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53915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5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87253</xdr:rowOff>
    </xdr:from>
    <xdr:to>
      <xdr:col>55</xdr:col>
      <xdr:colOff>0</xdr:colOff>
      <xdr:row>36</xdr:row>
      <xdr:rowOff>159000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230753"/>
          <a:ext cx="838200" cy="110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87253</xdr:rowOff>
    </xdr:from>
    <xdr:to>
      <xdr:col>50</xdr:col>
      <xdr:colOff>114300</xdr:colOff>
      <xdr:row>37</xdr:row>
      <xdr:rowOff>24300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230753"/>
          <a:ext cx="889000" cy="113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24300</xdr:rowOff>
    </xdr:from>
    <xdr:to>
      <xdr:col>45</xdr:col>
      <xdr:colOff>177800</xdr:colOff>
      <xdr:row>37</xdr:row>
      <xdr:rowOff>97148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367950"/>
          <a:ext cx="889000" cy="7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97148</xdr:rowOff>
    </xdr:from>
    <xdr:to>
      <xdr:col>41</xdr:col>
      <xdr:colOff>50800</xdr:colOff>
      <xdr:row>37</xdr:row>
      <xdr:rowOff>108153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440798"/>
          <a:ext cx="889000" cy="1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108200</xdr:rowOff>
    </xdr:from>
    <xdr:to>
      <xdr:col>55</xdr:col>
      <xdr:colOff>50800</xdr:colOff>
      <xdr:row>37</xdr:row>
      <xdr:rowOff>38350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28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86627</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25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36453</xdr:rowOff>
    </xdr:from>
    <xdr:to>
      <xdr:col>50</xdr:col>
      <xdr:colOff>165100</xdr:colOff>
      <xdr:row>30</xdr:row>
      <xdr:rowOff>138053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17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129180</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27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144950</xdr:rowOff>
    </xdr:from>
    <xdr:to>
      <xdr:col>46</xdr:col>
      <xdr:colOff>38100</xdr:colOff>
      <xdr:row>37</xdr:row>
      <xdr:rowOff>75100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3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66227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40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46348</xdr:rowOff>
    </xdr:from>
    <xdr:to>
      <xdr:col>41</xdr:col>
      <xdr:colOff>101600</xdr:colOff>
      <xdr:row>37</xdr:row>
      <xdr:rowOff>147948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8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139075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48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57353</xdr:rowOff>
    </xdr:from>
    <xdr:to>
      <xdr:col>36</xdr:col>
      <xdr:colOff>165100</xdr:colOff>
      <xdr:row>37</xdr:row>
      <xdr:rowOff>158953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0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150080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49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54633</xdr:rowOff>
    </xdr:from>
    <xdr:to>
      <xdr:col>55</xdr:col>
      <xdr:colOff>0</xdr:colOff>
      <xdr:row>58</xdr:row>
      <xdr:rowOff>64074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998733"/>
          <a:ext cx="8382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29570</xdr:rowOff>
    </xdr:from>
    <xdr:to>
      <xdr:col>50</xdr:col>
      <xdr:colOff>114300</xdr:colOff>
      <xdr:row>58</xdr:row>
      <xdr:rowOff>64074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973670"/>
          <a:ext cx="889000" cy="3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121751</xdr:rowOff>
    </xdr:from>
    <xdr:to>
      <xdr:col>45</xdr:col>
      <xdr:colOff>177800</xdr:colOff>
      <xdr:row>58</xdr:row>
      <xdr:rowOff>29570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894401"/>
          <a:ext cx="889000" cy="7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121751</xdr:rowOff>
    </xdr:from>
    <xdr:to>
      <xdr:col>41</xdr:col>
      <xdr:colOff>50800</xdr:colOff>
      <xdr:row>58</xdr:row>
      <xdr:rowOff>74691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894401"/>
          <a:ext cx="889000" cy="12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3833</xdr:rowOff>
    </xdr:from>
    <xdr:to>
      <xdr:col>55</xdr:col>
      <xdr:colOff>50800</xdr:colOff>
      <xdr:row>58</xdr:row>
      <xdr:rowOff>105433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94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90210</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86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13274</xdr:rowOff>
    </xdr:from>
    <xdr:to>
      <xdr:col>50</xdr:col>
      <xdr:colOff>165100</xdr:colOff>
      <xdr:row>58</xdr:row>
      <xdr:rowOff>114874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95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106001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1005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150220</xdr:rowOff>
    </xdr:from>
    <xdr:to>
      <xdr:col>46</xdr:col>
      <xdr:colOff>38100</xdr:colOff>
      <xdr:row>58</xdr:row>
      <xdr:rowOff>80370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92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71497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1001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70951</xdr:rowOff>
    </xdr:from>
    <xdr:to>
      <xdr:col>41</xdr:col>
      <xdr:colOff>101600</xdr:colOff>
      <xdr:row>58</xdr:row>
      <xdr:rowOff>1101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84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163678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93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23891</xdr:rowOff>
    </xdr:from>
    <xdr:to>
      <xdr:col>36</xdr:col>
      <xdr:colOff>165100</xdr:colOff>
      <xdr:row>58</xdr:row>
      <xdr:rowOff>125491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96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116618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1006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59902</xdr:rowOff>
    </xdr:from>
    <xdr:to>
      <xdr:col>55</xdr:col>
      <xdr:colOff>0</xdr:colOff>
      <xdr:row>79</xdr:row>
      <xdr:rowOff>71462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604452"/>
          <a:ext cx="838200" cy="1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111240</xdr:rowOff>
    </xdr:from>
    <xdr:to>
      <xdr:col>50</xdr:col>
      <xdr:colOff>114300</xdr:colOff>
      <xdr:row>79</xdr:row>
      <xdr:rowOff>59902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484340"/>
          <a:ext cx="889000" cy="12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110962</xdr:rowOff>
    </xdr:from>
    <xdr:to>
      <xdr:col>45</xdr:col>
      <xdr:colOff>177800</xdr:colOff>
      <xdr:row>78</xdr:row>
      <xdr:rowOff>111240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312612"/>
          <a:ext cx="889000" cy="17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110962</xdr:rowOff>
    </xdr:from>
    <xdr:to>
      <xdr:col>41</xdr:col>
      <xdr:colOff>50800</xdr:colOff>
      <xdr:row>79</xdr:row>
      <xdr:rowOff>59134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312612"/>
          <a:ext cx="889000" cy="29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59081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20662</xdr:rowOff>
    </xdr:from>
    <xdr:to>
      <xdr:col>55</xdr:col>
      <xdr:colOff>50800</xdr:colOff>
      <xdr:row>79</xdr:row>
      <xdr:rowOff>122262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6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107039</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8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9102</xdr:rowOff>
    </xdr:from>
    <xdr:to>
      <xdr:col>50</xdr:col>
      <xdr:colOff>165100</xdr:colOff>
      <xdr:row>79</xdr:row>
      <xdr:rowOff>110702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5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101829</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64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60440</xdr:rowOff>
    </xdr:from>
    <xdr:to>
      <xdr:col>46</xdr:col>
      <xdr:colOff>38100</xdr:colOff>
      <xdr:row>78</xdr:row>
      <xdr:rowOff>162040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153167</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2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60162</xdr:rowOff>
    </xdr:from>
    <xdr:to>
      <xdr:col>41</xdr:col>
      <xdr:colOff>101600</xdr:colOff>
      <xdr:row>77</xdr:row>
      <xdr:rowOff>161762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26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6839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03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8334</xdr:rowOff>
    </xdr:from>
    <xdr:to>
      <xdr:col>36</xdr:col>
      <xdr:colOff>165100</xdr:colOff>
      <xdr:row>79</xdr:row>
      <xdr:rowOff>109934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101061</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64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64875</xdr:rowOff>
    </xdr:from>
    <xdr:to>
      <xdr:col>55</xdr:col>
      <xdr:colOff>0</xdr:colOff>
      <xdr:row>98</xdr:row>
      <xdr:rowOff>78056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866975"/>
          <a:ext cx="838200" cy="1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78056</xdr:rowOff>
    </xdr:from>
    <xdr:to>
      <xdr:col>50</xdr:col>
      <xdr:colOff>114300</xdr:colOff>
      <xdr:row>98</xdr:row>
      <xdr:rowOff>87685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880156"/>
          <a:ext cx="889000" cy="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49188</xdr:rowOff>
    </xdr:from>
    <xdr:to>
      <xdr:col>45</xdr:col>
      <xdr:colOff>177800</xdr:colOff>
      <xdr:row>98</xdr:row>
      <xdr:rowOff>87685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851288"/>
          <a:ext cx="889000" cy="3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49188</xdr:rowOff>
    </xdr:from>
    <xdr:to>
      <xdr:col>41</xdr:col>
      <xdr:colOff>50800</xdr:colOff>
      <xdr:row>98</xdr:row>
      <xdr:rowOff>88147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851288"/>
          <a:ext cx="889000" cy="3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14075</xdr:rowOff>
    </xdr:from>
    <xdr:to>
      <xdr:col>55</xdr:col>
      <xdr:colOff>50800</xdr:colOff>
      <xdr:row>98</xdr:row>
      <xdr:rowOff>115675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81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118881</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27256</xdr:rowOff>
    </xdr:from>
    <xdr:to>
      <xdr:col>50</xdr:col>
      <xdr:colOff>165100</xdr:colOff>
      <xdr:row>98</xdr:row>
      <xdr:rowOff>128856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82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119983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92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36885</xdr:rowOff>
    </xdr:from>
    <xdr:to>
      <xdr:col>46</xdr:col>
      <xdr:colOff>38100</xdr:colOff>
      <xdr:row>98</xdr:row>
      <xdr:rowOff>138485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3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129612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93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169838</xdr:rowOff>
    </xdr:from>
    <xdr:to>
      <xdr:col>41</xdr:col>
      <xdr:colOff>101600</xdr:colOff>
      <xdr:row>98</xdr:row>
      <xdr:rowOff>99988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0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91115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9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37347</xdr:rowOff>
    </xdr:from>
    <xdr:to>
      <xdr:col>36</xdr:col>
      <xdr:colOff>165100</xdr:colOff>
      <xdr:row>98</xdr:row>
      <xdr:rowOff>138947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3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130074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93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127290</xdr:rowOff>
    </xdr:from>
    <xdr:to>
      <xdr:col>85</xdr:col>
      <xdr:colOff>127000</xdr:colOff>
      <xdr:row>77</xdr:row>
      <xdr:rowOff>143227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328940"/>
          <a:ext cx="838200" cy="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143227</xdr:rowOff>
    </xdr:from>
    <xdr:to>
      <xdr:col>81</xdr:col>
      <xdr:colOff>50800</xdr:colOff>
      <xdr:row>77</xdr:row>
      <xdr:rowOff>150640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344877"/>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150640</xdr:rowOff>
    </xdr:from>
    <xdr:to>
      <xdr:col>76</xdr:col>
      <xdr:colOff>114300</xdr:colOff>
      <xdr:row>77</xdr:row>
      <xdr:rowOff>152698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352290"/>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147473</xdr:rowOff>
    </xdr:from>
    <xdr:to>
      <xdr:col>71</xdr:col>
      <xdr:colOff>177800</xdr:colOff>
      <xdr:row>77</xdr:row>
      <xdr:rowOff>152698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349123"/>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76490</xdr:rowOff>
    </xdr:from>
    <xdr:to>
      <xdr:col>85</xdr:col>
      <xdr:colOff>177800</xdr:colOff>
      <xdr:row>78</xdr:row>
      <xdr:rowOff>6640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27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54917</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25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92427</xdr:rowOff>
    </xdr:from>
    <xdr:to>
      <xdr:col>81</xdr:col>
      <xdr:colOff>101600</xdr:colOff>
      <xdr:row>78</xdr:row>
      <xdr:rowOff>22577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29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13704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38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99840</xdr:rowOff>
    </xdr:from>
    <xdr:to>
      <xdr:col>76</xdr:col>
      <xdr:colOff>165100</xdr:colOff>
      <xdr:row>78</xdr:row>
      <xdr:rowOff>29990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30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21117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39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101898</xdr:rowOff>
    </xdr:from>
    <xdr:to>
      <xdr:col>72</xdr:col>
      <xdr:colOff>38100</xdr:colOff>
      <xdr:row>78</xdr:row>
      <xdr:rowOff>32048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30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23175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39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96673</xdr:rowOff>
    </xdr:from>
    <xdr:to>
      <xdr:col>67</xdr:col>
      <xdr:colOff>101600</xdr:colOff>
      <xdr:row>78</xdr:row>
      <xdr:rowOff>26823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29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17950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3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29880</xdr:rowOff>
    </xdr:from>
    <xdr:to>
      <xdr:col>85</xdr:col>
      <xdr:colOff>127000</xdr:colOff>
      <xdr:row>98</xdr:row>
      <xdr:rowOff>147259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831980"/>
          <a:ext cx="838200" cy="11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142740</xdr:rowOff>
    </xdr:from>
    <xdr:to>
      <xdr:col>81</xdr:col>
      <xdr:colOff>50800</xdr:colOff>
      <xdr:row>98</xdr:row>
      <xdr:rowOff>147259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944840"/>
          <a:ext cx="889000" cy="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122166</xdr:rowOff>
    </xdr:from>
    <xdr:to>
      <xdr:col>76</xdr:col>
      <xdr:colOff>114300</xdr:colOff>
      <xdr:row>98</xdr:row>
      <xdr:rowOff>142740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92426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122166</xdr:rowOff>
    </xdr:from>
    <xdr:to>
      <xdr:col>71</xdr:col>
      <xdr:colOff>177800</xdr:colOff>
      <xdr:row>98</xdr:row>
      <xdr:rowOff>124132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924266"/>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150530</xdr:rowOff>
    </xdr:from>
    <xdr:to>
      <xdr:col>85</xdr:col>
      <xdr:colOff>177800</xdr:colOff>
      <xdr:row>98</xdr:row>
      <xdr:rowOff>80680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8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128957</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5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96459</xdr:rowOff>
    </xdr:from>
    <xdr:to>
      <xdr:col>81</xdr:col>
      <xdr:colOff>101600</xdr:colOff>
      <xdr:row>99</xdr:row>
      <xdr:rowOff>26609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9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17736</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991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91940</xdr:rowOff>
    </xdr:from>
    <xdr:to>
      <xdr:col>76</xdr:col>
      <xdr:colOff>165100</xdr:colOff>
      <xdr:row>99</xdr:row>
      <xdr:rowOff>22090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9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13217</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98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71366</xdr:rowOff>
    </xdr:from>
    <xdr:to>
      <xdr:col>72</xdr:col>
      <xdr:colOff>38100</xdr:colOff>
      <xdr:row>99</xdr:row>
      <xdr:rowOff>1516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7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164093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96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73332</xdr:rowOff>
    </xdr:from>
    <xdr:to>
      <xdr:col>67</xdr:col>
      <xdr:colOff>101600</xdr:colOff>
      <xdr:row>99</xdr:row>
      <xdr:rowOff>3482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166059</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96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73842</xdr:rowOff>
    </xdr:from>
    <xdr:to>
      <xdr:col>116</xdr:col>
      <xdr:colOff>63500</xdr:colOff>
      <xdr:row>36</xdr:row>
      <xdr:rowOff>167894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074592"/>
          <a:ext cx="838200" cy="26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170959</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5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169309</xdr:rowOff>
    </xdr:from>
    <xdr:to>
      <xdr:col>111</xdr:col>
      <xdr:colOff>177800</xdr:colOff>
      <xdr:row>36</xdr:row>
      <xdr:rowOff>167894</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170059"/>
          <a:ext cx="889000" cy="17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114026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62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169309</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170059"/>
          <a:ext cx="889000" cy="61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147337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6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23042</xdr:rowOff>
    </xdr:from>
    <xdr:to>
      <xdr:col>116</xdr:col>
      <xdr:colOff>114300</xdr:colOff>
      <xdr:row>35</xdr:row>
      <xdr:rowOff>124642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02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45919</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587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117094</xdr:rowOff>
    </xdr:from>
    <xdr:to>
      <xdr:col>112</xdr:col>
      <xdr:colOff>38100</xdr:colOff>
      <xdr:row>37</xdr:row>
      <xdr:rowOff>47244</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28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63771</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606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118509</xdr:rowOff>
    </xdr:from>
    <xdr:to>
      <xdr:col>107</xdr:col>
      <xdr:colOff>101600</xdr:colOff>
      <xdr:row>36</xdr:row>
      <xdr:rowOff>48659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11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65186</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589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71882</xdr:rowOff>
    </xdr:from>
    <xdr:to>
      <xdr:col>116</xdr:col>
      <xdr:colOff>63500</xdr:colOff>
      <xdr:row>58</xdr:row>
      <xdr:rowOff>72187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015982"/>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60545</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1000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71348</xdr:rowOff>
    </xdr:from>
    <xdr:to>
      <xdr:col>111</xdr:col>
      <xdr:colOff>177800</xdr:colOff>
      <xdr:row>58</xdr:row>
      <xdr:rowOff>71882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015448"/>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147566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100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71348</xdr:rowOff>
    </xdr:from>
    <xdr:to>
      <xdr:col>107</xdr:col>
      <xdr:colOff>50800</xdr:colOff>
      <xdr:row>58</xdr:row>
      <xdr:rowOff>71348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015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155338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70739</xdr:rowOff>
    </xdr:from>
    <xdr:to>
      <xdr:col>102</xdr:col>
      <xdr:colOff>114300</xdr:colOff>
      <xdr:row>58</xdr:row>
      <xdr:rowOff>71348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014839"/>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152671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153661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21387</xdr:rowOff>
    </xdr:from>
    <xdr:to>
      <xdr:col>116</xdr:col>
      <xdr:colOff>114300</xdr:colOff>
      <xdr:row>58</xdr:row>
      <xdr:rowOff>122987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96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44264</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81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21082</xdr:rowOff>
    </xdr:from>
    <xdr:to>
      <xdr:col>112</xdr:col>
      <xdr:colOff>38100</xdr:colOff>
      <xdr:row>58</xdr:row>
      <xdr:rowOff>122682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9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139209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974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20548</xdr:rowOff>
    </xdr:from>
    <xdr:to>
      <xdr:col>107</xdr:col>
      <xdr:colOff>101600</xdr:colOff>
      <xdr:row>58</xdr:row>
      <xdr:rowOff>122148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96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138675</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9739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20548</xdr:rowOff>
    </xdr:from>
    <xdr:to>
      <xdr:col>102</xdr:col>
      <xdr:colOff>165100</xdr:colOff>
      <xdr:row>58</xdr:row>
      <xdr:rowOff>122148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96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138675</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9739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19939</xdr:rowOff>
    </xdr:from>
    <xdr:to>
      <xdr:col>98</xdr:col>
      <xdr:colOff>38100</xdr:colOff>
      <xdr:row>58</xdr:row>
      <xdr:rowOff>121539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96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138066</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973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11151</xdr:rowOff>
    </xdr:from>
    <xdr:to>
      <xdr:col>116</xdr:col>
      <xdr:colOff>63500</xdr:colOff>
      <xdr:row>78</xdr:row>
      <xdr:rowOff>23361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384251"/>
          <a:ext cx="838200" cy="1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11151</xdr:rowOff>
    </xdr:from>
    <xdr:to>
      <xdr:col>111</xdr:col>
      <xdr:colOff>177800</xdr:colOff>
      <xdr:row>78</xdr:row>
      <xdr:rowOff>35688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384251"/>
          <a:ext cx="889000" cy="2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44107</xdr:rowOff>
    </xdr:from>
    <xdr:to>
      <xdr:col>107</xdr:col>
      <xdr:colOff>50800</xdr:colOff>
      <xdr:row>78</xdr:row>
      <xdr:rowOff>35688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245757"/>
          <a:ext cx="889000" cy="16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31305</xdr:rowOff>
    </xdr:from>
    <xdr:to>
      <xdr:col>102</xdr:col>
      <xdr:colOff>114300</xdr:colOff>
      <xdr:row>77</xdr:row>
      <xdr:rowOff>44107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232955"/>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144011</xdr:rowOff>
    </xdr:from>
    <xdr:to>
      <xdr:col>116</xdr:col>
      <xdr:colOff>114300</xdr:colOff>
      <xdr:row>78</xdr:row>
      <xdr:rowOff>74161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3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122438</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32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131801</xdr:rowOff>
    </xdr:from>
    <xdr:to>
      <xdr:col>112</xdr:col>
      <xdr:colOff>38100</xdr:colOff>
      <xdr:row>78</xdr:row>
      <xdr:rowOff>61951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33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53078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42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156338</xdr:rowOff>
    </xdr:from>
    <xdr:to>
      <xdr:col>107</xdr:col>
      <xdr:colOff>101600</xdr:colOff>
      <xdr:row>78</xdr:row>
      <xdr:rowOff>86488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3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77615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45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164757</xdr:rowOff>
    </xdr:from>
    <xdr:to>
      <xdr:col>102</xdr:col>
      <xdr:colOff>165100</xdr:colOff>
      <xdr:row>77</xdr:row>
      <xdr:rowOff>94907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86034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28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151955</xdr:rowOff>
    </xdr:from>
    <xdr:to>
      <xdr:col>98</xdr:col>
      <xdr:colOff>38100</xdr:colOff>
      <xdr:row>77</xdr:row>
      <xdr:rowOff>82105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8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73232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27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人件費は新型コロナワクチン接種に係る費用で増加。会計年度任用職員人件費も期末手当の期間率満額支給の開始により増加した。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扶助費は子育て世帯への臨時特別給付金</a:t>
          </a:r>
          <a:r>
            <a:rPr kumimoji="1" lang="en-US" altLang="ja-JP" sz="1300">
              <a:latin typeface="ＭＳ Ｐゴシック" panose="020B0600070205080204" pitchFamily="50" charset="-128"/>
              <a:ea typeface="ＭＳ Ｐゴシック" panose="020B0600070205080204" pitchFamily="50" charset="-128"/>
            </a:rPr>
            <a:t>557,000</a:t>
          </a:r>
          <a:r>
            <a:rPr kumimoji="1" lang="ja-JP" altLang="en-US" sz="1300">
              <a:latin typeface="ＭＳ Ｐゴシック" panose="020B0600070205080204" pitchFamily="50" charset="-128"/>
              <a:ea typeface="ＭＳ Ｐゴシック" panose="020B0600070205080204" pitchFamily="50" charset="-128"/>
            </a:rPr>
            <a:t>千円、住民税非課税世帯等への臨時特別給付金</a:t>
          </a:r>
          <a:r>
            <a:rPr kumimoji="1" lang="en-US" altLang="ja-JP" sz="1300">
              <a:latin typeface="ＭＳ Ｐゴシック" panose="020B0600070205080204" pitchFamily="50" charset="-128"/>
              <a:ea typeface="ＭＳ Ｐゴシック" panose="020B0600070205080204" pitchFamily="50" charset="-128"/>
            </a:rPr>
            <a:t>193,000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点の給付金が数値を引き上げた。自立支援に係る訓練給付費等も増加を続けており、今後も増加が見込まれる。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積立金は財政調整基金</a:t>
          </a:r>
          <a:r>
            <a:rPr kumimoji="1" lang="en-US" altLang="ja-JP" sz="1300">
              <a:latin typeface="ＭＳ Ｐゴシック" panose="020B0600070205080204" pitchFamily="50" charset="-128"/>
              <a:ea typeface="ＭＳ Ｐゴシック" panose="020B0600070205080204" pitchFamily="50" charset="-128"/>
            </a:rPr>
            <a:t>235,101</a:t>
          </a:r>
          <a:r>
            <a:rPr kumimoji="1" lang="ja-JP" altLang="en-US" sz="1300">
              <a:latin typeface="ＭＳ Ｐゴシック" panose="020B0600070205080204" pitchFamily="50" charset="-128"/>
              <a:ea typeface="ＭＳ Ｐゴシック" panose="020B0600070205080204" pitchFamily="50" charset="-128"/>
            </a:rPr>
            <a:t>千円の増をはじめ、全体で</a:t>
          </a:r>
          <a:r>
            <a:rPr kumimoji="1" lang="en-US" altLang="ja-JP" sz="1300">
              <a:latin typeface="ＭＳ Ｐゴシック" panose="020B0600070205080204" pitchFamily="50" charset="-128"/>
              <a:ea typeface="ＭＳ Ｐゴシック" panose="020B0600070205080204" pitchFamily="50" charset="-128"/>
            </a:rPr>
            <a:t>539,807</a:t>
          </a:r>
          <a:r>
            <a:rPr kumimoji="1" lang="ja-JP" altLang="en-US" sz="1300">
              <a:latin typeface="ＭＳ Ｐゴシック" panose="020B0600070205080204" pitchFamily="50" charset="-128"/>
              <a:ea typeface="ＭＳ Ｐゴシック" panose="020B0600070205080204" pitchFamily="50" charset="-128"/>
            </a:rPr>
            <a:t>千円増加し、数値を引き上げた。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34,999
34,451
11.19
12,380,287
11,953,346
426,053
7,675,864
7,587,748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138938</xdr:rowOff>
    </xdr:from>
    <xdr:to>
      <xdr:col>24</xdr:col>
      <xdr:colOff>63500</xdr:colOff>
      <xdr:row>35</xdr:row>
      <xdr:rowOff>98171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68238"/>
          <a:ext cx="838200" cy="13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138938</xdr:rowOff>
    </xdr:from>
    <xdr:to>
      <xdr:col>19</xdr:col>
      <xdr:colOff>177800</xdr:colOff>
      <xdr:row>35</xdr:row>
      <xdr:rowOff>51689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68238"/>
          <a:ext cx="889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46736</xdr:rowOff>
    </xdr:from>
    <xdr:to>
      <xdr:col>15</xdr:col>
      <xdr:colOff>50800</xdr:colOff>
      <xdr:row>35</xdr:row>
      <xdr:rowOff>51689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4748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4445</xdr:rowOff>
    </xdr:from>
    <xdr:to>
      <xdr:col>10</xdr:col>
      <xdr:colOff>114300</xdr:colOff>
      <xdr:row>35</xdr:row>
      <xdr:rowOff>46736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05195"/>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47371</xdr:rowOff>
    </xdr:from>
    <xdr:to>
      <xdr:col>24</xdr:col>
      <xdr:colOff>114300</xdr:colOff>
      <xdr:row>35</xdr:row>
      <xdr:rowOff>148971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4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25798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2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88138</xdr:rowOff>
    </xdr:from>
    <xdr:to>
      <xdr:col>20</xdr:col>
      <xdr:colOff>38100</xdr:colOff>
      <xdr:row>35</xdr:row>
      <xdr:rowOff>18288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1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34815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9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889</xdr:rowOff>
    </xdr:from>
    <xdr:to>
      <xdr:col>15</xdr:col>
      <xdr:colOff>101600</xdr:colOff>
      <xdr:row>35</xdr:row>
      <xdr:rowOff>102489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0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93616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9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167386</xdr:rowOff>
    </xdr:from>
    <xdr:to>
      <xdr:col>10</xdr:col>
      <xdr:colOff>165100</xdr:colOff>
      <xdr:row>35</xdr:row>
      <xdr:rowOff>97536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88663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8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125095</xdr:rowOff>
    </xdr:from>
    <xdr:to>
      <xdr:col>6</xdr:col>
      <xdr:colOff>38100</xdr:colOff>
      <xdr:row>35</xdr:row>
      <xdr:rowOff>55245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5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71772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2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38377</xdr:rowOff>
    </xdr:from>
    <xdr:to>
      <xdr:col>24</xdr:col>
      <xdr:colOff>63500</xdr:colOff>
      <xdr:row>58</xdr:row>
      <xdr:rowOff>18732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39577"/>
          <a:ext cx="838200" cy="32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38377</xdr:rowOff>
    </xdr:from>
    <xdr:to>
      <xdr:col>19</xdr:col>
      <xdr:colOff>177800</xdr:colOff>
      <xdr:row>58</xdr:row>
      <xdr:rowOff>79956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639577"/>
          <a:ext cx="889000" cy="38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64113</xdr:rowOff>
    </xdr:from>
    <xdr:to>
      <xdr:col>15</xdr:col>
      <xdr:colOff>50800</xdr:colOff>
      <xdr:row>58</xdr:row>
      <xdr:rowOff>79956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08213"/>
          <a:ext cx="889000" cy="1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64113</xdr:rowOff>
    </xdr:from>
    <xdr:to>
      <xdr:col>10</xdr:col>
      <xdr:colOff>114300</xdr:colOff>
      <xdr:row>58</xdr:row>
      <xdr:rowOff>79204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08213"/>
          <a:ext cx="889000" cy="1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139382</xdr:rowOff>
    </xdr:from>
    <xdr:to>
      <xdr:col>24</xdr:col>
      <xdr:colOff>114300</xdr:colOff>
      <xdr:row>58</xdr:row>
      <xdr:rowOff>69532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1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54309</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2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159027</xdr:rowOff>
    </xdr:from>
    <xdr:to>
      <xdr:col>20</xdr:col>
      <xdr:colOff>38100</xdr:colOff>
      <xdr:row>56</xdr:row>
      <xdr:rowOff>89177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80304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29156</xdr:rowOff>
    </xdr:from>
    <xdr:to>
      <xdr:col>15</xdr:col>
      <xdr:colOff>101600</xdr:colOff>
      <xdr:row>58</xdr:row>
      <xdr:rowOff>130756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7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121883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6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13313</xdr:rowOff>
    </xdr:from>
    <xdr:to>
      <xdr:col>10</xdr:col>
      <xdr:colOff>165100</xdr:colOff>
      <xdr:row>58</xdr:row>
      <xdr:rowOff>114913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5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106040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5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28404</xdr:rowOff>
    </xdr:from>
    <xdr:to>
      <xdr:col>6</xdr:col>
      <xdr:colOff>38100</xdr:colOff>
      <xdr:row>58</xdr:row>
      <xdr:rowOff>130004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121131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6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54014</xdr:rowOff>
    </xdr:from>
    <xdr:to>
      <xdr:col>24</xdr:col>
      <xdr:colOff>63500</xdr:colOff>
      <xdr:row>78</xdr:row>
      <xdr:rowOff>77970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55664"/>
          <a:ext cx="838200" cy="19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77970</xdr:rowOff>
    </xdr:from>
    <xdr:to>
      <xdr:col>19</xdr:col>
      <xdr:colOff>177800</xdr:colOff>
      <xdr:row>78</xdr:row>
      <xdr:rowOff>108854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51070"/>
          <a:ext cx="889000" cy="3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158972</xdr:rowOff>
    </xdr:from>
    <xdr:to>
      <xdr:col>15</xdr:col>
      <xdr:colOff>50800</xdr:colOff>
      <xdr:row>78</xdr:row>
      <xdr:rowOff>108854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60622"/>
          <a:ext cx="889000" cy="12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158972</xdr:rowOff>
    </xdr:from>
    <xdr:to>
      <xdr:col>10</xdr:col>
      <xdr:colOff>114300</xdr:colOff>
      <xdr:row>78</xdr:row>
      <xdr:rowOff>126189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60622"/>
          <a:ext cx="889000" cy="13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76578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3214</xdr:rowOff>
    </xdr:from>
    <xdr:to>
      <xdr:col>24</xdr:col>
      <xdr:colOff>114300</xdr:colOff>
      <xdr:row>77</xdr:row>
      <xdr:rowOff>104814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153091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83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27170</xdr:rowOff>
    </xdr:from>
    <xdr:to>
      <xdr:col>20</xdr:col>
      <xdr:colOff>38100</xdr:colOff>
      <xdr:row>78</xdr:row>
      <xdr:rowOff>128770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40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119897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92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58054</xdr:rowOff>
    </xdr:from>
    <xdr:to>
      <xdr:col>15</xdr:col>
      <xdr:colOff>101600</xdr:colOff>
      <xdr:row>78</xdr:row>
      <xdr:rowOff>159654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150781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23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108172</xdr:rowOff>
    </xdr:from>
    <xdr:to>
      <xdr:col>10</xdr:col>
      <xdr:colOff>165100</xdr:colOff>
      <xdr:row>78</xdr:row>
      <xdr:rowOff>38322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0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54849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8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75389</xdr:rowOff>
    </xdr:from>
    <xdr:to>
      <xdr:col>6</xdr:col>
      <xdr:colOff>38100</xdr:colOff>
      <xdr:row>79</xdr:row>
      <xdr:rowOff>5539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4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168116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4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43999</xdr:rowOff>
    </xdr:from>
    <xdr:to>
      <xdr:col>24</xdr:col>
      <xdr:colOff>63500</xdr:colOff>
      <xdr:row>98</xdr:row>
      <xdr:rowOff>101589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46099"/>
          <a:ext cx="838200" cy="5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101589</xdr:rowOff>
    </xdr:from>
    <xdr:to>
      <xdr:col>19</xdr:col>
      <xdr:colOff>177800</xdr:colOff>
      <xdr:row>98</xdr:row>
      <xdr:rowOff>126082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0368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126082</xdr:rowOff>
    </xdr:from>
    <xdr:to>
      <xdr:col>15</xdr:col>
      <xdr:colOff>50800</xdr:colOff>
      <xdr:row>99</xdr:row>
      <xdr:rowOff>33956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28182"/>
          <a:ext cx="8890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33956</xdr:rowOff>
    </xdr:from>
    <xdr:to>
      <xdr:col>10</xdr:col>
      <xdr:colOff>114300</xdr:colOff>
      <xdr:row>99</xdr:row>
      <xdr:rowOff>42709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7007506"/>
          <a:ext cx="889000" cy="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164649</xdr:rowOff>
    </xdr:from>
    <xdr:to>
      <xdr:col>24</xdr:col>
      <xdr:colOff>114300</xdr:colOff>
      <xdr:row>98</xdr:row>
      <xdr:rowOff>94799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9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79576</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1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50789</xdr:rowOff>
    </xdr:from>
    <xdr:to>
      <xdr:col>20</xdr:col>
      <xdr:colOff>38100</xdr:colOff>
      <xdr:row>98</xdr:row>
      <xdr:rowOff>152389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5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143516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4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75282</xdr:rowOff>
    </xdr:from>
    <xdr:to>
      <xdr:col>15</xdr:col>
      <xdr:colOff>101600</xdr:colOff>
      <xdr:row>99</xdr:row>
      <xdr:rowOff>5432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168009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7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154606</xdr:rowOff>
    </xdr:from>
    <xdr:to>
      <xdr:col>10</xdr:col>
      <xdr:colOff>165100</xdr:colOff>
      <xdr:row>99</xdr:row>
      <xdr:rowOff>84756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5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75883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4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163359</xdr:rowOff>
    </xdr:from>
    <xdr:to>
      <xdr:col>6</xdr:col>
      <xdr:colOff>38100</xdr:colOff>
      <xdr:row>99</xdr:row>
      <xdr:rowOff>93509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84636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5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42055</xdr:rowOff>
    </xdr:from>
    <xdr:to>
      <xdr:col>55</xdr:col>
      <xdr:colOff>0</xdr:colOff>
      <xdr:row>39</xdr:row>
      <xdr:rowOff>42382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28605"/>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39769</xdr:rowOff>
    </xdr:from>
    <xdr:to>
      <xdr:col>50</xdr:col>
      <xdr:colOff>114300</xdr:colOff>
      <xdr:row>39</xdr:row>
      <xdr:rowOff>42055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2631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39769</xdr:rowOff>
    </xdr:from>
    <xdr:to>
      <xdr:col>45</xdr:col>
      <xdr:colOff>177800</xdr:colOff>
      <xdr:row>39</xdr:row>
      <xdr:rowOff>40096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726319"/>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39116</xdr:rowOff>
    </xdr:from>
    <xdr:to>
      <xdr:col>41</xdr:col>
      <xdr:colOff>50800</xdr:colOff>
      <xdr:row>39</xdr:row>
      <xdr:rowOff>40096</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25666"/>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163032</xdr:rowOff>
    </xdr:from>
    <xdr:to>
      <xdr:col>55</xdr:col>
      <xdr:colOff>50800</xdr:colOff>
      <xdr:row>39</xdr:row>
      <xdr:rowOff>93182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7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77959</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93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162705</xdr:rowOff>
    </xdr:from>
    <xdr:to>
      <xdr:col>50</xdr:col>
      <xdr:colOff>165100</xdr:colOff>
      <xdr:row>39</xdr:row>
      <xdr:rowOff>92855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83982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770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160419</xdr:rowOff>
    </xdr:from>
    <xdr:to>
      <xdr:col>46</xdr:col>
      <xdr:colOff>38100</xdr:colOff>
      <xdr:row>39</xdr:row>
      <xdr:rowOff>90569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7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81696</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68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160746</xdr:rowOff>
    </xdr:from>
    <xdr:to>
      <xdr:col>41</xdr:col>
      <xdr:colOff>101600</xdr:colOff>
      <xdr:row>39</xdr:row>
      <xdr:rowOff>90896</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82023</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68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159766</xdr:rowOff>
    </xdr:from>
    <xdr:to>
      <xdr:col>36</xdr:col>
      <xdr:colOff>165100</xdr:colOff>
      <xdr:row>39</xdr:row>
      <xdr:rowOff>89916</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81043</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67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61845</xdr:rowOff>
    </xdr:from>
    <xdr:to>
      <xdr:col>55</xdr:col>
      <xdr:colOff>0</xdr:colOff>
      <xdr:row>59</xdr:row>
      <xdr:rowOff>64997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77395"/>
          <a:ext cx="838200" cy="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60588</xdr:rowOff>
    </xdr:from>
    <xdr:to>
      <xdr:col>50</xdr:col>
      <xdr:colOff>114300</xdr:colOff>
      <xdr:row>59</xdr:row>
      <xdr:rowOff>64997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176138"/>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56914</xdr:rowOff>
    </xdr:from>
    <xdr:to>
      <xdr:col>45</xdr:col>
      <xdr:colOff>177800</xdr:colOff>
      <xdr:row>59</xdr:row>
      <xdr:rowOff>60588</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172464"/>
          <a:ext cx="889000" cy="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56914</xdr:rowOff>
    </xdr:from>
    <xdr:to>
      <xdr:col>41</xdr:col>
      <xdr:colOff>50800</xdr:colOff>
      <xdr:row>59</xdr:row>
      <xdr:rowOff>61355</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172464"/>
          <a:ext cx="889000" cy="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11045</xdr:rowOff>
    </xdr:from>
    <xdr:to>
      <xdr:col>55</xdr:col>
      <xdr:colOff>50800</xdr:colOff>
      <xdr:row>59</xdr:row>
      <xdr:rowOff>112645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2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97422</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4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14197</xdr:rowOff>
    </xdr:from>
    <xdr:to>
      <xdr:col>50</xdr:col>
      <xdr:colOff>165100</xdr:colOff>
      <xdr:row>59</xdr:row>
      <xdr:rowOff>115797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2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106924</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2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9788</xdr:rowOff>
    </xdr:from>
    <xdr:to>
      <xdr:col>46</xdr:col>
      <xdr:colOff>38100</xdr:colOff>
      <xdr:row>59</xdr:row>
      <xdr:rowOff>111388</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2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102515</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1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6114</xdr:rowOff>
    </xdr:from>
    <xdr:to>
      <xdr:col>41</xdr:col>
      <xdr:colOff>101600</xdr:colOff>
      <xdr:row>59</xdr:row>
      <xdr:rowOff>107714</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2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98841</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1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10555</xdr:rowOff>
    </xdr:from>
    <xdr:to>
      <xdr:col>36</xdr:col>
      <xdr:colOff>165100</xdr:colOff>
      <xdr:row>59</xdr:row>
      <xdr:rowOff>112155</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2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103282</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1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29880</xdr:rowOff>
    </xdr:from>
    <xdr:to>
      <xdr:col>55</xdr:col>
      <xdr:colOff>0</xdr:colOff>
      <xdr:row>77</xdr:row>
      <xdr:rowOff>35961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231530"/>
          <a:ext cx="8382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29880</xdr:rowOff>
    </xdr:from>
    <xdr:to>
      <xdr:col>50</xdr:col>
      <xdr:colOff>114300</xdr:colOff>
      <xdr:row>77</xdr:row>
      <xdr:rowOff>130144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231530"/>
          <a:ext cx="889000" cy="10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130144</xdr:rowOff>
    </xdr:from>
    <xdr:to>
      <xdr:col>45</xdr:col>
      <xdr:colOff>177800</xdr:colOff>
      <xdr:row>77</xdr:row>
      <xdr:rowOff>147244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331794"/>
          <a:ext cx="889000" cy="1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147244</xdr:rowOff>
    </xdr:from>
    <xdr:to>
      <xdr:col>41</xdr:col>
      <xdr:colOff>50800</xdr:colOff>
      <xdr:row>77</xdr:row>
      <xdr:rowOff>168594</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348894"/>
          <a:ext cx="889000" cy="2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156611</xdr:rowOff>
    </xdr:from>
    <xdr:to>
      <xdr:col>55</xdr:col>
      <xdr:colOff>50800</xdr:colOff>
      <xdr:row>77</xdr:row>
      <xdr:rowOff>86761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18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135038</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16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150530</xdr:rowOff>
    </xdr:from>
    <xdr:to>
      <xdr:col>50</xdr:col>
      <xdr:colOff>165100</xdr:colOff>
      <xdr:row>77</xdr:row>
      <xdr:rowOff>80680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18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71807</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27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79344</xdr:rowOff>
    </xdr:from>
    <xdr:to>
      <xdr:col>46</xdr:col>
      <xdr:colOff>38100</xdr:colOff>
      <xdr:row>78</xdr:row>
      <xdr:rowOff>9494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28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621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373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96444</xdr:rowOff>
    </xdr:from>
    <xdr:to>
      <xdr:col>41</xdr:col>
      <xdr:colOff>101600</xdr:colOff>
      <xdr:row>78</xdr:row>
      <xdr:rowOff>26594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29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17721</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39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117794</xdr:rowOff>
    </xdr:from>
    <xdr:to>
      <xdr:col>36</xdr:col>
      <xdr:colOff>165100</xdr:colOff>
      <xdr:row>78</xdr:row>
      <xdr:rowOff>47944</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31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39071</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41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97437</xdr:rowOff>
    </xdr:from>
    <xdr:to>
      <xdr:col>55</xdr:col>
      <xdr:colOff>0</xdr:colOff>
      <xdr:row>97</xdr:row>
      <xdr:rowOff>122498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728087"/>
          <a:ext cx="838200" cy="2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81978</xdr:rowOff>
    </xdr:from>
    <xdr:to>
      <xdr:col>50</xdr:col>
      <xdr:colOff>114300</xdr:colOff>
      <xdr:row>97</xdr:row>
      <xdr:rowOff>97437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712628"/>
          <a:ext cx="889000" cy="1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72506</xdr:rowOff>
    </xdr:from>
    <xdr:to>
      <xdr:col>45</xdr:col>
      <xdr:colOff>177800</xdr:colOff>
      <xdr:row>97</xdr:row>
      <xdr:rowOff>81978</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703156"/>
          <a:ext cx="889000" cy="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72506</xdr:rowOff>
    </xdr:from>
    <xdr:to>
      <xdr:col>41</xdr:col>
      <xdr:colOff>50800</xdr:colOff>
      <xdr:row>97</xdr:row>
      <xdr:rowOff>95566</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703156"/>
          <a:ext cx="889000" cy="2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71698</xdr:rowOff>
    </xdr:from>
    <xdr:to>
      <xdr:col>55</xdr:col>
      <xdr:colOff>50800</xdr:colOff>
      <xdr:row>98</xdr:row>
      <xdr:rowOff>1848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70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50125</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8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46637</xdr:rowOff>
    </xdr:from>
    <xdr:to>
      <xdr:col>50</xdr:col>
      <xdr:colOff>165100</xdr:colOff>
      <xdr:row>97</xdr:row>
      <xdr:rowOff>148237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7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139364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7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31178</xdr:rowOff>
    </xdr:from>
    <xdr:to>
      <xdr:col>46</xdr:col>
      <xdr:colOff>38100</xdr:colOff>
      <xdr:row>97</xdr:row>
      <xdr:rowOff>132778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6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123905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5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21706</xdr:rowOff>
    </xdr:from>
    <xdr:to>
      <xdr:col>41</xdr:col>
      <xdr:colOff>101600</xdr:colOff>
      <xdr:row>97</xdr:row>
      <xdr:rowOff>123306</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5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114433</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4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44766</xdr:rowOff>
    </xdr:from>
    <xdr:to>
      <xdr:col>36</xdr:col>
      <xdr:colOff>165100</xdr:colOff>
      <xdr:row>97</xdr:row>
      <xdr:rowOff>146366</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7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137493</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6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89236</xdr:rowOff>
    </xdr:from>
    <xdr:to>
      <xdr:col>85</xdr:col>
      <xdr:colOff>127000</xdr:colOff>
      <xdr:row>37</xdr:row>
      <xdr:rowOff>103657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432886"/>
          <a:ext cx="838200" cy="1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103657</xdr:rowOff>
    </xdr:from>
    <xdr:to>
      <xdr:col>81</xdr:col>
      <xdr:colOff>50800</xdr:colOff>
      <xdr:row>37</xdr:row>
      <xdr:rowOff>123374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447307"/>
          <a:ext cx="889000" cy="1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123374</xdr:rowOff>
    </xdr:from>
    <xdr:to>
      <xdr:col>76</xdr:col>
      <xdr:colOff>114300</xdr:colOff>
      <xdr:row>37</xdr:row>
      <xdr:rowOff>138328</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467024"/>
          <a:ext cx="889000" cy="1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136138</xdr:rowOff>
    </xdr:from>
    <xdr:to>
      <xdr:col>71</xdr:col>
      <xdr:colOff>177800</xdr:colOff>
      <xdr:row>37</xdr:row>
      <xdr:rowOff>138328</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6479788"/>
          <a:ext cx="889000" cy="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38436</xdr:rowOff>
    </xdr:from>
    <xdr:to>
      <xdr:col>85</xdr:col>
      <xdr:colOff>177800</xdr:colOff>
      <xdr:row>37</xdr:row>
      <xdr:rowOff>140036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38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162386</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3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52857</xdr:rowOff>
    </xdr:from>
    <xdr:to>
      <xdr:col>81</xdr:col>
      <xdr:colOff>101600</xdr:colOff>
      <xdr:row>37</xdr:row>
      <xdr:rowOff>154457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39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145584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4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72574</xdr:rowOff>
    </xdr:from>
    <xdr:to>
      <xdr:col>76</xdr:col>
      <xdr:colOff>165100</xdr:colOff>
      <xdr:row>38</xdr:row>
      <xdr:rowOff>2724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41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165301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50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87528</xdr:rowOff>
    </xdr:from>
    <xdr:to>
      <xdr:col>72</xdr:col>
      <xdr:colOff>38100</xdr:colOff>
      <xdr:row>38</xdr:row>
      <xdr:rowOff>17678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43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8806</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52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85338</xdr:rowOff>
    </xdr:from>
    <xdr:to>
      <xdr:col>67</xdr:col>
      <xdr:colOff>101600</xdr:colOff>
      <xdr:row>38</xdr:row>
      <xdr:rowOff>15487</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4289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6614</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52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119194</xdr:rowOff>
    </xdr:from>
    <xdr:to>
      <xdr:col>85</xdr:col>
      <xdr:colOff>127000</xdr:colOff>
      <xdr:row>57</xdr:row>
      <xdr:rowOff>128517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891844"/>
          <a:ext cx="838200" cy="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119194</xdr:rowOff>
    </xdr:from>
    <xdr:to>
      <xdr:col>81</xdr:col>
      <xdr:colOff>50800</xdr:colOff>
      <xdr:row>57</xdr:row>
      <xdr:rowOff>131210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891844"/>
          <a:ext cx="889000" cy="1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131210</xdr:rowOff>
    </xdr:from>
    <xdr:to>
      <xdr:col>76</xdr:col>
      <xdr:colOff>114300</xdr:colOff>
      <xdr:row>57</xdr:row>
      <xdr:rowOff>135215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903860"/>
          <a:ext cx="889000" cy="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135215</xdr:rowOff>
    </xdr:from>
    <xdr:to>
      <xdr:col>71</xdr:col>
      <xdr:colOff>177800</xdr:colOff>
      <xdr:row>57</xdr:row>
      <xdr:rowOff>150550</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907865"/>
          <a:ext cx="889000" cy="1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77717</xdr:rowOff>
    </xdr:from>
    <xdr:to>
      <xdr:col>85</xdr:col>
      <xdr:colOff>177800</xdr:colOff>
      <xdr:row>58</xdr:row>
      <xdr:rowOff>7867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5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11805</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7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68394</xdr:rowOff>
    </xdr:from>
    <xdr:to>
      <xdr:col>81</xdr:col>
      <xdr:colOff>101600</xdr:colOff>
      <xdr:row>57</xdr:row>
      <xdr:rowOff>169994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8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161121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93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80410</xdr:rowOff>
    </xdr:from>
    <xdr:to>
      <xdr:col>76</xdr:col>
      <xdr:colOff>165100</xdr:colOff>
      <xdr:row>58</xdr:row>
      <xdr:rowOff>10560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5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1687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4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84415</xdr:rowOff>
    </xdr:from>
    <xdr:to>
      <xdr:col>72</xdr:col>
      <xdr:colOff>38100</xdr:colOff>
      <xdr:row>58</xdr:row>
      <xdr:rowOff>14565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5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5692</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4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99750</xdr:rowOff>
    </xdr:from>
    <xdr:to>
      <xdr:col>67</xdr:col>
      <xdr:colOff>101600</xdr:colOff>
      <xdr:row>58</xdr:row>
      <xdr:rowOff>29900</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7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21027</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6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127290</xdr:rowOff>
    </xdr:from>
    <xdr:to>
      <xdr:col>85</xdr:col>
      <xdr:colOff>127000</xdr:colOff>
      <xdr:row>97</xdr:row>
      <xdr:rowOff>143227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757940"/>
          <a:ext cx="838200" cy="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143227</xdr:rowOff>
    </xdr:from>
    <xdr:to>
      <xdr:col>81</xdr:col>
      <xdr:colOff>50800</xdr:colOff>
      <xdr:row>97</xdr:row>
      <xdr:rowOff>150640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773877"/>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150640</xdr:rowOff>
    </xdr:from>
    <xdr:to>
      <xdr:col>76</xdr:col>
      <xdr:colOff>114300</xdr:colOff>
      <xdr:row>97</xdr:row>
      <xdr:rowOff>152698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781290"/>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147473</xdr:rowOff>
    </xdr:from>
    <xdr:to>
      <xdr:col>71</xdr:col>
      <xdr:colOff>177800</xdr:colOff>
      <xdr:row>97</xdr:row>
      <xdr:rowOff>152698</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778123"/>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76490</xdr:rowOff>
    </xdr:from>
    <xdr:to>
      <xdr:col>85</xdr:col>
      <xdr:colOff>177800</xdr:colOff>
      <xdr:row>98</xdr:row>
      <xdr:rowOff>6640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70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54917</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68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92427</xdr:rowOff>
    </xdr:from>
    <xdr:to>
      <xdr:col>81</xdr:col>
      <xdr:colOff>101600</xdr:colOff>
      <xdr:row>98</xdr:row>
      <xdr:rowOff>22577</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72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13704</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8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99840</xdr:rowOff>
    </xdr:from>
    <xdr:to>
      <xdr:col>76</xdr:col>
      <xdr:colOff>165100</xdr:colOff>
      <xdr:row>98</xdr:row>
      <xdr:rowOff>29990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7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21117</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82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101898</xdr:rowOff>
    </xdr:from>
    <xdr:to>
      <xdr:col>72</xdr:col>
      <xdr:colOff>38100</xdr:colOff>
      <xdr:row>98</xdr:row>
      <xdr:rowOff>32048</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73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23175</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82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96673</xdr:rowOff>
    </xdr:from>
    <xdr:to>
      <xdr:col>67</xdr:col>
      <xdr:colOff>101600</xdr:colOff>
      <xdr:row>98</xdr:row>
      <xdr:rowOff>26823</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72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17950</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82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総務費は基金積立や新型コロナウイルス感染症関係経費の増加があるものの、特別定額給付金事業費の減少が大きく影響し、数値を引き下げた。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民生費は各種給付金や多機能児童館の建設開始に伴う費用増により増加。衛生費は令和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年度の水道料減免に伴う丹羽広域事務組合負担金の分が減少したものの、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ワクチン接種に伴う事業費が増加し、数値を引き上げた。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全体的には類似団体平均を下回る水準で推移した。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愛知県扶桑町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実質収支額は増加。昨年度同様新型コロナウイルス感染症対応地方創生臨時交付金の交付による影響が大きい。</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財政調整基金については、新型コロナウイルス感染症による事業の中止・縮小等の影響もあり、取崩しがなく、</a:t>
          </a:r>
          <a:r>
            <a:rPr kumimoji="1" lang="en-US" altLang="ja-JP" sz="1400" baseline="0">
              <a:latin typeface="ＭＳ ゴシック" pitchFamily="49" charset="-128"/>
              <a:ea typeface="ＭＳ ゴシック" pitchFamily="49" charset="-128"/>
            </a:rPr>
            <a:t>400,000</a:t>
          </a:r>
          <a:r>
            <a:rPr kumimoji="1" lang="ja-JP" altLang="en-US" sz="1400" baseline="0">
              <a:latin typeface="ＭＳ ゴシック" pitchFamily="49" charset="-128"/>
              <a:ea typeface="ＭＳ ゴシック" pitchFamily="49" charset="-128"/>
            </a:rPr>
            <a:t>千円強の積立をしたため基金残高が増となった。公共施設の老朽化対策など、多額の支出を伴う課題は山積しており、長期的には減少していくことが見込まれる。</a:t>
          </a:r>
          <a:endParaRPr kumimoji="1" lang="en-US" altLang="ja-JP" sz="1400" baseline="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愛知県扶桑町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年度の連結実質赤字比率は直近</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か年と同様に黒字を維持し、健全な状況であった。今後も現状程度の黒字額を維持できるよう、引き続き健全な財政運営に努めていく。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80</v>
      </c>
      <c r="C2" s="179"/>
      <c r="D2" s="180"/>
    </row>
    <row r="3" spans="1:119" ht="18.75" customHeight="1" thickBot="1" x14ac:dyDescent="0.2">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12380287</v>
      </c>
      <c r="BO4" s="410"/>
      <c r="BP4" s="410"/>
      <c r="BQ4" s="410"/>
      <c r="BR4" s="410"/>
      <c r="BS4" s="410"/>
      <c r="BT4" s="410"/>
      <c r="BU4" s="411"/>
      <c r="BV4" s="409">
        <v>14322040</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5.6</v>
      </c>
      <c r="CU4" s="416"/>
      <c r="CV4" s="416"/>
      <c r="CW4" s="416"/>
      <c r="CX4" s="416"/>
      <c r="CY4" s="416"/>
      <c r="CZ4" s="416"/>
      <c r="DA4" s="417"/>
      <c r="DB4" s="415">
        <v>5</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11953346</v>
      </c>
      <c r="BO5" s="447"/>
      <c r="BP5" s="447"/>
      <c r="BQ5" s="447"/>
      <c r="BR5" s="447"/>
      <c r="BS5" s="447"/>
      <c r="BT5" s="447"/>
      <c r="BU5" s="448"/>
      <c r="BV5" s="446">
        <v>13953889</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84.1</v>
      </c>
      <c r="CU5" s="444"/>
      <c r="CV5" s="444"/>
      <c r="CW5" s="444"/>
      <c r="CX5" s="444"/>
      <c r="CY5" s="444"/>
      <c r="CZ5" s="444"/>
      <c r="DA5" s="445"/>
      <c r="DB5" s="443">
        <v>90.6</v>
      </c>
      <c r="DC5" s="444"/>
      <c r="DD5" s="444"/>
      <c r="DE5" s="444"/>
      <c r="DF5" s="444"/>
      <c r="DG5" s="444"/>
      <c r="DH5" s="444"/>
      <c r="DI5" s="445"/>
    </row>
    <row r="6" spans="1:119" ht="18.75" customHeight="1" x14ac:dyDescent="0.15">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93</v>
      </c>
      <c r="AV6" s="479"/>
      <c r="AW6" s="479"/>
      <c r="AX6" s="479"/>
      <c r="AY6" s="480" t="s">
        <v>101</v>
      </c>
      <c r="AZ6" s="481"/>
      <c r="BA6" s="481"/>
      <c r="BB6" s="481"/>
      <c r="BC6" s="481"/>
      <c r="BD6" s="481"/>
      <c r="BE6" s="481"/>
      <c r="BF6" s="481"/>
      <c r="BG6" s="481"/>
      <c r="BH6" s="481"/>
      <c r="BI6" s="481"/>
      <c r="BJ6" s="481"/>
      <c r="BK6" s="481"/>
      <c r="BL6" s="481"/>
      <c r="BM6" s="482"/>
      <c r="BN6" s="446">
        <v>426941</v>
      </c>
      <c r="BO6" s="447"/>
      <c r="BP6" s="447"/>
      <c r="BQ6" s="447"/>
      <c r="BR6" s="447"/>
      <c r="BS6" s="447"/>
      <c r="BT6" s="447"/>
      <c r="BU6" s="448"/>
      <c r="BV6" s="446">
        <v>368151</v>
      </c>
      <c r="BW6" s="447"/>
      <c r="BX6" s="447"/>
      <c r="BY6" s="447"/>
      <c r="BZ6" s="447"/>
      <c r="CA6" s="447"/>
      <c r="CB6" s="447"/>
      <c r="CC6" s="448"/>
      <c r="CD6" s="449" t="s">
        <v>102</v>
      </c>
      <c r="CE6" s="450"/>
      <c r="CF6" s="450"/>
      <c r="CG6" s="450"/>
      <c r="CH6" s="450"/>
      <c r="CI6" s="450"/>
      <c r="CJ6" s="450"/>
      <c r="CK6" s="450"/>
      <c r="CL6" s="450"/>
      <c r="CM6" s="450"/>
      <c r="CN6" s="450"/>
      <c r="CO6" s="450"/>
      <c r="CP6" s="450"/>
      <c r="CQ6" s="450"/>
      <c r="CR6" s="450"/>
      <c r="CS6" s="451"/>
      <c r="CT6" s="483">
        <v>90.4</v>
      </c>
      <c r="CU6" s="484"/>
      <c r="CV6" s="484"/>
      <c r="CW6" s="484"/>
      <c r="CX6" s="484"/>
      <c r="CY6" s="484"/>
      <c r="CZ6" s="484"/>
      <c r="DA6" s="485"/>
      <c r="DB6" s="483">
        <v>96.8</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103</v>
      </c>
      <c r="AN7" s="476"/>
      <c r="AO7" s="476"/>
      <c r="AP7" s="476"/>
      <c r="AQ7" s="476"/>
      <c r="AR7" s="476"/>
      <c r="AS7" s="476"/>
      <c r="AT7" s="477"/>
      <c r="AU7" s="478" t="s">
        <v>93</v>
      </c>
      <c r="AV7" s="479"/>
      <c r="AW7" s="479"/>
      <c r="AX7" s="479"/>
      <c r="AY7" s="480" t="s">
        <v>104</v>
      </c>
      <c r="AZ7" s="481"/>
      <c r="BA7" s="481"/>
      <c r="BB7" s="481"/>
      <c r="BC7" s="481"/>
      <c r="BD7" s="481"/>
      <c r="BE7" s="481"/>
      <c r="BF7" s="481"/>
      <c r="BG7" s="481"/>
      <c r="BH7" s="481"/>
      <c r="BI7" s="481"/>
      <c r="BJ7" s="481"/>
      <c r="BK7" s="481"/>
      <c r="BL7" s="481"/>
      <c r="BM7" s="482"/>
      <c r="BN7" s="446">
        <v>888</v>
      </c>
      <c r="BO7" s="447"/>
      <c r="BP7" s="447"/>
      <c r="BQ7" s="447"/>
      <c r="BR7" s="447"/>
      <c r="BS7" s="447"/>
      <c r="BT7" s="447"/>
      <c r="BU7" s="448"/>
      <c r="BV7" s="446">
        <v>9178</v>
      </c>
      <c r="BW7" s="447"/>
      <c r="BX7" s="447"/>
      <c r="BY7" s="447"/>
      <c r="BZ7" s="447"/>
      <c r="CA7" s="447"/>
      <c r="CB7" s="447"/>
      <c r="CC7" s="448"/>
      <c r="CD7" s="449" t="s">
        <v>105</v>
      </c>
      <c r="CE7" s="450"/>
      <c r="CF7" s="450"/>
      <c r="CG7" s="450"/>
      <c r="CH7" s="450"/>
      <c r="CI7" s="450"/>
      <c r="CJ7" s="450"/>
      <c r="CK7" s="450"/>
      <c r="CL7" s="450"/>
      <c r="CM7" s="450"/>
      <c r="CN7" s="450"/>
      <c r="CO7" s="450"/>
      <c r="CP7" s="450"/>
      <c r="CQ7" s="450"/>
      <c r="CR7" s="450"/>
      <c r="CS7" s="451"/>
      <c r="CT7" s="446">
        <v>7675864</v>
      </c>
      <c r="CU7" s="447"/>
      <c r="CV7" s="447"/>
      <c r="CW7" s="447"/>
      <c r="CX7" s="447"/>
      <c r="CY7" s="447"/>
      <c r="CZ7" s="447"/>
      <c r="DA7" s="448"/>
      <c r="DB7" s="446">
        <v>7184146</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106</v>
      </c>
      <c r="AN8" s="476"/>
      <c r="AO8" s="476"/>
      <c r="AP8" s="476"/>
      <c r="AQ8" s="476"/>
      <c r="AR8" s="476"/>
      <c r="AS8" s="476"/>
      <c r="AT8" s="477"/>
      <c r="AU8" s="478" t="s">
        <v>93</v>
      </c>
      <c r="AV8" s="479"/>
      <c r="AW8" s="479"/>
      <c r="AX8" s="479"/>
      <c r="AY8" s="480" t="s">
        <v>107</v>
      </c>
      <c r="AZ8" s="481"/>
      <c r="BA8" s="481"/>
      <c r="BB8" s="481"/>
      <c r="BC8" s="481"/>
      <c r="BD8" s="481"/>
      <c r="BE8" s="481"/>
      <c r="BF8" s="481"/>
      <c r="BG8" s="481"/>
      <c r="BH8" s="481"/>
      <c r="BI8" s="481"/>
      <c r="BJ8" s="481"/>
      <c r="BK8" s="481"/>
      <c r="BL8" s="481"/>
      <c r="BM8" s="482"/>
      <c r="BN8" s="446">
        <v>426053</v>
      </c>
      <c r="BO8" s="447"/>
      <c r="BP8" s="447"/>
      <c r="BQ8" s="447"/>
      <c r="BR8" s="447"/>
      <c r="BS8" s="447"/>
      <c r="BT8" s="447"/>
      <c r="BU8" s="448"/>
      <c r="BV8" s="446">
        <v>358973</v>
      </c>
      <c r="BW8" s="447"/>
      <c r="BX8" s="447"/>
      <c r="BY8" s="447"/>
      <c r="BZ8" s="447"/>
      <c r="CA8" s="447"/>
      <c r="CB8" s="447"/>
      <c r="CC8" s="448"/>
      <c r="CD8" s="449" t="s">
        <v>108</v>
      </c>
      <c r="CE8" s="450"/>
      <c r="CF8" s="450"/>
      <c r="CG8" s="450"/>
      <c r="CH8" s="450"/>
      <c r="CI8" s="450"/>
      <c r="CJ8" s="450"/>
      <c r="CK8" s="450"/>
      <c r="CL8" s="450"/>
      <c r="CM8" s="450"/>
      <c r="CN8" s="450"/>
      <c r="CO8" s="450"/>
      <c r="CP8" s="450"/>
      <c r="CQ8" s="450"/>
      <c r="CR8" s="450"/>
      <c r="CS8" s="451"/>
      <c r="CT8" s="486">
        <v>0.81</v>
      </c>
      <c r="CU8" s="487"/>
      <c r="CV8" s="487"/>
      <c r="CW8" s="487"/>
      <c r="CX8" s="487"/>
      <c r="CY8" s="487"/>
      <c r="CZ8" s="487"/>
      <c r="DA8" s="488"/>
      <c r="DB8" s="486">
        <v>0.85</v>
      </c>
      <c r="DC8" s="487"/>
      <c r="DD8" s="487"/>
      <c r="DE8" s="487"/>
      <c r="DF8" s="487"/>
      <c r="DG8" s="487"/>
      <c r="DH8" s="487"/>
      <c r="DI8" s="488"/>
    </row>
    <row r="9" spans="1:119" ht="18.75" customHeight="1" thickBot="1" x14ac:dyDescent="0.2">
      <c r="A9" s="178"/>
      <c r="B9" s="440" t="s">
        <v>109</v>
      </c>
      <c r="C9" s="441"/>
      <c r="D9" s="441"/>
      <c r="E9" s="441"/>
      <c r="F9" s="441"/>
      <c r="G9" s="441"/>
      <c r="H9" s="441"/>
      <c r="I9" s="441"/>
      <c r="J9" s="441"/>
      <c r="K9" s="489"/>
      <c r="L9" s="490" t="s">
        <v>110</v>
      </c>
      <c r="M9" s="491"/>
      <c r="N9" s="491"/>
      <c r="O9" s="491"/>
      <c r="P9" s="491"/>
      <c r="Q9" s="492"/>
      <c r="R9" s="493">
        <v>34133</v>
      </c>
      <c r="S9" s="494"/>
      <c r="T9" s="494"/>
      <c r="U9" s="494"/>
      <c r="V9" s="495"/>
      <c r="W9" s="403" t="s">
        <v>111</v>
      </c>
      <c r="X9" s="404"/>
      <c r="Y9" s="404"/>
      <c r="Z9" s="404"/>
      <c r="AA9" s="404"/>
      <c r="AB9" s="404"/>
      <c r="AC9" s="404"/>
      <c r="AD9" s="404"/>
      <c r="AE9" s="404"/>
      <c r="AF9" s="404"/>
      <c r="AG9" s="404"/>
      <c r="AH9" s="404"/>
      <c r="AI9" s="404"/>
      <c r="AJ9" s="404"/>
      <c r="AK9" s="404"/>
      <c r="AL9" s="405"/>
      <c r="AM9" s="475" t="s">
        <v>112</v>
      </c>
      <c r="AN9" s="476"/>
      <c r="AO9" s="476"/>
      <c r="AP9" s="476"/>
      <c r="AQ9" s="476"/>
      <c r="AR9" s="476"/>
      <c r="AS9" s="476"/>
      <c r="AT9" s="477"/>
      <c r="AU9" s="478" t="s">
        <v>113</v>
      </c>
      <c r="AV9" s="479"/>
      <c r="AW9" s="479"/>
      <c r="AX9" s="479"/>
      <c r="AY9" s="480" t="s">
        <v>114</v>
      </c>
      <c r="AZ9" s="481"/>
      <c r="BA9" s="481"/>
      <c r="BB9" s="481"/>
      <c r="BC9" s="481"/>
      <c r="BD9" s="481"/>
      <c r="BE9" s="481"/>
      <c r="BF9" s="481"/>
      <c r="BG9" s="481"/>
      <c r="BH9" s="481"/>
      <c r="BI9" s="481"/>
      <c r="BJ9" s="481"/>
      <c r="BK9" s="481"/>
      <c r="BL9" s="481"/>
      <c r="BM9" s="482"/>
      <c r="BN9" s="446">
        <v>67080</v>
      </c>
      <c r="BO9" s="447"/>
      <c r="BP9" s="447"/>
      <c r="BQ9" s="447"/>
      <c r="BR9" s="447"/>
      <c r="BS9" s="447"/>
      <c r="BT9" s="447"/>
      <c r="BU9" s="448"/>
      <c r="BV9" s="446">
        <v>18876</v>
      </c>
      <c r="BW9" s="447"/>
      <c r="BX9" s="447"/>
      <c r="BY9" s="447"/>
      <c r="BZ9" s="447"/>
      <c r="CA9" s="447"/>
      <c r="CB9" s="447"/>
      <c r="CC9" s="448"/>
      <c r="CD9" s="449" t="s">
        <v>115</v>
      </c>
      <c r="CE9" s="450"/>
      <c r="CF9" s="450"/>
      <c r="CG9" s="450"/>
      <c r="CH9" s="450"/>
      <c r="CI9" s="450"/>
      <c r="CJ9" s="450"/>
      <c r="CK9" s="450"/>
      <c r="CL9" s="450"/>
      <c r="CM9" s="450"/>
      <c r="CN9" s="450"/>
      <c r="CO9" s="450"/>
      <c r="CP9" s="450"/>
      <c r="CQ9" s="450"/>
      <c r="CR9" s="450"/>
      <c r="CS9" s="451"/>
      <c r="CT9" s="443">
        <v>7.5</v>
      </c>
      <c r="CU9" s="444"/>
      <c r="CV9" s="444"/>
      <c r="CW9" s="444"/>
      <c r="CX9" s="444"/>
      <c r="CY9" s="444"/>
      <c r="CZ9" s="444"/>
      <c r="DA9" s="445"/>
      <c r="DB9" s="443">
        <v>7.7</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116</v>
      </c>
      <c r="M10" s="476"/>
      <c r="N10" s="476"/>
      <c r="O10" s="476"/>
      <c r="P10" s="476"/>
      <c r="Q10" s="477"/>
      <c r="R10" s="497">
        <v>33806</v>
      </c>
      <c r="S10" s="498"/>
      <c r="T10" s="498"/>
      <c r="U10" s="498"/>
      <c r="V10" s="499"/>
      <c r="W10" s="434"/>
      <c r="X10" s="435"/>
      <c r="Y10" s="435"/>
      <c r="Z10" s="435"/>
      <c r="AA10" s="435"/>
      <c r="AB10" s="435"/>
      <c r="AC10" s="435"/>
      <c r="AD10" s="435"/>
      <c r="AE10" s="435"/>
      <c r="AF10" s="435"/>
      <c r="AG10" s="435"/>
      <c r="AH10" s="435"/>
      <c r="AI10" s="435"/>
      <c r="AJ10" s="435"/>
      <c r="AK10" s="435"/>
      <c r="AL10" s="438"/>
      <c r="AM10" s="475" t="s">
        <v>117</v>
      </c>
      <c r="AN10" s="476"/>
      <c r="AO10" s="476"/>
      <c r="AP10" s="476"/>
      <c r="AQ10" s="476"/>
      <c r="AR10" s="476"/>
      <c r="AS10" s="476"/>
      <c r="AT10" s="477"/>
      <c r="AU10" s="478" t="s">
        <v>93</v>
      </c>
      <c r="AV10" s="479"/>
      <c r="AW10" s="479"/>
      <c r="AX10" s="479"/>
      <c r="AY10" s="480" t="s">
        <v>118</v>
      </c>
      <c r="AZ10" s="481"/>
      <c r="BA10" s="481"/>
      <c r="BB10" s="481"/>
      <c r="BC10" s="481"/>
      <c r="BD10" s="481"/>
      <c r="BE10" s="481"/>
      <c r="BF10" s="481"/>
      <c r="BG10" s="481"/>
      <c r="BH10" s="481"/>
      <c r="BI10" s="481"/>
      <c r="BJ10" s="481"/>
      <c r="BK10" s="481"/>
      <c r="BL10" s="481"/>
      <c r="BM10" s="482"/>
      <c r="BN10" s="446">
        <v>404018</v>
      </c>
      <c r="BO10" s="447"/>
      <c r="BP10" s="447"/>
      <c r="BQ10" s="447"/>
      <c r="BR10" s="447"/>
      <c r="BS10" s="447"/>
      <c r="BT10" s="447"/>
      <c r="BU10" s="448"/>
      <c r="BV10" s="446">
        <v>169046</v>
      </c>
      <c r="BW10" s="447"/>
      <c r="BX10" s="447"/>
      <c r="BY10" s="447"/>
      <c r="BZ10" s="447"/>
      <c r="CA10" s="447"/>
      <c r="CB10" s="447"/>
      <c r="CC10" s="448"/>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120</v>
      </c>
      <c r="M11" s="501"/>
      <c r="N11" s="501"/>
      <c r="O11" s="501"/>
      <c r="P11" s="501"/>
      <c r="Q11" s="502"/>
      <c r="R11" s="503" t="s">
        <v>121</v>
      </c>
      <c r="S11" s="504"/>
      <c r="T11" s="504"/>
      <c r="U11" s="504"/>
      <c r="V11" s="505"/>
      <c r="W11" s="434"/>
      <c r="X11" s="435"/>
      <c r="Y11" s="435"/>
      <c r="Z11" s="435"/>
      <c r="AA11" s="435"/>
      <c r="AB11" s="435"/>
      <c r="AC11" s="435"/>
      <c r="AD11" s="435"/>
      <c r="AE11" s="435"/>
      <c r="AF11" s="435"/>
      <c r="AG11" s="435"/>
      <c r="AH11" s="435"/>
      <c r="AI11" s="435"/>
      <c r="AJ11" s="435"/>
      <c r="AK11" s="435"/>
      <c r="AL11" s="438"/>
      <c r="AM11" s="475" t="s">
        <v>122</v>
      </c>
      <c r="AN11" s="476"/>
      <c r="AO11" s="476"/>
      <c r="AP11" s="476"/>
      <c r="AQ11" s="476"/>
      <c r="AR11" s="476"/>
      <c r="AS11" s="476"/>
      <c r="AT11" s="477"/>
      <c r="AU11" s="478" t="s">
        <v>123</v>
      </c>
      <c r="AV11" s="479"/>
      <c r="AW11" s="479"/>
      <c r="AX11" s="479"/>
      <c r="AY11" s="480" t="s">
        <v>124</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125</v>
      </c>
      <c r="CE11" s="450"/>
      <c r="CF11" s="450"/>
      <c r="CG11" s="450"/>
      <c r="CH11" s="450"/>
      <c r="CI11" s="450"/>
      <c r="CJ11" s="450"/>
      <c r="CK11" s="450"/>
      <c r="CL11" s="450"/>
      <c r="CM11" s="450"/>
      <c r="CN11" s="450"/>
      <c r="CO11" s="450"/>
      <c r="CP11" s="450"/>
      <c r="CQ11" s="450"/>
      <c r="CR11" s="450"/>
      <c r="CS11" s="451"/>
      <c r="CT11" s="486" t="s">
        <v>126</v>
      </c>
      <c r="CU11" s="487"/>
      <c r="CV11" s="487"/>
      <c r="CW11" s="487"/>
      <c r="CX11" s="487"/>
      <c r="CY11" s="487"/>
      <c r="CZ11" s="487"/>
      <c r="DA11" s="488"/>
      <c r="DB11" s="486" t="s">
        <v>127</v>
      </c>
      <c r="DC11" s="487"/>
      <c r="DD11" s="487"/>
      <c r="DE11" s="487"/>
      <c r="DF11" s="487"/>
      <c r="DG11" s="487"/>
      <c r="DH11" s="487"/>
      <c r="DI11" s="488"/>
    </row>
    <row r="12" spans="1:119" ht="18.75" customHeight="1" x14ac:dyDescent="0.15">
      <c r="A12" s="178"/>
      <c r="B12" s="506" t="s">
        <v>128</v>
      </c>
      <c r="C12" s="507"/>
      <c r="D12" s="507"/>
      <c r="E12" s="507"/>
      <c r="F12" s="507"/>
      <c r="G12" s="507"/>
      <c r="H12" s="507"/>
      <c r="I12" s="507"/>
      <c r="J12" s="507"/>
      <c r="K12" s="508"/>
      <c r="L12" s="515" t="s">
        <v>129</v>
      </c>
      <c r="M12" s="516"/>
      <c r="N12" s="516"/>
      <c r="O12" s="516"/>
      <c r="P12" s="516"/>
      <c r="Q12" s="517"/>
      <c r="R12" s="518">
        <v>34999</v>
      </c>
      <c r="S12" s="519"/>
      <c r="T12" s="519"/>
      <c r="U12" s="519"/>
      <c r="V12" s="520"/>
      <c r="W12" s="521" t="s">
        <v>1</v>
      </c>
      <c r="X12" s="479"/>
      <c r="Y12" s="479"/>
      <c r="Z12" s="479"/>
      <c r="AA12" s="479"/>
      <c r="AB12" s="522"/>
      <c r="AC12" s="523" t="s">
        <v>130</v>
      </c>
      <c r="AD12" s="524"/>
      <c r="AE12" s="524"/>
      <c r="AF12" s="524"/>
      <c r="AG12" s="525"/>
      <c r="AH12" s="523" t="s">
        <v>131</v>
      </c>
      <c r="AI12" s="524"/>
      <c r="AJ12" s="524"/>
      <c r="AK12" s="524"/>
      <c r="AL12" s="526"/>
      <c r="AM12" s="475" t="s">
        <v>132</v>
      </c>
      <c r="AN12" s="476"/>
      <c r="AO12" s="476"/>
      <c r="AP12" s="476"/>
      <c r="AQ12" s="476"/>
      <c r="AR12" s="476"/>
      <c r="AS12" s="476"/>
      <c r="AT12" s="477"/>
      <c r="AU12" s="478" t="s">
        <v>93</v>
      </c>
      <c r="AV12" s="479"/>
      <c r="AW12" s="479"/>
      <c r="AX12" s="479"/>
      <c r="AY12" s="480" t="s">
        <v>133</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100432</v>
      </c>
      <c r="BW12" s="447"/>
      <c r="BX12" s="447"/>
      <c r="BY12" s="447"/>
      <c r="BZ12" s="447"/>
      <c r="CA12" s="447"/>
      <c r="CB12" s="447"/>
      <c r="CC12" s="448"/>
      <c r="CD12" s="449" t="s">
        <v>134</v>
      </c>
      <c r="CE12" s="450"/>
      <c r="CF12" s="450"/>
      <c r="CG12" s="450"/>
      <c r="CH12" s="450"/>
      <c r="CI12" s="450"/>
      <c r="CJ12" s="450"/>
      <c r="CK12" s="450"/>
      <c r="CL12" s="450"/>
      <c r="CM12" s="450"/>
      <c r="CN12" s="450"/>
      <c r="CO12" s="450"/>
      <c r="CP12" s="450"/>
      <c r="CQ12" s="450"/>
      <c r="CR12" s="450"/>
      <c r="CS12" s="451"/>
      <c r="CT12" s="486" t="s">
        <v>135</v>
      </c>
      <c r="CU12" s="487"/>
      <c r="CV12" s="487"/>
      <c r="CW12" s="487"/>
      <c r="CX12" s="487"/>
      <c r="CY12" s="487"/>
      <c r="CZ12" s="487"/>
      <c r="DA12" s="488"/>
      <c r="DB12" s="486" t="s">
        <v>136</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137</v>
      </c>
      <c r="N13" s="538"/>
      <c r="O13" s="538"/>
      <c r="P13" s="538"/>
      <c r="Q13" s="539"/>
      <c r="R13" s="530">
        <v>34451</v>
      </c>
      <c r="S13" s="531"/>
      <c r="T13" s="531"/>
      <c r="U13" s="531"/>
      <c r="V13" s="532"/>
      <c r="W13" s="462" t="s">
        <v>138</v>
      </c>
      <c r="X13" s="463"/>
      <c r="Y13" s="463"/>
      <c r="Z13" s="463"/>
      <c r="AA13" s="463"/>
      <c r="AB13" s="453"/>
      <c r="AC13" s="497">
        <v>188</v>
      </c>
      <c r="AD13" s="498"/>
      <c r="AE13" s="498"/>
      <c r="AF13" s="498"/>
      <c r="AG13" s="540"/>
      <c r="AH13" s="497">
        <v>223</v>
      </c>
      <c r="AI13" s="498"/>
      <c r="AJ13" s="498"/>
      <c r="AK13" s="498"/>
      <c r="AL13" s="499"/>
      <c r="AM13" s="475" t="s">
        <v>139</v>
      </c>
      <c r="AN13" s="476"/>
      <c r="AO13" s="476"/>
      <c r="AP13" s="476"/>
      <c r="AQ13" s="476"/>
      <c r="AR13" s="476"/>
      <c r="AS13" s="476"/>
      <c r="AT13" s="477"/>
      <c r="AU13" s="478" t="s">
        <v>113</v>
      </c>
      <c r="AV13" s="479"/>
      <c r="AW13" s="479"/>
      <c r="AX13" s="479"/>
      <c r="AY13" s="480" t="s">
        <v>140</v>
      </c>
      <c r="AZ13" s="481"/>
      <c r="BA13" s="481"/>
      <c r="BB13" s="481"/>
      <c r="BC13" s="481"/>
      <c r="BD13" s="481"/>
      <c r="BE13" s="481"/>
      <c r="BF13" s="481"/>
      <c r="BG13" s="481"/>
      <c r="BH13" s="481"/>
      <c r="BI13" s="481"/>
      <c r="BJ13" s="481"/>
      <c r="BK13" s="481"/>
      <c r="BL13" s="481"/>
      <c r="BM13" s="482"/>
      <c r="BN13" s="446">
        <v>471098</v>
      </c>
      <c r="BO13" s="447"/>
      <c r="BP13" s="447"/>
      <c r="BQ13" s="447"/>
      <c r="BR13" s="447"/>
      <c r="BS13" s="447"/>
      <c r="BT13" s="447"/>
      <c r="BU13" s="448"/>
      <c r="BV13" s="446">
        <v>87490</v>
      </c>
      <c r="BW13" s="447"/>
      <c r="BX13" s="447"/>
      <c r="BY13" s="447"/>
      <c r="BZ13" s="447"/>
      <c r="CA13" s="447"/>
      <c r="CB13" s="447"/>
      <c r="CC13" s="448"/>
      <c r="CD13" s="449" t="s">
        <v>141</v>
      </c>
      <c r="CE13" s="450"/>
      <c r="CF13" s="450"/>
      <c r="CG13" s="450"/>
      <c r="CH13" s="450"/>
      <c r="CI13" s="450"/>
      <c r="CJ13" s="450"/>
      <c r="CK13" s="450"/>
      <c r="CL13" s="450"/>
      <c r="CM13" s="450"/>
      <c r="CN13" s="450"/>
      <c r="CO13" s="450"/>
      <c r="CP13" s="450"/>
      <c r="CQ13" s="450"/>
      <c r="CR13" s="450"/>
      <c r="CS13" s="451"/>
      <c r="CT13" s="443">
        <v>0.6</v>
      </c>
      <c r="CU13" s="444"/>
      <c r="CV13" s="444"/>
      <c r="CW13" s="444"/>
      <c r="CX13" s="444"/>
      <c r="CY13" s="444"/>
      <c r="CZ13" s="444"/>
      <c r="DA13" s="445"/>
      <c r="DB13" s="443">
        <v>0.9</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142</v>
      </c>
      <c r="M14" s="528"/>
      <c r="N14" s="528"/>
      <c r="O14" s="528"/>
      <c r="P14" s="528"/>
      <c r="Q14" s="529"/>
      <c r="R14" s="530">
        <v>34924</v>
      </c>
      <c r="S14" s="531"/>
      <c r="T14" s="531"/>
      <c r="U14" s="531"/>
      <c r="V14" s="532"/>
      <c r="W14" s="436"/>
      <c r="X14" s="437"/>
      <c r="Y14" s="437"/>
      <c r="Z14" s="437"/>
      <c r="AA14" s="437"/>
      <c r="AB14" s="426"/>
      <c r="AC14" s="533">
        <v>1.1000000000000001</v>
      </c>
      <c r="AD14" s="534"/>
      <c r="AE14" s="534"/>
      <c r="AF14" s="534"/>
      <c r="AG14" s="535"/>
      <c r="AH14" s="533">
        <v>1.4</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143</v>
      </c>
      <c r="CE14" s="542"/>
      <c r="CF14" s="542"/>
      <c r="CG14" s="542"/>
      <c r="CH14" s="542"/>
      <c r="CI14" s="542"/>
      <c r="CJ14" s="542"/>
      <c r="CK14" s="542"/>
      <c r="CL14" s="542"/>
      <c r="CM14" s="542"/>
      <c r="CN14" s="542"/>
      <c r="CO14" s="542"/>
      <c r="CP14" s="542"/>
      <c r="CQ14" s="542"/>
      <c r="CR14" s="542"/>
      <c r="CS14" s="543"/>
      <c r="CT14" s="544" t="s">
        <v>135</v>
      </c>
      <c r="CU14" s="545"/>
      <c r="CV14" s="545"/>
      <c r="CW14" s="545"/>
      <c r="CX14" s="545"/>
      <c r="CY14" s="545"/>
      <c r="CZ14" s="545"/>
      <c r="DA14" s="546"/>
      <c r="DB14" s="544" t="s">
        <v>127</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144</v>
      </c>
      <c r="N15" s="538"/>
      <c r="O15" s="538"/>
      <c r="P15" s="538"/>
      <c r="Q15" s="539"/>
      <c r="R15" s="530">
        <v>34378</v>
      </c>
      <c r="S15" s="531"/>
      <c r="T15" s="531"/>
      <c r="U15" s="531"/>
      <c r="V15" s="532"/>
      <c r="W15" s="462" t="s">
        <v>145</v>
      </c>
      <c r="X15" s="463"/>
      <c r="Y15" s="463"/>
      <c r="Z15" s="463"/>
      <c r="AA15" s="463"/>
      <c r="AB15" s="453"/>
      <c r="AC15" s="497">
        <v>5498</v>
      </c>
      <c r="AD15" s="498"/>
      <c r="AE15" s="498"/>
      <c r="AF15" s="498"/>
      <c r="AG15" s="540"/>
      <c r="AH15" s="497">
        <v>5522</v>
      </c>
      <c r="AI15" s="498"/>
      <c r="AJ15" s="498"/>
      <c r="AK15" s="498"/>
      <c r="AL15" s="499"/>
      <c r="AM15" s="475"/>
      <c r="AN15" s="476"/>
      <c r="AO15" s="476"/>
      <c r="AP15" s="476"/>
      <c r="AQ15" s="476"/>
      <c r="AR15" s="476"/>
      <c r="AS15" s="476"/>
      <c r="AT15" s="477"/>
      <c r="AU15" s="478"/>
      <c r="AV15" s="479"/>
      <c r="AW15" s="479"/>
      <c r="AX15" s="479"/>
      <c r="AY15" s="406" t="s">
        <v>146</v>
      </c>
      <c r="AZ15" s="407"/>
      <c r="BA15" s="407"/>
      <c r="BB15" s="407"/>
      <c r="BC15" s="407"/>
      <c r="BD15" s="407"/>
      <c r="BE15" s="407"/>
      <c r="BF15" s="407"/>
      <c r="BG15" s="407"/>
      <c r="BH15" s="407"/>
      <c r="BI15" s="407"/>
      <c r="BJ15" s="407"/>
      <c r="BK15" s="407"/>
      <c r="BL15" s="407"/>
      <c r="BM15" s="408"/>
      <c r="BN15" s="409">
        <v>4310698</v>
      </c>
      <c r="BO15" s="410"/>
      <c r="BP15" s="410"/>
      <c r="BQ15" s="410"/>
      <c r="BR15" s="410"/>
      <c r="BS15" s="410"/>
      <c r="BT15" s="410"/>
      <c r="BU15" s="411"/>
      <c r="BV15" s="409">
        <v>4619480</v>
      </c>
      <c r="BW15" s="410"/>
      <c r="BX15" s="410"/>
      <c r="BY15" s="410"/>
      <c r="BZ15" s="410"/>
      <c r="CA15" s="410"/>
      <c r="CB15" s="410"/>
      <c r="CC15" s="411"/>
      <c r="CD15" s="547" t="s">
        <v>147</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148</v>
      </c>
      <c r="M16" s="550"/>
      <c r="N16" s="550"/>
      <c r="O16" s="550"/>
      <c r="P16" s="550"/>
      <c r="Q16" s="551"/>
      <c r="R16" s="552" t="s">
        <v>149</v>
      </c>
      <c r="S16" s="553"/>
      <c r="T16" s="553"/>
      <c r="U16" s="553"/>
      <c r="V16" s="554"/>
      <c r="W16" s="436"/>
      <c r="X16" s="437"/>
      <c r="Y16" s="437"/>
      <c r="Z16" s="437"/>
      <c r="AA16" s="437"/>
      <c r="AB16" s="426"/>
      <c r="AC16" s="533">
        <v>33.5</v>
      </c>
      <c r="AD16" s="534"/>
      <c r="AE16" s="534"/>
      <c r="AF16" s="534"/>
      <c r="AG16" s="535"/>
      <c r="AH16" s="533">
        <v>34.700000000000003</v>
      </c>
      <c r="AI16" s="534"/>
      <c r="AJ16" s="534"/>
      <c r="AK16" s="534"/>
      <c r="AL16" s="536"/>
      <c r="AM16" s="475"/>
      <c r="AN16" s="476"/>
      <c r="AO16" s="476"/>
      <c r="AP16" s="476"/>
      <c r="AQ16" s="476"/>
      <c r="AR16" s="476"/>
      <c r="AS16" s="476"/>
      <c r="AT16" s="477"/>
      <c r="AU16" s="478"/>
      <c r="AV16" s="479"/>
      <c r="AW16" s="479"/>
      <c r="AX16" s="479"/>
      <c r="AY16" s="480" t="s">
        <v>150</v>
      </c>
      <c r="AZ16" s="481"/>
      <c r="BA16" s="481"/>
      <c r="BB16" s="481"/>
      <c r="BC16" s="481"/>
      <c r="BD16" s="481"/>
      <c r="BE16" s="481"/>
      <c r="BF16" s="481"/>
      <c r="BG16" s="481"/>
      <c r="BH16" s="481"/>
      <c r="BI16" s="481"/>
      <c r="BJ16" s="481"/>
      <c r="BK16" s="481"/>
      <c r="BL16" s="481"/>
      <c r="BM16" s="482"/>
      <c r="BN16" s="446">
        <v>5759314</v>
      </c>
      <c r="BO16" s="447"/>
      <c r="BP16" s="447"/>
      <c r="BQ16" s="447"/>
      <c r="BR16" s="447"/>
      <c r="BS16" s="447"/>
      <c r="BT16" s="447"/>
      <c r="BU16" s="448"/>
      <c r="BV16" s="446">
        <v>5487895</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151</v>
      </c>
      <c r="N17" s="558"/>
      <c r="O17" s="558"/>
      <c r="P17" s="558"/>
      <c r="Q17" s="559"/>
      <c r="R17" s="552" t="s">
        <v>152</v>
      </c>
      <c r="S17" s="553"/>
      <c r="T17" s="553"/>
      <c r="U17" s="553"/>
      <c r="V17" s="554"/>
      <c r="W17" s="462" t="s">
        <v>153</v>
      </c>
      <c r="X17" s="463"/>
      <c r="Y17" s="463"/>
      <c r="Z17" s="463"/>
      <c r="AA17" s="463"/>
      <c r="AB17" s="453"/>
      <c r="AC17" s="497">
        <v>10709</v>
      </c>
      <c r="AD17" s="498"/>
      <c r="AE17" s="498"/>
      <c r="AF17" s="498"/>
      <c r="AG17" s="540"/>
      <c r="AH17" s="497">
        <v>10177</v>
      </c>
      <c r="AI17" s="498"/>
      <c r="AJ17" s="498"/>
      <c r="AK17" s="498"/>
      <c r="AL17" s="499"/>
      <c r="AM17" s="475"/>
      <c r="AN17" s="476"/>
      <c r="AO17" s="476"/>
      <c r="AP17" s="476"/>
      <c r="AQ17" s="476"/>
      <c r="AR17" s="476"/>
      <c r="AS17" s="476"/>
      <c r="AT17" s="477"/>
      <c r="AU17" s="478"/>
      <c r="AV17" s="479"/>
      <c r="AW17" s="479"/>
      <c r="AX17" s="479"/>
      <c r="AY17" s="480" t="s">
        <v>154</v>
      </c>
      <c r="AZ17" s="481"/>
      <c r="BA17" s="481"/>
      <c r="BB17" s="481"/>
      <c r="BC17" s="481"/>
      <c r="BD17" s="481"/>
      <c r="BE17" s="481"/>
      <c r="BF17" s="481"/>
      <c r="BG17" s="481"/>
      <c r="BH17" s="481"/>
      <c r="BI17" s="481"/>
      <c r="BJ17" s="481"/>
      <c r="BK17" s="481"/>
      <c r="BL17" s="481"/>
      <c r="BM17" s="482"/>
      <c r="BN17" s="446">
        <v>5452417</v>
      </c>
      <c r="BO17" s="447"/>
      <c r="BP17" s="447"/>
      <c r="BQ17" s="447"/>
      <c r="BR17" s="447"/>
      <c r="BS17" s="447"/>
      <c r="BT17" s="447"/>
      <c r="BU17" s="448"/>
      <c r="BV17" s="446">
        <v>5871781</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155</v>
      </c>
      <c r="C18" s="489"/>
      <c r="D18" s="489"/>
      <c r="E18" s="569"/>
      <c r="F18" s="569"/>
      <c r="G18" s="569"/>
      <c r="H18" s="569"/>
      <c r="I18" s="569"/>
      <c r="J18" s="569"/>
      <c r="K18" s="569"/>
      <c r="L18" s="570">
        <v>11.19</v>
      </c>
      <c r="M18" s="570"/>
      <c r="N18" s="570"/>
      <c r="O18" s="570"/>
      <c r="P18" s="570"/>
      <c r="Q18" s="570"/>
      <c r="R18" s="571"/>
      <c r="S18" s="571"/>
      <c r="T18" s="571"/>
      <c r="U18" s="571"/>
      <c r="V18" s="572"/>
      <c r="W18" s="464"/>
      <c r="X18" s="465"/>
      <c r="Y18" s="465"/>
      <c r="Z18" s="465"/>
      <c r="AA18" s="465"/>
      <c r="AB18" s="456"/>
      <c r="AC18" s="573">
        <v>65.3</v>
      </c>
      <c r="AD18" s="574"/>
      <c r="AE18" s="574"/>
      <c r="AF18" s="574"/>
      <c r="AG18" s="575"/>
      <c r="AH18" s="573">
        <v>63.9</v>
      </c>
      <c r="AI18" s="574"/>
      <c r="AJ18" s="574"/>
      <c r="AK18" s="574"/>
      <c r="AL18" s="576"/>
      <c r="AM18" s="475"/>
      <c r="AN18" s="476"/>
      <c r="AO18" s="476"/>
      <c r="AP18" s="476"/>
      <c r="AQ18" s="476"/>
      <c r="AR18" s="476"/>
      <c r="AS18" s="476"/>
      <c r="AT18" s="477"/>
      <c r="AU18" s="478"/>
      <c r="AV18" s="479"/>
      <c r="AW18" s="479"/>
      <c r="AX18" s="479"/>
      <c r="AY18" s="480" t="s">
        <v>156</v>
      </c>
      <c r="AZ18" s="481"/>
      <c r="BA18" s="481"/>
      <c r="BB18" s="481"/>
      <c r="BC18" s="481"/>
      <c r="BD18" s="481"/>
      <c r="BE18" s="481"/>
      <c r="BF18" s="481"/>
      <c r="BG18" s="481"/>
      <c r="BH18" s="481"/>
      <c r="BI18" s="481"/>
      <c r="BJ18" s="481"/>
      <c r="BK18" s="481"/>
      <c r="BL18" s="481"/>
      <c r="BM18" s="482"/>
      <c r="BN18" s="446">
        <v>6451486</v>
      </c>
      <c r="BO18" s="447"/>
      <c r="BP18" s="447"/>
      <c r="BQ18" s="447"/>
      <c r="BR18" s="447"/>
      <c r="BS18" s="447"/>
      <c r="BT18" s="447"/>
      <c r="BU18" s="448"/>
      <c r="BV18" s="446">
        <v>6268270</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157</v>
      </c>
      <c r="C19" s="489"/>
      <c r="D19" s="489"/>
      <c r="E19" s="569"/>
      <c r="F19" s="569"/>
      <c r="G19" s="569"/>
      <c r="H19" s="569"/>
      <c r="I19" s="569"/>
      <c r="J19" s="569"/>
      <c r="K19" s="569"/>
      <c r="L19" s="577">
        <v>3050</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158</v>
      </c>
      <c r="AZ19" s="481"/>
      <c r="BA19" s="481"/>
      <c r="BB19" s="481"/>
      <c r="BC19" s="481"/>
      <c r="BD19" s="481"/>
      <c r="BE19" s="481"/>
      <c r="BF19" s="481"/>
      <c r="BG19" s="481"/>
      <c r="BH19" s="481"/>
      <c r="BI19" s="481"/>
      <c r="BJ19" s="481"/>
      <c r="BK19" s="481"/>
      <c r="BL19" s="481"/>
      <c r="BM19" s="482"/>
      <c r="BN19" s="446">
        <v>8965076</v>
      </c>
      <c r="BO19" s="447"/>
      <c r="BP19" s="447"/>
      <c r="BQ19" s="447"/>
      <c r="BR19" s="447"/>
      <c r="BS19" s="447"/>
      <c r="BT19" s="447"/>
      <c r="BU19" s="448"/>
      <c r="BV19" s="446">
        <v>8277598</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159</v>
      </c>
      <c r="C20" s="489"/>
      <c r="D20" s="489"/>
      <c r="E20" s="569"/>
      <c r="F20" s="569"/>
      <c r="G20" s="569"/>
      <c r="H20" s="569"/>
      <c r="I20" s="569"/>
      <c r="J20" s="569"/>
      <c r="K20" s="569"/>
      <c r="L20" s="577">
        <v>13509</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160</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161</v>
      </c>
      <c r="C22" s="590"/>
      <c r="D22" s="591"/>
      <c r="E22" s="458" t="s">
        <v>1</v>
      </c>
      <c r="F22" s="463"/>
      <c r="G22" s="463"/>
      <c r="H22" s="463"/>
      <c r="I22" s="463"/>
      <c r="J22" s="463"/>
      <c r="K22" s="453"/>
      <c r="L22" s="458" t="s">
        <v>162</v>
      </c>
      <c r="M22" s="463"/>
      <c r="N22" s="463"/>
      <c r="O22" s="463"/>
      <c r="P22" s="453"/>
      <c r="Q22" s="621" t="s">
        <v>163</v>
      </c>
      <c r="R22" s="622"/>
      <c r="S22" s="622"/>
      <c r="T22" s="622"/>
      <c r="U22" s="622"/>
      <c r="V22" s="623"/>
      <c r="W22" s="589" t="s">
        <v>164</v>
      </c>
      <c r="X22" s="590"/>
      <c r="Y22" s="591"/>
      <c r="Z22" s="458" t="s">
        <v>1</v>
      </c>
      <c r="AA22" s="463"/>
      <c r="AB22" s="463"/>
      <c r="AC22" s="463"/>
      <c r="AD22" s="463"/>
      <c r="AE22" s="463"/>
      <c r="AF22" s="463"/>
      <c r="AG22" s="453"/>
      <c r="AH22" s="627" t="s">
        <v>165</v>
      </c>
      <c r="AI22" s="463"/>
      <c r="AJ22" s="463"/>
      <c r="AK22" s="463"/>
      <c r="AL22" s="453"/>
      <c r="AM22" s="627" t="s">
        <v>166</v>
      </c>
      <c r="AN22" s="628"/>
      <c r="AO22" s="628"/>
      <c r="AP22" s="628"/>
      <c r="AQ22" s="628"/>
      <c r="AR22" s="629"/>
      <c r="AS22" s="621" t="s">
        <v>163</v>
      </c>
      <c r="AT22" s="622"/>
      <c r="AU22" s="622"/>
      <c r="AV22" s="622"/>
      <c r="AW22" s="622"/>
      <c r="AX22" s="633"/>
      <c r="AY22" s="406" t="s">
        <v>167</v>
      </c>
      <c r="AZ22" s="407"/>
      <c r="BA22" s="407"/>
      <c r="BB22" s="407"/>
      <c r="BC22" s="407"/>
      <c r="BD22" s="407"/>
      <c r="BE22" s="407"/>
      <c r="BF22" s="407"/>
      <c r="BG22" s="407"/>
      <c r="BH22" s="407"/>
      <c r="BI22" s="407"/>
      <c r="BJ22" s="407"/>
      <c r="BK22" s="407"/>
      <c r="BL22" s="407"/>
      <c r="BM22" s="408"/>
      <c r="BN22" s="409">
        <v>7587748</v>
      </c>
      <c r="BO22" s="410"/>
      <c r="BP22" s="410"/>
      <c r="BQ22" s="410"/>
      <c r="BR22" s="410"/>
      <c r="BS22" s="410"/>
      <c r="BT22" s="410"/>
      <c r="BU22" s="411"/>
      <c r="BV22" s="409">
        <v>7428917</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168</v>
      </c>
      <c r="AZ23" s="481"/>
      <c r="BA23" s="481"/>
      <c r="BB23" s="481"/>
      <c r="BC23" s="481"/>
      <c r="BD23" s="481"/>
      <c r="BE23" s="481"/>
      <c r="BF23" s="481"/>
      <c r="BG23" s="481"/>
      <c r="BH23" s="481"/>
      <c r="BI23" s="481"/>
      <c r="BJ23" s="481"/>
      <c r="BK23" s="481"/>
      <c r="BL23" s="481"/>
      <c r="BM23" s="482"/>
      <c r="BN23" s="446">
        <v>6696438</v>
      </c>
      <c r="BO23" s="447"/>
      <c r="BP23" s="447"/>
      <c r="BQ23" s="447"/>
      <c r="BR23" s="447"/>
      <c r="BS23" s="447"/>
      <c r="BT23" s="447"/>
      <c r="BU23" s="448"/>
      <c r="BV23" s="446">
        <v>6498265</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169</v>
      </c>
      <c r="F24" s="476"/>
      <c r="G24" s="476"/>
      <c r="H24" s="476"/>
      <c r="I24" s="476"/>
      <c r="J24" s="476"/>
      <c r="K24" s="477"/>
      <c r="L24" s="497">
        <v>1</v>
      </c>
      <c r="M24" s="498"/>
      <c r="N24" s="498"/>
      <c r="O24" s="498"/>
      <c r="P24" s="540"/>
      <c r="Q24" s="497">
        <v>7920</v>
      </c>
      <c r="R24" s="498"/>
      <c r="S24" s="498"/>
      <c r="T24" s="498"/>
      <c r="U24" s="498"/>
      <c r="V24" s="540"/>
      <c r="W24" s="592"/>
      <c r="X24" s="593"/>
      <c r="Y24" s="594"/>
      <c r="Z24" s="496" t="s">
        <v>170</v>
      </c>
      <c r="AA24" s="476"/>
      <c r="AB24" s="476"/>
      <c r="AC24" s="476"/>
      <c r="AD24" s="476"/>
      <c r="AE24" s="476"/>
      <c r="AF24" s="476"/>
      <c r="AG24" s="477"/>
      <c r="AH24" s="497">
        <v>223</v>
      </c>
      <c r="AI24" s="498"/>
      <c r="AJ24" s="498"/>
      <c r="AK24" s="498"/>
      <c r="AL24" s="540"/>
      <c r="AM24" s="497">
        <v>637111</v>
      </c>
      <c r="AN24" s="498"/>
      <c r="AO24" s="498"/>
      <c r="AP24" s="498"/>
      <c r="AQ24" s="498"/>
      <c r="AR24" s="540"/>
      <c r="AS24" s="497">
        <v>2857</v>
      </c>
      <c r="AT24" s="498"/>
      <c r="AU24" s="498"/>
      <c r="AV24" s="498"/>
      <c r="AW24" s="498"/>
      <c r="AX24" s="499"/>
      <c r="AY24" s="562" t="s">
        <v>171</v>
      </c>
      <c r="AZ24" s="563"/>
      <c r="BA24" s="563"/>
      <c r="BB24" s="563"/>
      <c r="BC24" s="563"/>
      <c r="BD24" s="563"/>
      <c r="BE24" s="563"/>
      <c r="BF24" s="563"/>
      <c r="BG24" s="563"/>
      <c r="BH24" s="563"/>
      <c r="BI24" s="563"/>
      <c r="BJ24" s="563"/>
      <c r="BK24" s="563"/>
      <c r="BL24" s="563"/>
      <c r="BM24" s="564"/>
      <c r="BN24" s="446">
        <v>1667362</v>
      </c>
      <c r="BO24" s="447"/>
      <c r="BP24" s="447"/>
      <c r="BQ24" s="447"/>
      <c r="BR24" s="447"/>
      <c r="BS24" s="447"/>
      <c r="BT24" s="447"/>
      <c r="BU24" s="448"/>
      <c r="BV24" s="446">
        <v>1559889</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172</v>
      </c>
      <c r="F25" s="476"/>
      <c r="G25" s="476"/>
      <c r="H25" s="476"/>
      <c r="I25" s="476"/>
      <c r="J25" s="476"/>
      <c r="K25" s="477"/>
      <c r="L25" s="497">
        <v>1</v>
      </c>
      <c r="M25" s="498"/>
      <c r="N25" s="498"/>
      <c r="O25" s="498"/>
      <c r="P25" s="540"/>
      <c r="Q25" s="497">
        <v>6679</v>
      </c>
      <c r="R25" s="498"/>
      <c r="S25" s="498"/>
      <c r="T25" s="498"/>
      <c r="U25" s="498"/>
      <c r="V25" s="540"/>
      <c r="W25" s="592"/>
      <c r="X25" s="593"/>
      <c r="Y25" s="594"/>
      <c r="Z25" s="496" t="s">
        <v>173</v>
      </c>
      <c r="AA25" s="476"/>
      <c r="AB25" s="476"/>
      <c r="AC25" s="476"/>
      <c r="AD25" s="476"/>
      <c r="AE25" s="476"/>
      <c r="AF25" s="476"/>
      <c r="AG25" s="477"/>
      <c r="AH25" s="497" t="s">
        <v>135</v>
      </c>
      <c r="AI25" s="498"/>
      <c r="AJ25" s="498"/>
      <c r="AK25" s="498"/>
      <c r="AL25" s="540"/>
      <c r="AM25" s="497" t="s">
        <v>135</v>
      </c>
      <c r="AN25" s="498"/>
      <c r="AO25" s="498"/>
      <c r="AP25" s="498"/>
      <c r="AQ25" s="498"/>
      <c r="AR25" s="540"/>
      <c r="AS25" s="497" t="s">
        <v>135</v>
      </c>
      <c r="AT25" s="498"/>
      <c r="AU25" s="498"/>
      <c r="AV25" s="498"/>
      <c r="AW25" s="498"/>
      <c r="AX25" s="499"/>
      <c r="AY25" s="406" t="s">
        <v>174</v>
      </c>
      <c r="AZ25" s="407"/>
      <c r="BA25" s="407"/>
      <c r="BB25" s="407"/>
      <c r="BC25" s="407"/>
      <c r="BD25" s="407"/>
      <c r="BE25" s="407"/>
      <c r="BF25" s="407"/>
      <c r="BG25" s="407"/>
      <c r="BH25" s="407"/>
      <c r="BI25" s="407"/>
      <c r="BJ25" s="407"/>
      <c r="BK25" s="407"/>
      <c r="BL25" s="407"/>
      <c r="BM25" s="408"/>
      <c r="BN25" s="409">
        <v>137084</v>
      </c>
      <c r="BO25" s="410"/>
      <c r="BP25" s="410"/>
      <c r="BQ25" s="410"/>
      <c r="BR25" s="410"/>
      <c r="BS25" s="410"/>
      <c r="BT25" s="410"/>
      <c r="BU25" s="411"/>
      <c r="BV25" s="409">
        <v>208362</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175</v>
      </c>
      <c r="F26" s="476"/>
      <c r="G26" s="476"/>
      <c r="H26" s="476"/>
      <c r="I26" s="476"/>
      <c r="J26" s="476"/>
      <c r="K26" s="477"/>
      <c r="L26" s="497">
        <v>1</v>
      </c>
      <c r="M26" s="498"/>
      <c r="N26" s="498"/>
      <c r="O26" s="498"/>
      <c r="P26" s="540"/>
      <c r="Q26" s="497">
        <v>6118</v>
      </c>
      <c r="R26" s="498"/>
      <c r="S26" s="498"/>
      <c r="T26" s="498"/>
      <c r="U26" s="498"/>
      <c r="V26" s="540"/>
      <c r="W26" s="592"/>
      <c r="X26" s="593"/>
      <c r="Y26" s="594"/>
      <c r="Z26" s="496" t="s">
        <v>176</v>
      </c>
      <c r="AA26" s="598"/>
      <c r="AB26" s="598"/>
      <c r="AC26" s="598"/>
      <c r="AD26" s="598"/>
      <c r="AE26" s="598"/>
      <c r="AF26" s="598"/>
      <c r="AG26" s="599"/>
      <c r="AH26" s="497">
        <v>12</v>
      </c>
      <c r="AI26" s="498"/>
      <c r="AJ26" s="498"/>
      <c r="AK26" s="498"/>
      <c r="AL26" s="540"/>
      <c r="AM26" s="497">
        <v>29940</v>
      </c>
      <c r="AN26" s="498"/>
      <c r="AO26" s="498"/>
      <c r="AP26" s="498"/>
      <c r="AQ26" s="498"/>
      <c r="AR26" s="540"/>
      <c r="AS26" s="497">
        <v>2495</v>
      </c>
      <c r="AT26" s="498"/>
      <c r="AU26" s="498"/>
      <c r="AV26" s="498"/>
      <c r="AW26" s="498"/>
      <c r="AX26" s="499"/>
      <c r="AY26" s="449" t="s">
        <v>177</v>
      </c>
      <c r="AZ26" s="450"/>
      <c r="BA26" s="450"/>
      <c r="BB26" s="450"/>
      <c r="BC26" s="450"/>
      <c r="BD26" s="450"/>
      <c r="BE26" s="450"/>
      <c r="BF26" s="450"/>
      <c r="BG26" s="450"/>
      <c r="BH26" s="450"/>
      <c r="BI26" s="450"/>
      <c r="BJ26" s="450"/>
      <c r="BK26" s="450"/>
      <c r="BL26" s="450"/>
      <c r="BM26" s="451"/>
      <c r="BN26" s="446" t="s">
        <v>135</v>
      </c>
      <c r="BO26" s="447"/>
      <c r="BP26" s="447"/>
      <c r="BQ26" s="447"/>
      <c r="BR26" s="447"/>
      <c r="BS26" s="447"/>
      <c r="BT26" s="447"/>
      <c r="BU26" s="448"/>
      <c r="BV26" s="446" t="s">
        <v>178</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179</v>
      </c>
      <c r="F27" s="476"/>
      <c r="G27" s="476"/>
      <c r="H27" s="476"/>
      <c r="I27" s="476"/>
      <c r="J27" s="476"/>
      <c r="K27" s="477"/>
      <c r="L27" s="497">
        <v>1</v>
      </c>
      <c r="M27" s="498"/>
      <c r="N27" s="498"/>
      <c r="O27" s="498"/>
      <c r="P27" s="540"/>
      <c r="Q27" s="497">
        <v>3870</v>
      </c>
      <c r="R27" s="498"/>
      <c r="S27" s="498"/>
      <c r="T27" s="498"/>
      <c r="U27" s="498"/>
      <c r="V27" s="540"/>
      <c r="W27" s="592"/>
      <c r="X27" s="593"/>
      <c r="Y27" s="594"/>
      <c r="Z27" s="496" t="s">
        <v>180</v>
      </c>
      <c r="AA27" s="476"/>
      <c r="AB27" s="476"/>
      <c r="AC27" s="476"/>
      <c r="AD27" s="476"/>
      <c r="AE27" s="476"/>
      <c r="AF27" s="476"/>
      <c r="AG27" s="477"/>
      <c r="AH27" s="497" t="s">
        <v>135</v>
      </c>
      <c r="AI27" s="498"/>
      <c r="AJ27" s="498"/>
      <c r="AK27" s="498"/>
      <c r="AL27" s="540"/>
      <c r="AM27" s="497" t="s">
        <v>135</v>
      </c>
      <c r="AN27" s="498"/>
      <c r="AO27" s="498"/>
      <c r="AP27" s="498"/>
      <c r="AQ27" s="498"/>
      <c r="AR27" s="540"/>
      <c r="AS27" s="497" t="s">
        <v>135</v>
      </c>
      <c r="AT27" s="498"/>
      <c r="AU27" s="498"/>
      <c r="AV27" s="498"/>
      <c r="AW27" s="498"/>
      <c r="AX27" s="499"/>
      <c r="AY27" s="541" t="s">
        <v>181</v>
      </c>
      <c r="AZ27" s="542"/>
      <c r="BA27" s="542"/>
      <c r="BB27" s="542"/>
      <c r="BC27" s="542"/>
      <c r="BD27" s="542"/>
      <c r="BE27" s="542"/>
      <c r="BF27" s="542"/>
      <c r="BG27" s="542"/>
      <c r="BH27" s="542"/>
      <c r="BI27" s="542"/>
      <c r="BJ27" s="542"/>
      <c r="BK27" s="542"/>
      <c r="BL27" s="542"/>
      <c r="BM27" s="543"/>
      <c r="BN27" s="565">
        <v>90000</v>
      </c>
      <c r="BO27" s="566"/>
      <c r="BP27" s="566"/>
      <c r="BQ27" s="566"/>
      <c r="BR27" s="566"/>
      <c r="BS27" s="566"/>
      <c r="BT27" s="566"/>
      <c r="BU27" s="567"/>
      <c r="BV27" s="565">
        <v>90000</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182</v>
      </c>
      <c r="F28" s="476"/>
      <c r="G28" s="476"/>
      <c r="H28" s="476"/>
      <c r="I28" s="476"/>
      <c r="J28" s="476"/>
      <c r="K28" s="477"/>
      <c r="L28" s="497">
        <v>1</v>
      </c>
      <c r="M28" s="498"/>
      <c r="N28" s="498"/>
      <c r="O28" s="498"/>
      <c r="P28" s="540"/>
      <c r="Q28" s="497">
        <v>3060</v>
      </c>
      <c r="R28" s="498"/>
      <c r="S28" s="498"/>
      <c r="T28" s="498"/>
      <c r="U28" s="498"/>
      <c r="V28" s="540"/>
      <c r="W28" s="592"/>
      <c r="X28" s="593"/>
      <c r="Y28" s="594"/>
      <c r="Z28" s="496" t="s">
        <v>183</v>
      </c>
      <c r="AA28" s="476"/>
      <c r="AB28" s="476"/>
      <c r="AC28" s="476"/>
      <c r="AD28" s="476"/>
      <c r="AE28" s="476"/>
      <c r="AF28" s="476"/>
      <c r="AG28" s="477"/>
      <c r="AH28" s="497" t="s">
        <v>178</v>
      </c>
      <c r="AI28" s="498"/>
      <c r="AJ28" s="498"/>
      <c r="AK28" s="498"/>
      <c r="AL28" s="540"/>
      <c r="AM28" s="497" t="s">
        <v>135</v>
      </c>
      <c r="AN28" s="498"/>
      <c r="AO28" s="498"/>
      <c r="AP28" s="498"/>
      <c r="AQ28" s="498"/>
      <c r="AR28" s="540"/>
      <c r="AS28" s="497" t="s">
        <v>135</v>
      </c>
      <c r="AT28" s="498"/>
      <c r="AU28" s="498"/>
      <c r="AV28" s="498"/>
      <c r="AW28" s="498"/>
      <c r="AX28" s="499"/>
      <c r="AY28" s="600" t="s">
        <v>184</v>
      </c>
      <c r="AZ28" s="601"/>
      <c r="BA28" s="601"/>
      <c r="BB28" s="602"/>
      <c r="BC28" s="406" t="s">
        <v>47</v>
      </c>
      <c r="BD28" s="407"/>
      <c r="BE28" s="407"/>
      <c r="BF28" s="407"/>
      <c r="BG28" s="407"/>
      <c r="BH28" s="407"/>
      <c r="BI28" s="407"/>
      <c r="BJ28" s="407"/>
      <c r="BK28" s="407"/>
      <c r="BL28" s="407"/>
      <c r="BM28" s="408"/>
      <c r="BN28" s="409">
        <v>1465202</v>
      </c>
      <c r="BO28" s="410"/>
      <c r="BP28" s="410"/>
      <c r="BQ28" s="410"/>
      <c r="BR28" s="410"/>
      <c r="BS28" s="410"/>
      <c r="BT28" s="410"/>
      <c r="BU28" s="411"/>
      <c r="BV28" s="409">
        <v>1061184</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185</v>
      </c>
      <c r="F29" s="476"/>
      <c r="G29" s="476"/>
      <c r="H29" s="476"/>
      <c r="I29" s="476"/>
      <c r="J29" s="476"/>
      <c r="K29" s="477"/>
      <c r="L29" s="497">
        <v>14</v>
      </c>
      <c r="M29" s="498"/>
      <c r="N29" s="498"/>
      <c r="O29" s="498"/>
      <c r="P29" s="540"/>
      <c r="Q29" s="497">
        <v>2810</v>
      </c>
      <c r="R29" s="498"/>
      <c r="S29" s="498"/>
      <c r="T29" s="498"/>
      <c r="U29" s="498"/>
      <c r="V29" s="540"/>
      <c r="W29" s="595"/>
      <c r="X29" s="596"/>
      <c r="Y29" s="597"/>
      <c r="Z29" s="496" t="s">
        <v>186</v>
      </c>
      <c r="AA29" s="476"/>
      <c r="AB29" s="476"/>
      <c r="AC29" s="476"/>
      <c r="AD29" s="476"/>
      <c r="AE29" s="476"/>
      <c r="AF29" s="476"/>
      <c r="AG29" s="477"/>
      <c r="AH29" s="497">
        <v>223</v>
      </c>
      <c r="AI29" s="498"/>
      <c r="AJ29" s="498"/>
      <c r="AK29" s="498"/>
      <c r="AL29" s="540"/>
      <c r="AM29" s="497">
        <v>637111</v>
      </c>
      <c r="AN29" s="498"/>
      <c r="AO29" s="498"/>
      <c r="AP29" s="498"/>
      <c r="AQ29" s="498"/>
      <c r="AR29" s="540"/>
      <c r="AS29" s="497">
        <v>2857</v>
      </c>
      <c r="AT29" s="498"/>
      <c r="AU29" s="498"/>
      <c r="AV29" s="498"/>
      <c r="AW29" s="498"/>
      <c r="AX29" s="499"/>
      <c r="AY29" s="603"/>
      <c r="AZ29" s="604"/>
      <c r="BA29" s="604"/>
      <c r="BB29" s="605"/>
      <c r="BC29" s="480" t="s">
        <v>187</v>
      </c>
      <c r="BD29" s="481"/>
      <c r="BE29" s="481"/>
      <c r="BF29" s="481"/>
      <c r="BG29" s="481"/>
      <c r="BH29" s="481"/>
      <c r="BI29" s="481"/>
      <c r="BJ29" s="481"/>
      <c r="BK29" s="481"/>
      <c r="BL29" s="481"/>
      <c r="BM29" s="482"/>
      <c r="BN29" s="446">
        <v>213308</v>
      </c>
      <c r="BO29" s="447"/>
      <c r="BP29" s="447"/>
      <c r="BQ29" s="447"/>
      <c r="BR29" s="447"/>
      <c r="BS29" s="447"/>
      <c r="BT29" s="447"/>
      <c r="BU29" s="448"/>
      <c r="BV29" s="446">
        <v>11003</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188</v>
      </c>
      <c r="X30" s="614"/>
      <c r="Y30" s="614"/>
      <c r="Z30" s="614"/>
      <c r="AA30" s="614"/>
      <c r="AB30" s="614"/>
      <c r="AC30" s="614"/>
      <c r="AD30" s="614"/>
      <c r="AE30" s="614"/>
      <c r="AF30" s="614"/>
      <c r="AG30" s="615"/>
      <c r="AH30" s="573">
        <v>95.2</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1965072</v>
      </c>
      <c r="BO30" s="566"/>
      <c r="BP30" s="566"/>
      <c r="BQ30" s="566"/>
      <c r="BR30" s="566"/>
      <c r="BS30" s="566"/>
      <c r="BT30" s="566"/>
      <c r="BU30" s="567"/>
      <c r="BV30" s="565">
        <v>1765011</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189</v>
      </c>
      <c r="D32" s="609"/>
      <c r="E32" s="609"/>
      <c r="F32" s="609"/>
      <c r="G32" s="609"/>
      <c r="H32" s="609"/>
      <c r="I32" s="609"/>
      <c r="J32" s="609"/>
      <c r="K32" s="609"/>
      <c r="L32" s="609"/>
      <c r="M32" s="609"/>
      <c r="N32" s="609"/>
      <c r="O32" s="609"/>
      <c r="P32" s="609"/>
      <c r="Q32" s="609"/>
      <c r="R32" s="609"/>
      <c r="S32" s="609"/>
      <c r="U32" s="450" t="s">
        <v>190</v>
      </c>
      <c r="V32" s="450"/>
      <c r="W32" s="450"/>
      <c r="X32" s="450"/>
      <c r="Y32" s="450"/>
      <c r="Z32" s="450"/>
      <c r="AA32" s="450"/>
      <c r="AB32" s="450"/>
      <c r="AC32" s="450"/>
      <c r="AD32" s="450"/>
      <c r="AE32" s="450"/>
      <c r="AF32" s="450"/>
      <c r="AG32" s="450"/>
      <c r="AH32" s="450"/>
      <c r="AI32" s="450"/>
      <c r="AJ32" s="450"/>
      <c r="AK32" s="450"/>
      <c r="AM32" s="450" t="s">
        <v>191</v>
      </c>
      <c r="AN32" s="450"/>
      <c r="AO32" s="450"/>
      <c r="AP32" s="450"/>
      <c r="AQ32" s="450"/>
      <c r="AR32" s="450"/>
      <c r="AS32" s="450"/>
      <c r="AT32" s="450"/>
      <c r="AU32" s="450"/>
      <c r="AV32" s="450"/>
      <c r="AW32" s="450"/>
      <c r="AX32" s="450"/>
      <c r="AY32" s="450"/>
      <c r="AZ32" s="450"/>
      <c r="BA32" s="450"/>
      <c r="BB32" s="450"/>
      <c r="BC32" s="450"/>
      <c r="BE32" s="450" t="s">
        <v>192</v>
      </c>
      <c r="BF32" s="450"/>
      <c r="BG32" s="450"/>
      <c r="BH32" s="450"/>
      <c r="BI32" s="450"/>
      <c r="BJ32" s="450"/>
      <c r="BK32" s="450"/>
      <c r="BL32" s="450"/>
      <c r="BM32" s="450"/>
      <c r="BN32" s="450"/>
      <c r="BO32" s="450"/>
      <c r="BP32" s="450"/>
      <c r="BQ32" s="450"/>
      <c r="BR32" s="450"/>
      <c r="BS32" s="450"/>
      <c r="BT32" s="450"/>
      <c r="BU32" s="450"/>
      <c r="BW32" s="450" t="s">
        <v>193</v>
      </c>
      <c r="BX32" s="450"/>
      <c r="BY32" s="450"/>
      <c r="BZ32" s="450"/>
      <c r="CA32" s="450"/>
      <c r="CB32" s="450"/>
      <c r="CC32" s="450"/>
      <c r="CD32" s="450"/>
      <c r="CE32" s="450"/>
      <c r="CF32" s="450"/>
      <c r="CG32" s="450"/>
      <c r="CH32" s="450"/>
      <c r="CI32" s="450"/>
      <c r="CJ32" s="450"/>
      <c r="CK32" s="450"/>
      <c r="CL32" s="450"/>
      <c r="CM32" s="450"/>
      <c r="CO32" s="450" t="s">
        <v>194</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195</v>
      </c>
      <c r="D33" s="470"/>
      <c r="E33" s="435" t="s">
        <v>196</v>
      </c>
      <c r="F33" s="435"/>
      <c r="G33" s="435"/>
      <c r="H33" s="435"/>
      <c r="I33" s="435"/>
      <c r="J33" s="435"/>
      <c r="K33" s="435"/>
      <c r="L33" s="435"/>
      <c r="M33" s="435"/>
      <c r="N33" s="435"/>
      <c r="O33" s="435"/>
      <c r="P33" s="435"/>
      <c r="Q33" s="435"/>
      <c r="R33" s="435"/>
      <c r="S33" s="435"/>
      <c r="T33" s="203"/>
      <c r="U33" s="470" t="s">
        <v>195</v>
      </c>
      <c r="V33" s="470"/>
      <c r="W33" s="435" t="s">
        <v>197</v>
      </c>
      <c r="X33" s="435"/>
      <c r="Y33" s="435"/>
      <c r="Z33" s="435"/>
      <c r="AA33" s="435"/>
      <c r="AB33" s="435"/>
      <c r="AC33" s="435"/>
      <c r="AD33" s="435"/>
      <c r="AE33" s="435"/>
      <c r="AF33" s="435"/>
      <c r="AG33" s="435"/>
      <c r="AH33" s="435"/>
      <c r="AI33" s="435"/>
      <c r="AJ33" s="435"/>
      <c r="AK33" s="435"/>
      <c r="AL33" s="203"/>
      <c r="AM33" s="470" t="s">
        <v>198</v>
      </c>
      <c r="AN33" s="470"/>
      <c r="AO33" s="435" t="s">
        <v>199</v>
      </c>
      <c r="AP33" s="435"/>
      <c r="AQ33" s="435"/>
      <c r="AR33" s="435"/>
      <c r="AS33" s="435"/>
      <c r="AT33" s="435"/>
      <c r="AU33" s="435"/>
      <c r="AV33" s="435"/>
      <c r="AW33" s="435"/>
      <c r="AX33" s="435"/>
      <c r="AY33" s="435"/>
      <c r="AZ33" s="435"/>
      <c r="BA33" s="435"/>
      <c r="BB33" s="435"/>
      <c r="BC33" s="435"/>
      <c r="BD33" s="204"/>
      <c r="BE33" s="435" t="s">
        <v>200</v>
      </c>
      <c r="BF33" s="435"/>
      <c r="BG33" s="435" t="s">
        <v>201</v>
      </c>
      <c r="BH33" s="435"/>
      <c r="BI33" s="435"/>
      <c r="BJ33" s="435"/>
      <c r="BK33" s="435"/>
      <c r="BL33" s="435"/>
      <c r="BM33" s="435"/>
      <c r="BN33" s="435"/>
      <c r="BO33" s="435"/>
      <c r="BP33" s="435"/>
      <c r="BQ33" s="435"/>
      <c r="BR33" s="435"/>
      <c r="BS33" s="435"/>
      <c r="BT33" s="435"/>
      <c r="BU33" s="435"/>
      <c r="BV33" s="204"/>
      <c r="BW33" s="470" t="s">
        <v>200</v>
      </c>
      <c r="BX33" s="470"/>
      <c r="BY33" s="435" t="s">
        <v>202</v>
      </c>
      <c r="BZ33" s="435"/>
      <c r="CA33" s="435"/>
      <c r="CB33" s="435"/>
      <c r="CC33" s="435"/>
      <c r="CD33" s="435"/>
      <c r="CE33" s="435"/>
      <c r="CF33" s="435"/>
      <c r="CG33" s="435"/>
      <c r="CH33" s="435"/>
      <c r="CI33" s="435"/>
      <c r="CJ33" s="435"/>
      <c r="CK33" s="435"/>
      <c r="CL33" s="435"/>
      <c r="CM33" s="435"/>
      <c r="CN33" s="203"/>
      <c r="CO33" s="470" t="s">
        <v>203</v>
      </c>
      <c r="CP33" s="470"/>
      <c r="CQ33" s="435" t="s">
        <v>204</v>
      </c>
      <c r="CR33" s="435"/>
      <c r="CS33" s="435"/>
      <c r="CT33" s="435"/>
      <c r="CU33" s="435"/>
      <c r="CV33" s="435"/>
      <c r="CW33" s="435"/>
      <c r="CX33" s="435"/>
      <c r="CY33" s="435"/>
      <c r="CZ33" s="435"/>
      <c r="DA33" s="435"/>
      <c r="DB33" s="435"/>
      <c r="DC33" s="435"/>
      <c r="DD33" s="435"/>
      <c r="DE33" s="435"/>
      <c r="DF33" s="203"/>
      <c r="DG33" s="635" t="s">
        <v>205</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6</v>
      </c>
      <c r="AN34" s="636"/>
      <c r="AO34" s="637" t="str">
        <f>IF('各会計、関係団体の財政状況及び健全化判断比率'!B31="","",'各会計、関係団体の財政状況及び健全化判断比率'!B31)</f>
        <v>扶桑町下水道事業会計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7</v>
      </c>
      <c r="BX34" s="636"/>
      <c r="BY34" s="637" t="str">
        <f>IF('各会計、関係団体の財政状況及び健全化判断比率'!B68="","",'各会計、関係団体の財政状況及び健全化判断比率'!B68)</f>
        <v>丹羽広域事務組合（公営企業会計）</v>
      </c>
      <c r="BZ34" s="637"/>
      <c r="CA34" s="637"/>
      <c r="CB34" s="637"/>
      <c r="CC34" s="637"/>
      <c r="CD34" s="637"/>
      <c r="CE34" s="637"/>
      <c r="CF34" s="637"/>
      <c r="CG34" s="637"/>
      <c r="CH34" s="637"/>
      <c r="CI34" s="637"/>
      <c r="CJ34" s="637"/>
      <c r="CK34" s="637"/>
      <c r="CL34" s="637"/>
      <c r="CM34" s="637"/>
      <c r="CN34" s="178"/>
      <c r="CO34" s="636" t="str">
        <f>IF(CQ34="","",MAX(C34:D43,U34:V43,AM34:AN43,BE34:BF43,BW34:BX43)+1)</f>
        <v/>
      </c>
      <c r="CP34" s="636"/>
      <c r="CQ34" s="637" t="str">
        <f>IF('各会計、関係団体の財政状況及び健全化判断比率'!BS7="","",'各会計、関係団体の財政状況及び健全化判断比率'!BS7)</f>
        <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f>IF(E35="","",C34+1)</f>
        <v>2</v>
      </c>
      <c r="D35" s="636"/>
      <c r="E35" s="637" t="str">
        <f>IF('各会計、関係団体の財政状況及び健全化判断比率'!B8="","",'各会計、関係団体の財政状況及び健全化判断比率'!B8)</f>
        <v>土地取得特別会計</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8</v>
      </c>
      <c r="BX35" s="636"/>
      <c r="BY35" s="637" t="str">
        <f>IF('各会計、関係団体の財政状況及び健全化判断比率'!B69="","",'各会計、関係団体の財政状況及び健全化判断比率'!B69)</f>
        <v>丹羽広域事務組合（一般会計）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5</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9</v>
      </c>
      <c r="BX36" s="636"/>
      <c r="BY36" s="637" t="str">
        <f>IF('各会計、関係団体の財政状況及び健全化判断比率'!B70="","",'各会計、関係団体の財政状況及び健全化判断比率'!B70)</f>
        <v>江南丹羽環境管理組合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10</v>
      </c>
      <c r="BX37" s="636"/>
      <c r="BY37" s="637" t="str">
        <f>IF('各会計、関係団体の財政状況及び健全化判断比率'!B71="","",'各会計、関係団体の財政状況及び健全化判断比率'!B71)</f>
        <v>愛北広域事務組合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11</v>
      </c>
      <c r="BX38" s="636"/>
      <c r="BY38" s="637" t="str">
        <f>IF('各会計、関係団体の財政状況及び健全化判断比率'!B72="","",'各会計、関係団体の財政状況及び健全化判断比率'!B72)</f>
        <v>尾張北部環境組合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12</v>
      </c>
      <c r="BX39" s="636"/>
      <c r="BY39" s="637" t="str">
        <f>IF('各会計、関係団体の財政状況及び健全化判断比率'!B73="","",'各会計、関係団体の財政状況及び健全化判断比率'!B73)</f>
        <v>愛知県市町村職員退職手当組合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13</v>
      </c>
      <c r="BX40" s="636"/>
      <c r="BY40" s="637" t="str">
        <f>IF('各会計、関係団体の財政状況及び健全化判断比率'!B74="","",'各会計、関係団体の財政状況及び健全化判断比率'!B74)</f>
        <v>愛知県後期高齢者医療広域連合（一般会計）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14</v>
      </c>
      <c r="BX41" s="636"/>
      <c r="BY41" s="637" t="str">
        <f>IF('各会計、関係団体の財政状況及び健全化判断比率'!B75="","",'各会計、関係団体の財政状況及び健全化判断比率'!B75)</f>
        <v>愛知県後期高齢者医療広域連合（後期高齢者医療特別会計）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39" t="s">
        <v>207</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208</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209</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210</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211</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212</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213</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row r="54" spans="5:113" x14ac:dyDescent="0.15"/>
    <row r="55" spans="5:113" x14ac:dyDescent="0.15"/>
    <row r="56" spans="5:113" x14ac:dyDescent="0.15"/>
  </sheetData>
  <sheetProtection algorithmName="SHA-512" hashValue="Bn9CYmjOA0rDqT4ZClHH2aRE3K2XEizdcf1gu1jDcxGfvPb6K6WUHI0rtxXxC7nlYTsz5IVHA8fYn6h7QDyrVQ==" saltValue="LnIed5BEGTO6Zj9Jv7XYe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15" t="s">
        <v>565</v>
      </c>
      <c r="D34" s="1215"/>
      <c r="E34" s="1216"/>
      <c r="F34" s="32">
        <v>4.54</v>
      </c>
      <c r="G34" s="33">
        <v>3.89</v>
      </c>
      <c r="H34" s="33">
        <v>3.71</v>
      </c>
      <c r="I34" s="33">
        <v>4.95</v>
      </c>
      <c r="J34" s="34">
        <v>5.5</v>
      </c>
      <c r="K34" s="22"/>
      <c r="L34" s="22"/>
      <c r="M34" s="22"/>
      <c r="N34" s="22"/>
      <c r="O34" s="22"/>
      <c r="P34" s="22"/>
    </row>
    <row r="35" spans="1:16" ht="39" customHeight="1" x14ac:dyDescent="0.15">
      <c r="A35" s="22"/>
      <c r="B35" s="35"/>
      <c r="C35" s="1209" t="s">
        <v>566</v>
      </c>
      <c r="D35" s="1210"/>
      <c r="E35" s="1211"/>
      <c r="F35" s="36">
        <v>4.91</v>
      </c>
      <c r="G35" s="37">
        <v>3.39</v>
      </c>
      <c r="H35" s="37">
        <v>2.14</v>
      </c>
      <c r="I35" s="37">
        <v>1.63</v>
      </c>
      <c r="J35" s="38">
        <v>1.74</v>
      </c>
      <c r="K35" s="22"/>
      <c r="L35" s="22"/>
      <c r="M35" s="22"/>
      <c r="N35" s="22"/>
      <c r="O35" s="22"/>
      <c r="P35" s="22"/>
    </row>
    <row r="36" spans="1:16" ht="39" customHeight="1" x14ac:dyDescent="0.15">
      <c r="A36" s="22"/>
      <c r="B36" s="35"/>
      <c r="C36" s="1209" t="s">
        <v>567</v>
      </c>
      <c r="D36" s="1210"/>
      <c r="E36" s="1211"/>
      <c r="F36" s="36" t="s">
        <v>531</v>
      </c>
      <c r="G36" s="37" t="s">
        <v>531</v>
      </c>
      <c r="H36" s="37">
        <v>1.2</v>
      </c>
      <c r="I36" s="37">
        <v>1.29</v>
      </c>
      <c r="J36" s="38">
        <v>1.51</v>
      </c>
      <c r="K36" s="22"/>
      <c r="L36" s="22"/>
      <c r="M36" s="22"/>
      <c r="N36" s="22"/>
      <c r="O36" s="22"/>
      <c r="P36" s="22"/>
    </row>
    <row r="37" spans="1:16" ht="39" customHeight="1" x14ac:dyDescent="0.15">
      <c r="A37" s="22"/>
      <c r="B37" s="35"/>
      <c r="C37" s="1209" t="s">
        <v>568</v>
      </c>
      <c r="D37" s="1210"/>
      <c r="E37" s="1211"/>
      <c r="F37" s="36">
        <v>2.35</v>
      </c>
      <c r="G37" s="37">
        <v>1.48</v>
      </c>
      <c r="H37" s="37">
        <v>1.1399999999999999</v>
      </c>
      <c r="I37" s="37">
        <v>1.41</v>
      </c>
      <c r="J37" s="38">
        <v>0.75</v>
      </c>
      <c r="K37" s="22"/>
      <c r="L37" s="22"/>
      <c r="M37" s="22"/>
      <c r="N37" s="22"/>
      <c r="O37" s="22"/>
      <c r="P37" s="22"/>
    </row>
    <row r="38" spans="1:16" ht="39" customHeight="1" x14ac:dyDescent="0.15">
      <c r="A38" s="22"/>
      <c r="B38" s="35"/>
      <c r="C38" s="1209" t="s">
        <v>569</v>
      </c>
      <c r="D38" s="1210"/>
      <c r="E38" s="1211"/>
      <c r="F38" s="36">
        <v>0.03</v>
      </c>
      <c r="G38" s="37">
        <v>0.03</v>
      </c>
      <c r="H38" s="37">
        <v>0.04</v>
      </c>
      <c r="I38" s="37">
        <v>0.04</v>
      </c>
      <c r="J38" s="38">
        <v>0.04</v>
      </c>
      <c r="K38" s="22"/>
      <c r="L38" s="22"/>
      <c r="M38" s="22"/>
      <c r="N38" s="22"/>
      <c r="O38" s="22"/>
      <c r="P38" s="22"/>
    </row>
    <row r="39" spans="1:16" ht="39" customHeight="1" x14ac:dyDescent="0.15">
      <c r="A39" s="22"/>
      <c r="B39" s="35"/>
      <c r="C39" s="1209" t="s">
        <v>570</v>
      </c>
      <c r="D39" s="1210"/>
      <c r="E39" s="1211"/>
      <c r="F39" s="36">
        <v>0.01</v>
      </c>
      <c r="G39" s="37">
        <v>0.01</v>
      </c>
      <c r="H39" s="37">
        <v>0.01</v>
      </c>
      <c r="I39" s="37">
        <v>0</v>
      </c>
      <c r="J39" s="38">
        <v>0</v>
      </c>
      <c r="K39" s="22"/>
      <c r="L39" s="22"/>
      <c r="M39" s="22"/>
      <c r="N39" s="22"/>
      <c r="O39" s="22"/>
      <c r="P39" s="22"/>
    </row>
    <row r="40" spans="1:16" ht="39" customHeight="1" x14ac:dyDescent="0.15">
      <c r="A40" s="22"/>
      <c r="B40" s="35"/>
      <c r="C40" s="1209"/>
      <c r="D40" s="1210"/>
      <c r="E40" s="1211"/>
      <c r="F40" s="36"/>
      <c r="G40" s="37"/>
      <c r="H40" s="37"/>
      <c r="I40" s="37"/>
      <c r="J40" s="38"/>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571</v>
      </c>
      <c r="D42" s="1210"/>
      <c r="E42" s="1211"/>
      <c r="F42" s="36" t="s">
        <v>531</v>
      </c>
      <c r="G42" s="37" t="s">
        <v>531</v>
      </c>
      <c r="H42" s="37" t="s">
        <v>531</v>
      </c>
      <c r="I42" s="37" t="s">
        <v>531</v>
      </c>
      <c r="J42" s="38" t="s">
        <v>531</v>
      </c>
      <c r="K42" s="22"/>
      <c r="L42" s="22"/>
      <c r="M42" s="22"/>
      <c r="N42" s="22"/>
      <c r="O42" s="22"/>
      <c r="P42" s="22"/>
    </row>
    <row r="43" spans="1:16" ht="39" customHeight="1" thickBot="1" x14ac:dyDescent="0.2">
      <c r="A43" s="22"/>
      <c r="B43" s="40"/>
      <c r="C43" s="1212" t="s">
        <v>572</v>
      </c>
      <c r="D43" s="1213"/>
      <c r="E43" s="1214"/>
      <c r="F43" s="41">
        <v>0.02</v>
      </c>
      <c r="G43" s="42">
        <v>0.25</v>
      </c>
      <c r="H43" s="42" t="s">
        <v>531</v>
      </c>
      <c r="I43" s="42" t="s">
        <v>531</v>
      </c>
      <c r="J43" s="43" t="s">
        <v>531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iH1bVYBPz2VTnvujHIvYkaEDnp/h+abWy9GRJg2xMe0zZbX1F4jJCvX9YdCMEQkePxJ8PGVgWu9XpsvmdEGlQ==" saltValue="PnsnXXt5FK+NFNgzASZU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17" t="s">
        <v>10</v>
      </c>
      <c r="C45" s="1218"/>
      <c r="D45" s="58"/>
      <c r="E45" s="1223" t="s">
        <v>11</v>
      </c>
      <c r="F45" s="1223"/>
      <c r="G45" s="1223"/>
      <c r="H45" s="1223"/>
      <c r="I45" s="1223"/>
      <c r="J45" s="1224"/>
      <c r="K45" s="59">
        <v>624</v>
      </c>
      <c r="L45" s="60">
        <v>616</v>
      </c>
      <c r="M45" s="60">
        <v>621</v>
      </c>
      <c r="N45" s="60">
        <v>639</v>
      </c>
      <c r="O45" s="61">
        <v>674</v>
      </c>
      <c r="P45" s="48"/>
      <c r="Q45" s="48"/>
      <c r="R45" s="48"/>
      <c r="S45" s="48"/>
      <c r="T45" s="48"/>
      <c r="U45" s="48"/>
    </row>
    <row r="46" spans="1:21" ht="30.75" customHeight="1" x14ac:dyDescent="0.15">
      <c r="A46" s="48"/>
      <c r="B46" s="1219"/>
      <c r="C46" s="1220"/>
      <c r="D46" s="62"/>
      <c r="E46" s="1225" t="s">
        <v>12</v>
      </c>
      <c r="F46" s="1225"/>
      <c r="G46" s="1225"/>
      <c r="H46" s="1225"/>
      <c r="I46" s="1225"/>
      <c r="J46" s="1226"/>
      <c r="K46" s="63" t="s">
        <v>531</v>
      </c>
      <c r="L46" s="64" t="s">
        <v>531</v>
      </c>
      <c r="M46" s="64" t="s">
        <v>531</v>
      </c>
      <c r="N46" s="64" t="s">
        <v>531</v>
      </c>
      <c r="O46" s="65" t="s">
        <v>531</v>
      </c>
      <c r="P46" s="48"/>
      <c r="Q46" s="48"/>
      <c r="R46" s="48"/>
      <c r="S46" s="48"/>
      <c r="T46" s="48"/>
      <c r="U46" s="48"/>
    </row>
    <row r="47" spans="1:21" ht="30.75" customHeight="1" x14ac:dyDescent="0.15">
      <c r="A47" s="48"/>
      <c r="B47" s="1219"/>
      <c r="C47" s="1220"/>
      <c r="D47" s="62"/>
      <c r="E47" s="1225" t="s">
        <v>13</v>
      </c>
      <c r="F47" s="1225"/>
      <c r="G47" s="1225"/>
      <c r="H47" s="1225"/>
      <c r="I47" s="1225"/>
      <c r="J47" s="1226"/>
      <c r="K47" s="63" t="s">
        <v>531</v>
      </c>
      <c r="L47" s="64" t="s">
        <v>531</v>
      </c>
      <c r="M47" s="64" t="s">
        <v>531</v>
      </c>
      <c r="N47" s="64" t="s">
        <v>531</v>
      </c>
      <c r="O47" s="65" t="s">
        <v>531</v>
      </c>
      <c r="P47" s="48"/>
      <c r="Q47" s="48"/>
      <c r="R47" s="48"/>
      <c r="S47" s="48"/>
      <c r="T47" s="48"/>
      <c r="U47" s="48"/>
    </row>
    <row r="48" spans="1:21" ht="30.75" customHeight="1" x14ac:dyDescent="0.15">
      <c r="A48" s="48"/>
      <c r="B48" s="1219"/>
      <c r="C48" s="1220"/>
      <c r="D48" s="62"/>
      <c r="E48" s="1225" t="s">
        <v>14</v>
      </c>
      <c r="F48" s="1225"/>
      <c r="G48" s="1225"/>
      <c r="H48" s="1225"/>
      <c r="I48" s="1225"/>
      <c r="J48" s="1226"/>
      <c r="K48" s="63">
        <v>133</v>
      </c>
      <c r="L48" s="64">
        <v>139</v>
      </c>
      <c r="M48" s="64">
        <v>134</v>
      </c>
      <c r="N48" s="64">
        <v>146</v>
      </c>
      <c r="O48" s="65">
        <v>106</v>
      </c>
      <c r="P48" s="48"/>
      <c r="Q48" s="48"/>
      <c r="R48" s="48"/>
      <c r="S48" s="48"/>
      <c r="T48" s="48"/>
      <c r="U48" s="48"/>
    </row>
    <row r="49" spans="1:21" ht="30.75" customHeight="1" x14ac:dyDescent="0.15">
      <c r="A49" s="48"/>
      <c r="B49" s="1219"/>
      <c r="C49" s="1220"/>
      <c r="D49" s="62"/>
      <c r="E49" s="1225" t="s">
        <v>15</v>
      </c>
      <c r="F49" s="1225"/>
      <c r="G49" s="1225"/>
      <c r="H49" s="1225"/>
      <c r="I49" s="1225"/>
      <c r="J49" s="1226"/>
      <c r="K49" s="63">
        <v>55</v>
      </c>
      <c r="L49" s="64">
        <v>52</v>
      </c>
      <c r="M49" s="64">
        <v>48</v>
      </c>
      <c r="N49" s="64">
        <v>45</v>
      </c>
      <c r="O49" s="65">
        <v>26</v>
      </c>
      <c r="P49" s="48"/>
      <c r="Q49" s="48"/>
      <c r="R49" s="48"/>
      <c r="S49" s="48"/>
      <c r="T49" s="48"/>
      <c r="U49" s="48"/>
    </row>
    <row r="50" spans="1:21" ht="30.75" customHeight="1" x14ac:dyDescent="0.15">
      <c r="A50" s="48"/>
      <c r="B50" s="1219"/>
      <c r="C50" s="1220"/>
      <c r="D50" s="62"/>
      <c r="E50" s="1225" t="s">
        <v>16</v>
      </c>
      <c r="F50" s="1225"/>
      <c r="G50" s="1225"/>
      <c r="H50" s="1225"/>
      <c r="I50" s="1225"/>
      <c r="J50" s="1226"/>
      <c r="K50" s="63">
        <v>2</v>
      </c>
      <c r="L50" s="64">
        <v>2</v>
      </c>
      <c r="M50" s="64">
        <v>2</v>
      </c>
      <c r="N50" s="64">
        <v>2</v>
      </c>
      <c r="O50" s="65" t="s">
        <v>531</v>
      </c>
      <c r="P50" s="48"/>
      <c r="Q50" s="48"/>
      <c r="R50" s="48"/>
      <c r="S50" s="48"/>
      <c r="T50" s="48"/>
      <c r="U50" s="48"/>
    </row>
    <row r="51" spans="1:21" ht="30.75" customHeight="1" x14ac:dyDescent="0.15">
      <c r="A51" s="48"/>
      <c r="B51" s="1221"/>
      <c r="C51" s="1222"/>
      <c r="D51" s="66"/>
      <c r="E51" s="1225" t="s">
        <v>17</v>
      </c>
      <c r="F51" s="1225"/>
      <c r="G51" s="1225"/>
      <c r="H51" s="1225"/>
      <c r="I51" s="1225"/>
      <c r="J51" s="1226"/>
      <c r="K51" s="63" t="s">
        <v>531</v>
      </c>
      <c r="L51" s="64" t="s">
        <v>531</v>
      </c>
      <c r="M51" s="64" t="s">
        <v>531</v>
      </c>
      <c r="N51" s="64" t="s">
        <v>531</v>
      </c>
      <c r="O51" s="65" t="s">
        <v>531</v>
      </c>
      <c r="P51" s="48"/>
      <c r="Q51" s="48"/>
      <c r="R51" s="48"/>
      <c r="S51" s="48"/>
      <c r="T51" s="48"/>
      <c r="U51" s="48"/>
    </row>
    <row r="52" spans="1:21" ht="30.75" customHeight="1" x14ac:dyDescent="0.15">
      <c r="A52" s="48"/>
      <c r="B52" s="1227" t="s">
        <v>18</v>
      </c>
      <c r="C52" s="1228"/>
      <c r="D52" s="66"/>
      <c r="E52" s="1225" t="s">
        <v>19</v>
      </c>
      <c r="F52" s="1225"/>
      <c r="G52" s="1225"/>
      <c r="H52" s="1225"/>
      <c r="I52" s="1225"/>
      <c r="J52" s="1226"/>
      <c r="K52" s="63">
        <v>716</v>
      </c>
      <c r="L52" s="64">
        <v>735</v>
      </c>
      <c r="M52" s="64">
        <v>750</v>
      </c>
      <c r="N52" s="64">
        <v>778</v>
      </c>
      <c r="O52" s="65">
        <v>780</v>
      </c>
      <c r="P52" s="48"/>
      <c r="Q52" s="48"/>
      <c r="R52" s="48"/>
      <c r="S52" s="48"/>
      <c r="T52" s="48"/>
      <c r="U52" s="48"/>
    </row>
    <row r="53" spans="1:21" ht="30.75" customHeight="1" thickBot="1" x14ac:dyDescent="0.2">
      <c r="A53" s="48"/>
      <c r="B53" s="1229" t="s">
        <v>20</v>
      </c>
      <c r="C53" s="1230"/>
      <c r="D53" s="67"/>
      <c r="E53" s="1231" t="s">
        <v>21</v>
      </c>
      <c r="F53" s="1231"/>
      <c r="G53" s="1231"/>
      <c r="H53" s="1231"/>
      <c r="I53" s="1231"/>
      <c r="J53" s="1232"/>
      <c r="K53" s="68">
        <v>98</v>
      </c>
      <c r="L53" s="69">
        <v>74</v>
      </c>
      <c r="M53" s="69">
        <v>55</v>
      </c>
      <c r="N53" s="69">
        <v>54</v>
      </c>
      <c r="O53" s="70">
        <v>26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33" t="s">
        <v>24</v>
      </c>
      <c r="C57" s="1234"/>
      <c r="D57" s="1237" t="s">
        <v>25</v>
      </c>
      <c r="E57" s="1238"/>
      <c r="F57" s="1238"/>
      <c r="G57" s="1238"/>
      <c r="H57" s="1238"/>
      <c r="I57" s="1238"/>
      <c r="J57" s="1239"/>
      <c r="K57" s="83" t="s">
        <v>603</v>
      </c>
      <c r="L57" s="84" t="s">
        <v>605</v>
      </c>
      <c r="M57" s="84" t="s">
        <v>606</v>
      </c>
      <c r="N57" s="84" t="s">
        <v>603</v>
      </c>
      <c r="O57" s="85" t="s">
        <v>604</v>
      </c>
    </row>
    <row r="58" spans="1:21" ht="31.5" customHeight="1" thickBot="1" x14ac:dyDescent="0.2">
      <c r="B58" s="1235"/>
      <c r="C58" s="1236"/>
      <c r="D58" s="1240" t="s">
        <v>26</v>
      </c>
      <c r="E58" s="1241"/>
      <c r="F58" s="1241"/>
      <c r="G58" s="1241"/>
      <c r="H58" s="1241"/>
      <c r="I58" s="1241"/>
      <c r="J58" s="1242"/>
      <c r="K58" s="86" t="s">
        <v>604</v>
      </c>
      <c r="L58" s="87" t="s">
        <v>603</v>
      </c>
      <c r="M58" s="87" t="s">
        <v>607</v>
      </c>
      <c r="N58" s="87" t="s">
        <v>604</v>
      </c>
      <c r="O58" s="88" t="s">
        <v>608</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tAosB3VB2Nh6lsrfdWG33cOO0Gl0BqBxPyoJ2y0uQ5vobb76Z/07ImHRXyx6U+p+0AMe0erpMxqTN+0BY861A==" saltValue="QEum/lbQVKTREhbf2zc20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558</v>
      </c>
      <c r="J40" s="100" t="s">
        <v>559</v>
      </c>
      <c r="K40" s="100" t="s">
        <v>560</v>
      </c>
      <c r="L40" s="100" t="s">
        <v>561</v>
      </c>
      <c r="M40" s="101" t="s">
        <v>562</v>
      </c>
    </row>
    <row r="41" spans="2:13" ht="27.75" customHeight="1" x14ac:dyDescent="0.15">
      <c r="B41" s="1243" t="s">
        <v>29</v>
      </c>
      <c r="C41" s="1244"/>
      <c r="D41" s="102"/>
      <c r="E41" s="1249" t="s">
        <v>30</v>
      </c>
      <c r="F41" s="1249"/>
      <c r="G41" s="1249"/>
      <c r="H41" s="1250"/>
      <c r="I41" s="358">
        <v>7123</v>
      </c>
      <c r="J41" s="359">
        <v>7364</v>
      </c>
      <c r="K41" s="359">
        <v>7463</v>
      </c>
      <c r="L41" s="359">
        <v>7429</v>
      </c>
      <c r="M41" s="360">
        <v>7588</v>
      </c>
    </row>
    <row r="42" spans="2:13" ht="27.75" customHeight="1" x14ac:dyDescent="0.15">
      <c r="B42" s="1245"/>
      <c r="C42" s="1246"/>
      <c r="D42" s="103"/>
      <c r="E42" s="1251" t="s">
        <v>31</v>
      </c>
      <c r="F42" s="1251"/>
      <c r="G42" s="1251"/>
      <c r="H42" s="1252"/>
      <c r="I42" s="361">
        <v>5</v>
      </c>
      <c r="J42" s="362">
        <v>4</v>
      </c>
      <c r="K42" s="362">
        <v>2</v>
      </c>
      <c r="L42" s="362" t="s">
        <v>531</v>
      </c>
      <c r="M42" s="363" t="s">
        <v>531</v>
      </c>
    </row>
    <row r="43" spans="2:13" ht="27.75" customHeight="1" x14ac:dyDescent="0.15">
      <c r="B43" s="1245"/>
      <c r="C43" s="1246"/>
      <c r="D43" s="103"/>
      <c r="E43" s="1251" t="s">
        <v>32</v>
      </c>
      <c r="F43" s="1251"/>
      <c r="G43" s="1251"/>
      <c r="H43" s="1252"/>
      <c r="I43" s="361">
        <v>2520</v>
      </c>
      <c r="J43" s="362">
        <v>2634</v>
      </c>
      <c r="K43" s="362">
        <v>2623</v>
      </c>
      <c r="L43" s="362">
        <v>2677</v>
      </c>
      <c r="M43" s="363">
        <v>2424</v>
      </c>
    </row>
    <row r="44" spans="2:13" ht="27.75" customHeight="1" x14ac:dyDescent="0.15">
      <c r="B44" s="1245"/>
      <c r="C44" s="1246"/>
      <c r="D44" s="103"/>
      <c r="E44" s="1251" t="s">
        <v>33</v>
      </c>
      <c r="F44" s="1251"/>
      <c r="G44" s="1251"/>
      <c r="H44" s="1252"/>
      <c r="I44" s="361">
        <v>161</v>
      </c>
      <c r="J44" s="362">
        <v>131</v>
      </c>
      <c r="K44" s="362">
        <v>97</v>
      </c>
      <c r="L44" s="362">
        <v>58</v>
      </c>
      <c r="M44" s="363">
        <v>31</v>
      </c>
    </row>
    <row r="45" spans="2:13" ht="27.75" customHeight="1" x14ac:dyDescent="0.15">
      <c r="B45" s="1245"/>
      <c r="C45" s="1246"/>
      <c r="D45" s="103"/>
      <c r="E45" s="1251" t="s">
        <v>34</v>
      </c>
      <c r="F45" s="1251"/>
      <c r="G45" s="1251"/>
      <c r="H45" s="1252"/>
      <c r="I45" s="361">
        <v>1407</v>
      </c>
      <c r="J45" s="362">
        <v>1351</v>
      </c>
      <c r="K45" s="362">
        <v>1330</v>
      </c>
      <c r="L45" s="362">
        <v>1320</v>
      </c>
      <c r="M45" s="363">
        <v>1267</v>
      </c>
    </row>
    <row r="46" spans="2:13" ht="27.75" customHeight="1" x14ac:dyDescent="0.15">
      <c r="B46" s="1245"/>
      <c r="C46" s="1246"/>
      <c r="D46" s="104"/>
      <c r="E46" s="1251" t="s">
        <v>35</v>
      </c>
      <c r="F46" s="1251"/>
      <c r="G46" s="1251"/>
      <c r="H46" s="1252"/>
      <c r="I46" s="361" t="s">
        <v>531</v>
      </c>
      <c r="J46" s="362" t="s">
        <v>531</v>
      </c>
      <c r="K46" s="362" t="s">
        <v>531</v>
      </c>
      <c r="L46" s="362" t="s">
        <v>531</v>
      </c>
      <c r="M46" s="363" t="s">
        <v>531</v>
      </c>
    </row>
    <row r="47" spans="2:13" ht="27.75" customHeight="1" x14ac:dyDescent="0.15">
      <c r="B47" s="1245"/>
      <c r="C47" s="1246"/>
      <c r="D47" s="105"/>
      <c r="E47" s="1253" t="s">
        <v>36</v>
      </c>
      <c r="F47" s="1254"/>
      <c r="G47" s="1254"/>
      <c r="H47" s="1255"/>
      <c r="I47" s="361" t="s">
        <v>531</v>
      </c>
      <c r="J47" s="362" t="s">
        <v>531</v>
      </c>
      <c r="K47" s="362" t="s">
        <v>531</v>
      </c>
      <c r="L47" s="362" t="s">
        <v>531</v>
      </c>
      <c r="M47" s="363" t="s">
        <v>531</v>
      </c>
    </row>
    <row r="48" spans="2:13" ht="27.75" customHeight="1" x14ac:dyDescent="0.15">
      <c r="B48" s="1245"/>
      <c r="C48" s="1246"/>
      <c r="D48" s="103"/>
      <c r="E48" s="1251" t="s">
        <v>37</v>
      </c>
      <c r="F48" s="1251"/>
      <c r="G48" s="1251"/>
      <c r="H48" s="1252"/>
      <c r="I48" s="361" t="s">
        <v>531</v>
      </c>
      <c r="J48" s="362" t="s">
        <v>531</v>
      </c>
      <c r="K48" s="362" t="s">
        <v>531</v>
      </c>
      <c r="L48" s="362" t="s">
        <v>531</v>
      </c>
      <c r="M48" s="363" t="s">
        <v>531</v>
      </c>
    </row>
    <row r="49" spans="2:13" ht="27.75" customHeight="1" x14ac:dyDescent="0.15">
      <c r="B49" s="1247"/>
      <c r="C49" s="1248"/>
      <c r="D49" s="103"/>
      <c r="E49" s="1251" t="s">
        <v>38</v>
      </c>
      <c r="F49" s="1251"/>
      <c r="G49" s="1251"/>
      <c r="H49" s="1252"/>
      <c r="I49" s="361" t="s">
        <v>531</v>
      </c>
      <c r="J49" s="362" t="s">
        <v>531</v>
      </c>
      <c r="K49" s="362" t="s">
        <v>531</v>
      </c>
      <c r="L49" s="362" t="s">
        <v>531</v>
      </c>
      <c r="M49" s="363" t="s">
        <v>531</v>
      </c>
    </row>
    <row r="50" spans="2:13" ht="27.75" customHeight="1" x14ac:dyDescent="0.15">
      <c r="B50" s="1256" t="s">
        <v>39</v>
      </c>
      <c r="C50" s="1257"/>
      <c r="D50" s="106"/>
      <c r="E50" s="1251" t="s">
        <v>40</v>
      </c>
      <c r="F50" s="1251"/>
      <c r="G50" s="1251"/>
      <c r="H50" s="1252"/>
      <c r="I50" s="361">
        <v>2699</v>
      </c>
      <c r="J50" s="362">
        <v>2674</v>
      </c>
      <c r="K50" s="362">
        <v>2942</v>
      </c>
      <c r="L50" s="362">
        <v>3126</v>
      </c>
      <c r="M50" s="363">
        <v>3945</v>
      </c>
    </row>
    <row r="51" spans="2:13" ht="27.75" customHeight="1" x14ac:dyDescent="0.15">
      <c r="B51" s="1245"/>
      <c r="C51" s="1246"/>
      <c r="D51" s="103"/>
      <c r="E51" s="1251" t="s">
        <v>41</v>
      </c>
      <c r="F51" s="1251"/>
      <c r="G51" s="1251"/>
      <c r="H51" s="1252"/>
      <c r="I51" s="361">
        <v>1923</v>
      </c>
      <c r="J51" s="362">
        <v>1960</v>
      </c>
      <c r="K51" s="362">
        <v>2104</v>
      </c>
      <c r="L51" s="362">
        <v>2520</v>
      </c>
      <c r="M51" s="363">
        <v>2679</v>
      </c>
    </row>
    <row r="52" spans="2:13" ht="27.75" customHeight="1" x14ac:dyDescent="0.15">
      <c r="B52" s="1247"/>
      <c r="C52" s="1248"/>
      <c r="D52" s="103"/>
      <c r="E52" s="1251" t="s">
        <v>42</v>
      </c>
      <c r="F52" s="1251"/>
      <c r="G52" s="1251"/>
      <c r="H52" s="1252"/>
      <c r="I52" s="361">
        <v>7706</v>
      </c>
      <c r="J52" s="362">
        <v>7891</v>
      </c>
      <c r="K52" s="362">
        <v>7849</v>
      </c>
      <c r="L52" s="362">
        <v>7932</v>
      </c>
      <c r="M52" s="363">
        <v>7967</v>
      </c>
    </row>
    <row r="53" spans="2:13" ht="27.75" customHeight="1" thickBot="1" x14ac:dyDescent="0.2">
      <c r="B53" s="1258" t="s">
        <v>43</v>
      </c>
      <c r="C53" s="1259"/>
      <c r="D53" s="107"/>
      <c r="E53" s="1260" t="s">
        <v>44</v>
      </c>
      <c r="F53" s="1260"/>
      <c r="G53" s="1260"/>
      <c r="H53" s="1261"/>
      <c r="I53" s="364">
        <v>-1110</v>
      </c>
      <c r="J53" s="365">
        <v>-1042</v>
      </c>
      <c r="K53" s="365">
        <v>-1381</v>
      </c>
      <c r="L53" s="365">
        <v>-2093</v>
      </c>
      <c r="M53" s="366">
        <v>-3280</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NnPr7TA2qeWRBuHDDHQdfGejt7cZigow18wmo1UWOr34tq/F3pUYFELvB0ycxKbmkWns4NUC1ZjDzYCJAS0QLw==" saltValue="YID4rlLAr8WaTK4gPKEa3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560</v>
      </c>
      <c r="G54" s="116" t="s">
        <v>561</v>
      </c>
      <c r="H54" s="117" t="s">
        <v>562</v>
      </c>
    </row>
    <row r="55" spans="2:8" ht="52.5" customHeight="1" x14ac:dyDescent="0.15">
      <c r="B55" s="118"/>
      <c r="C55" s="1270" t="s">
        <v>47</v>
      </c>
      <c r="D55" s="1270"/>
      <c r="E55" s="1271"/>
      <c r="F55" s="119">
        <v>993</v>
      </c>
      <c r="G55" s="119">
        <v>1061</v>
      </c>
      <c r="H55" s="120">
        <v>1465</v>
      </c>
    </row>
    <row r="56" spans="2:8" ht="52.5" customHeight="1" x14ac:dyDescent="0.15">
      <c r="B56" s="121"/>
      <c r="C56" s="1272" t="s">
        <v>48</v>
      </c>
      <c r="D56" s="1272"/>
      <c r="E56" s="1273"/>
      <c r="F56" s="122">
        <v>11</v>
      </c>
      <c r="G56" s="122">
        <v>11</v>
      </c>
      <c r="H56" s="123">
        <v>213</v>
      </c>
    </row>
    <row r="57" spans="2:8" ht="53.25" customHeight="1" x14ac:dyDescent="0.15">
      <c r="B57" s="121"/>
      <c r="C57" s="1274" t="s">
        <v>49</v>
      </c>
      <c r="D57" s="1274"/>
      <c r="E57" s="1275"/>
      <c r="F57" s="124">
        <v>1636</v>
      </c>
      <c r="G57" s="124">
        <v>1765</v>
      </c>
      <c r="H57" s="125">
        <v>1965</v>
      </c>
    </row>
    <row r="58" spans="2:8" ht="45.75" customHeight="1" x14ac:dyDescent="0.15">
      <c r="B58" s="126"/>
      <c r="C58" s="1262" t="s">
        <v>610</v>
      </c>
      <c r="D58" s="1263"/>
      <c r="E58" s="1264"/>
      <c r="F58" s="127">
        <v>561</v>
      </c>
      <c r="G58" s="127">
        <v>671</v>
      </c>
      <c r="H58" s="128">
        <v>721</v>
      </c>
    </row>
    <row r="59" spans="2:8" ht="45.75" customHeight="1" x14ac:dyDescent="0.15">
      <c r="B59" s="126"/>
      <c r="C59" s="1262" t="s">
        <v>609</v>
      </c>
      <c r="D59" s="1263"/>
      <c r="E59" s="1264"/>
      <c r="F59" s="127">
        <v>438</v>
      </c>
      <c r="G59" s="127">
        <v>428</v>
      </c>
      <c r="H59" s="128">
        <v>450</v>
      </c>
    </row>
    <row r="60" spans="2:8" ht="45.75" customHeight="1" x14ac:dyDescent="0.15">
      <c r="B60" s="126"/>
      <c r="C60" s="1262" t="s">
        <v>611</v>
      </c>
      <c r="D60" s="1263"/>
      <c r="E60" s="1264"/>
      <c r="F60" s="127">
        <v>255</v>
      </c>
      <c r="G60" s="127">
        <v>255</v>
      </c>
      <c r="H60" s="128">
        <v>255</v>
      </c>
    </row>
    <row r="61" spans="2:8" ht="45.75" customHeight="1" x14ac:dyDescent="0.15">
      <c r="B61" s="126"/>
      <c r="C61" s="1262" t="s">
        <v>612</v>
      </c>
      <c r="D61" s="1263"/>
      <c r="E61" s="1264"/>
      <c r="F61" s="127">
        <v>207</v>
      </c>
      <c r="G61" s="127">
        <v>202</v>
      </c>
      <c r="H61" s="128">
        <v>244</v>
      </c>
    </row>
    <row r="62" spans="2:8" ht="45.75" customHeight="1" thickBot="1" x14ac:dyDescent="0.2">
      <c r="B62" s="129"/>
      <c r="C62" s="1265" t="s">
        <v>613</v>
      </c>
      <c r="D62" s="1266"/>
      <c r="E62" s="1267"/>
      <c r="F62" s="130">
        <v>100</v>
      </c>
      <c r="G62" s="130">
        <v>100</v>
      </c>
      <c r="H62" s="131">
        <v>151</v>
      </c>
    </row>
    <row r="63" spans="2:8" ht="52.5" customHeight="1" thickBot="1" x14ac:dyDescent="0.2">
      <c r="B63" s="132"/>
      <c r="C63" s="1268" t="s">
        <v>50</v>
      </c>
      <c r="D63" s="1268"/>
      <c r="E63" s="1269"/>
      <c r="F63" s="133">
        <v>2639</v>
      </c>
      <c r="G63" s="133">
        <v>2837</v>
      </c>
      <c r="H63" s="134">
        <v>3644</v>
      </c>
    </row>
    <row r="64" spans="2:8" x14ac:dyDescent="0.15"/>
  </sheetData>
  <sheetProtection algorithmName="SHA-512" hashValue="QqiyEH82ry23B0f//IwL9iYLbUNb3iv0DIUkqFSQz0mxsWBltgBAyr+R51ulk4Vl1dW5hniwwoeHHTEOHSZSsA==" saltValue="xy2uDMxKiygFo7ufXUHD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C7C20-CF7C-40A0-B828-DCCF28E978F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614</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615</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76" t="s">
        <v>623</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x14ac:dyDescent="0.15">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x14ac:dyDescent="0.15">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x14ac:dyDescent="0.15">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x14ac:dyDescent="0.15">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616</v>
      </c>
    </row>
    <row r="50" spans="1:109" x14ac:dyDescent="0.15">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558</v>
      </c>
      <c r="BQ50" s="1289"/>
      <c r="BR50" s="1289"/>
      <c r="BS50" s="1289"/>
      <c r="BT50" s="1289"/>
      <c r="BU50" s="1289"/>
      <c r="BV50" s="1289"/>
      <c r="BW50" s="1289"/>
      <c r="BX50" s="1289" t="s">
        <v>559</v>
      </c>
      <c r="BY50" s="1289"/>
      <c r="BZ50" s="1289"/>
      <c r="CA50" s="1289"/>
      <c r="CB50" s="1289"/>
      <c r="CC50" s="1289"/>
      <c r="CD50" s="1289"/>
      <c r="CE50" s="1289"/>
      <c r="CF50" s="1289" t="s">
        <v>560</v>
      </c>
      <c r="CG50" s="1289"/>
      <c r="CH50" s="1289"/>
      <c r="CI50" s="1289"/>
      <c r="CJ50" s="1289"/>
      <c r="CK50" s="1289"/>
      <c r="CL50" s="1289"/>
      <c r="CM50" s="1289"/>
      <c r="CN50" s="1289" t="s">
        <v>561</v>
      </c>
      <c r="CO50" s="1289"/>
      <c r="CP50" s="1289"/>
      <c r="CQ50" s="1289"/>
      <c r="CR50" s="1289"/>
      <c r="CS50" s="1289"/>
      <c r="CT50" s="1289"/>
      <c r="CU50" s="1289"/>
      <c r="CV50" s="1289" t="s">
        <v>562</v>
      </c>
      <c r="CW50" s="1289"/>
      <c r="CX50" s="1289"/>
      <c r="CY50" s="1289"/>
      <c r="CZ50" s="1289"/>
      <c r="DA50" s="1289"/>
      <c r="DB50" s="1289"/>
      <c r="DC50" s="1289"/>
    </row>
    <row r="51" spans="1:109" ht="13.5" customHeight="1" x14ac:dyDescent="0.15">
      <c r="B51" s="375"/>
      <c r="G51" s="1296"/>
      <c r="H51" s="1296"/>
      <c r="I51" s="1294"/>
      <c r="J51" s="1294"/>
      <c r="K51" s="1292"/>
      <c r="L51" s="1292"/>
      <c r="M51" s="1292"/>
      <c r="N51" s="1292"/>
      <c r="AM51" s="384"/>
      <c r="AN51" s="1293" t="s">
        <v>617</v>
      </c>
      <c r="AO51" s="1293"/>
      <c r="AP51" s="1293"/>
      <c r="AQ51" s="1293"/>
      <c r="AR51" s="1293"/>
      <c r="AS51" s="1293"/>
      <c r="AT51" s="1293"/>
      <c r="AU51" s="1293"/>
      <c r="AV51" s="1293"/>
      <c r="AW51" s="1293"/>
      <c r="AX51" s="1293"/>
      <c r="AY51" s="1293"/>
      <c r="AZ51" s="1293"/>
      <c r="BA51" s="1293"/>
      <c r="BB51" s="1293" t="s">
        <v>618</v>
      </c>
      <c r="BC51" s="1293"/>
      <c r="BD51" s="1293"/>
      <c r="BE51" s="1293"/>
      <c r="BF51" s="1293"/>
      <c r="BG51" s="1293"/>
      <c r="BH51" s="1293"/>
      <c r="BI51" s="1293"/>
      <c r="BJ51" s="1293"/>
      <c r="BK51" s="1293"/>
      <c r="BL51" s="1293"/>
      <c r="BM51" s="1293"/>
      <c r="BN51" s="1293"/>
      <c r="BO51" s="1293"/>
      <c r="BP51" s="1291"/>
      <c r="BQ51" s="1291"/>
      <c r="BR51" s="1291"/>
      <c r="BS51" s="1291"/>
      <c r="BT51" s="1291"/>
      <c r="BU51" s="1291"/>
      <c r="BV51" s="1291"/>
      <c r="BW51" s="1291"/>
      <c r="BX51" s="1290"/>
      <c r="BY51" s="1291"/>
      <c r="BZ51" s="1291"/>
      <c r="CA51" s="1291"/>
      <c r="CB51" s="1291"/>
      <c r="CC51" s="1291"/>
      <c r="CD51" s="1291"/>
      <c r="CE51" s="1291"/>
      <c r="CF51" s="1290"/>
      <c r="CG51" s="1291"/>
      <c r="CH51" s="1291"/>
      <c r="CI51" s="1291"/>
      <c r="CJ51" s="1291"/>
      <c r="CK51" s="1291"/>
      <c r="CL51" s="1291"/>
      <c r="CM51" s="1291"/>
      <c r="CN51" s="1290"/>
      <c r="CO51" s="1291"/>
      <c r="CP51" s="1291"/>
      <c r="CQ51" s="1291"/>
      <c r="CR51" s="1291"/>
      <c r="CS51" s="1291"/>
      <c r="CT51" s="1291"/>
      <c r="CU51" s="1291"/>
      <c r="CV51" s="1290"/>
      <c r="CW51" s="1291"/>
      <c r="CX51" s="1291"/>
      <c r="CY51" s="1291"/>
      <c r="CZ51" s="1291"/>
      <c r="DA51" s="1291"/>
      <c r="DB51" s="1291"/>
      <c r="DC51" s="1291"/>
    </row>
    <row r="52" spans="1:109" x14ac:dyDescent="0.15">
      <c r="B52" s="375"/>
      <c r="G52" s="1296"/>
      <c r="H52" s="1296"/>
      <c r="I52" s="1294"/>
      <c r="J52" s="1294"/>
      <c r="K52" s="1292"/>
      <c r="L52" s="1292"/>
      <c r="M52" s="1292"/>
      <c r="N52" s="1292"/>
      <c r="AM52" s="384"/>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x14ac:dyDescent="0.15">
      <c r="A53" s="383"/>
      <c r="B53" s="375"/>
      <c r="G53" s="1296"/>
      <c r="H53" s="1296"/>
      <c r="I53" s="1285"/>
      <c r="J53" s="1285"/>
      <c r="K53" s="1292"/>
      <c r="L53" s="1292"/>
      <c r="M53" s="1292"/>
      <c r="N53" s="1292"/>
      <c r="AM53" s="384"/>
      <c r="AN53" s="1293"/>
      <c r="AO53" s="1293"/>
      <c r="AP53" s="1293"/>
      <c r="AQ53" s="1293"/>
      <c r="AR53" s="1293"/>
      <c r="AS53" s="1293"/>
      <c r="AT53" s="1293"/>
      <c r="AU53" s="1293"/>
      <c r="AV53" s="1293"/>
      <c r="AW53" s="1293"/>
      <c r="AX53" s="1293"/>
      <c r="AY53" s="1293"/>
      <c r="AZ53" s="1293"/>
      <c r="BA53" s="1293"/>
      <c r="BB53" s="1293" t="s">
        <v>619</v>
      </c>
      <c r="BC53" s="1293"/>
      <c r="BD53" s="1293"/>
      <c r="BE53" s="1293"/>
      <c r="BF53" s="1293"/>
      <c r="BG53" s="1293"/>
      <c r="BH53" s="1293"/>
      <c r="BI53" s="1293"/>
      <c r="BJ53" s="1293"/>
      <c r="BK53" s="1293"/>
      <c r="BL53" s="1293"/>
      <c r="BM53" s="1293"/>
      <c r="BN53" s="1293"/>
      <c r="BO53" s="1293"/>
      <c r="BP53" s="1291">
        <v>63.5</v>
      </c>
      <c r="BQ53" s="1291"/>
      <c r="BR53" s="1291"/>
      <c r="BS53" s="1291"/>
      <c r="BT53" s="1291"/>
      <c r="BU53" s="1291"/>
      <c r="BV53" s="1291"/>
      <c r="BW53" s="1291"/>
      <c r="BX53" s="1290"/>
      <c r="BY53" s="1291"/>
      <c r="BZ53" s="1291"/>
      <c r="CA53" s="1291"/>
      <c r="CB53" s="1291"/>
      <c r="CC53" s="1291"/>
      <c r="CD53" s="1291"/>
      <c r="CE53" s="1291"/>
      <c r="CF53" s="1290"/>
      <c r="CG53" s="1291"/>
      <c r="CH53" s="1291"/>
      <c r="CI53" s="1291"/>
      <c r="CJ53" s="1291"/>
      <c r="CK53" s="1291"/>
      <c r="CL53" s="1291"/>
      <c r="CM53" s="1291"/>
      <c r="CN53" s="1290"/>
      <c r="CO53" s="1291"/>
      <c r="CP53" s="1291"/>
      <c r="CQ53" s="1291"/>
      <c r="CR53" s="1291"/>
      <c r="CS53" s="1291"/>
      <c r="CT53" s="1291"/>
      <c r="CU53" s="1291"/>
      <c r="CV53" s="1290"/>
      <c r="CW53" s="1291"/>
      <c r="CX53" s="1291"/>
      <c r="CY53" s="1291"/>
      <c r="CZ53" s="1291"/>
      <c r="DA53" s="1291"/>
      <c r="DB53" s="1291"/>
      <c r="DC53" s="1291"/>
    </row>
    <row r="54" spans="1:109" x14ac:dyDescent="0.15">
      <c r="A54" s="383"/>
      <c r="B54" s="375"/>
      <c r="G54" s="1296"/>
      <c r="H54" s="1296"/>
      <c r="I54" s="1285"/>
      <c r="J54" s="1285"/>
      <c r="K54" s="1292"/>
      <c r="L54" s="1292"/>
      <c r="M54" s="1292"/>
      <c r="N54" s="1292"/>
      <c r="AM54" s="384"/>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x14ac:dyDescent="0.15">
      <c r="A55" s="383"/>
      <c r="B55" s="375"/>
      <c r="G55" s="1285"/>
      <c r="H55" s="1285"/>
      <c r="I55" s="1285"/>
      <c r="J55" s="1285"/>
      <c r="K55" s="1292"/>
      <c r="L55" s="1292"/>
      <c r="M55" s="1292"/>
      <c r="N55" s="1292"/>
      <c r="AN55" s="1289" t="s">
        <v>620</v>
      </c>
      <c r="AO55" s="1289"/>
      <c r="AP55" s="1289"/>
      <c r="AQ55" s="1289"/>
      <c r="AR55" s="1289"/>
      <c r="AS55" s="1289"/>
      <c r="AT55" s="1289"/>
      <c r="AU55" s="1289"/>
      <c r="AV55" s="1289"/>
      <c r="AW55" s="1289"/>
      <c r="AX55" s="1289"/>
      <c r="AY55" s="1289"/>
      <c r="AZ55" s="1289"/>
      <c r="BA55" s="1289"/>
      <c r="BB55" s="1293" t="s">
        <v>618</v>
      </c>
      <c r="BC55" s="1293"/>
      <c r="BD55" s="1293"/>
      <c r="BE55" s="1293"/>
      <c r="BF55" s="1293"/>
      <c r="BG55" s="1293"/>
      <c r="BH55" s="1293"/>
      <c r="BI55" s="1293"/>
      <c r="BJ55" s="1293"/>
      <c r="BK55" s="1293"/>
      <c r="BL55" s="1293"/>
      <c r="BM55" s="1293"/>
      <c r="BN55" s="1293"/>
      <c r="BO55" s="1293"/>
      <c r="BP55" s="1291">
        <v>20.2</v>
      </c>
      <c r="BQ55" s="1291"/>
      <c r="BR55" s="1291"/>
      <c r="BS55" s="1291"/>
      <c r="BT55" s="1291"/>
      <c r="BU55" s="1291"/>
      <c r="BV55" s="1291"/>
      <c r="BW55" s="1291"/>
      <c r="BX55" s="1290"/>
      <c r="BY55" s="1291"/>
      <c r="BZ55" s="1291"/>
      <c r="CA55" s="1291"/>
      <c r="CB55" s="1291"/>
      <c r="CC55" s="1291"/>
      <c r="CD55" s="1291"/>
      <c r="CE55" s="1291"/>
      <c r="CF55" s="1290"/>
      <c r="CG55" s="1291"/>
      <c r="CH55" s="1291"/>
      <c r="CI55" s="1291"/>
      <c r="CJ55" s="1291"/>
      <c r="CK55" s="1291"/>
      <c r="CL55" s="1291"/>
      <c r="CM55" s="1291"/>
      <c r="CN55" s="1290"/>
      <c r="CO55" s="1291"/>
      <c r="CP55" s="1291"/>
      <c r="CQ55" s="1291"/>
      <c r="CR55" s="1291"/>
      <c r="CS55" s="1291"/>
      <c r="CT55" s="1291"/>
      <c r="CU55" s="1291"/>
      <c r="CV55" s="1290"/>
      <c r="CW55" s="1291"/>
      <c r="CX55" s="1291"/>
      <c r="CY55" s="1291"/>
      <c r="CZ55" s="1291"/>
      <c r="DA55" s="1291"/>
      <c r="DB55" s="1291"/>
      <c r="DC55" s="1291"/>
    </row>
    <row r="56" spans="1:109" x14ac:dyDescent="0.15">
      <c r="A56" s="383"/>
      <c r="B56" s="375"/>
      <c r="G56" s="1285"/>
      <c r="H56" s="1285"/>
      <c r="I56" s="1285"/>
      <c r="J56" s="1285"/>
      <c r="K56" s="1292"/>
      <c r="L56" s="1292"/>
      <c r="M56" s="1292"/>
      <c r="N56" s="1292"/>
      <c r="AN56" s="1289"/>
      <c r="AO56" s="1289"/>
      <c r="AP56" s="1289"/>
      <c r="AQ56" s="1289"/>
      <c r="AR56" s="1289"/>
      <c r="AS56" s="1289"/>
      <c r="AT56" s="1289"/>
      <c r="AU56" s="1289"/>
      <c r="AV56" s="1289"/>
      <c r="AW56" s="1289"/>
      <c r="AX56" s="1289"/>
      <c r="AY56" s="1289"/>
      <c r="AZ56" s="1289"/>
      <c r="BA56" s="1289"/>
      <c r="BB56" s="1293"/>
      <c r="BC56" s="1293"/>
      <c r="BD56" s="1293"/>
      <c r="BE56" s="1293"/>
      <c r="BF56" s="1293"/>
      <c r="BG56" s="1293"/>
      <c r="BH56" s="1293"/>
      <c r="BI56" s="1293"/>
      <c r="BJ56" s="1293"/>
      <c r="BK56" s="1293"/>
      <c r="BL56" s="1293"/>
      <c r="BM56" s="1293"/>
      <c r="BN56" s="1293"/>
      <c r="BO56" s="1293"/>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3" customFormat="1" x14ac:dyDescent="0.15">
      <c r="B57" s="387"/>
      <c r="G57" s="1285"/>
      <c r="H57" s="1285"/>
      <c r="I57" s="1295"/>
      <c r="J57" s="1295"/>
      <c r="K57" s="1292"/>
      <c r="L57" s="1292"/>
      <c r="M57" s="1292"/>
      <c r="N57" s="1292"/>
      <c r="AM57" s="369"/>
      <c r="AN57" s="1289"/>
      <c r="AO57" s="1289"/>
      <c r="AP57" s="1289"/>
      <c r="AQ57" s="1289"/>
      <c r="AR57" s="1289"/>
      <c r="AS57" s="1289"/>
      <c r="AT57" s="1289"/>
      <c r="AU57" s="1289"/>
      <c r="AV57" s="1289"/>
      <c r="AW57" s="1289"/>
      <c r="AX57" s="1289"/>
      <c r="AY57" s="1289"/>
      <c r="AZ57" s="1289"/>
      <c r="BA57" s="1289"/>
      <c r="BB57" s="1293" t="s">
        <v>619</v>
      </c>
      <c r="BC57" s="1293"/>
      <c r="BD57" s="1293"/>
      <c r="BE57" s="1293"/>
      <c r="BF57" s="1293"/>
      <c r="BG57" s="1293"/>
      <c r="BH57" s="1293"/>
      <c r="BI57" s="1293"/>
      <c r="BJ57" s="1293"/>
      <c r="BK57" s="1293"/>
      <c r="BL57" s="1293"/>
      <c r="BM57" s="1293"/>
      <c r="BN57" s="1293"/>
      <c r="BO57" s="1293"/>
      <c r="BP57" s="1291">
        <v>57.5</v>
      </c>
      <c r="BQ57" s="1291"/>
      <c r="BR57" s="1291"/>
      <c r="BS57" s="1291"/>
      <c r="BT57" s="1291"/>
      <c r="BU57" s="1291"/>
      <c r="BV57" s="1291"/>
      <c r="BW57" s="1291"/>
      <c r="BX57" s="1290"/>
      <c r="BY57" s="1291"/>
      <c r="BZ57" s="1291"/>
      <c r="CA57" s="1291"/>
      <c r="CB57" s="1291"/>
      <c r="CC57" s="1291"/>
      <c r="CD57" s="1291"/>
      <c r="CE57" s="1291"/>
      <c r="CF57" s="1290"/>
      <c r="CG57" s="1291"/>
      <c r="CH57" s="1291"/>
      <c r="CI57" s="1291"/>
      <c r="CJ57" s="1291"/>
      <c r="CK57" s="1291"/>
      <c r="CL57" s="1291"/>
      <c r="CM57" s="1291"/>
      <c r="CN57" s="1290"/>
      <c r="CO57" s="1291"/>
      <c r="CP57" s="1291"/>
      <c r="CQ57" s="1291"/>
      <c r="CR57" s="1291"/>
      <c r="CS57" s="1291"/>
      <c r="CT57" s="1291"/>
      <c r="CU57" s="1291"/>
      <c r="CV57" s="1290"/>
      <c r="CW57" s="1291"/>
      <c r="CX57" s="1291"/>
      <c r="CY57" s="1291"/>
      <c r="CZ57" s="1291"/>
      <c r="DA57" s="1291"/>
      <c r="DB57" s="1291"/>
      <c r="DC57" s="1291"/>
      <c r="DD57" s="388"/>
      <c r="DE57" s="387"/>
    </row>
    <row r="58" spans="1:109" s="383" customFormat="1" x14ac:dyDescent="0.15">
      <c r="A58" s="369"/>
      <c r="B58" s="387"/>
      <c r="G58" s="1285"/>
      <c r="H58" s="1285"/>
      <c r="I58" s="1295"/>
      <c r="J58" s="1295"/>
      <c r="K58" s="1292"/>
      <c r="L58" s="1292"/>
      <c r="M58" s="1292"/>
      <c r="N58" s="1292"/>
      <c r="AM58" s="369"/>
      <c r="AN58" s="1289"/>
      <c r="AO58" s="1289"/>
      <c r="AP58" s="1289"/>
      <c r="AQ58" s="1289"/>
      <c r="AR58" s="1289"/>
      <c r="AS58" s="1289"/>
      <c r="AT58" s="1289"/>
      <c r="AU58" s="1289"/>
      <c r="AV58" s="1289"/>
      <c r="AW58" s="1289"/>
      <c r="AX58" s="1289"/>
      <c r="AY58" s="1289"/>
      <c r="AZ58" s="1289"/>
      <c r="BA58" s="1289"/>
      <c r="BB58" s="1293"/>
      <c r="BC58" s="1293"/>
      <c r="BD58" s="1293"/>
      <c r="BE58" s="1293"/>
      <c r="BF58" s="1293"/>
      <c r="BG58" s="1293"/>
      <c r="BH58" s="1293"/>
      <c r="BI58" s="1293"/>
      <c r="BJ58" s="1293"/>
      <c r="BK58" s="1293"/>
      <c r="BL58" s="1293"/>
      <c r="BM58" s="1293"/>
      <c r="BN58" s="1293"/>
      <c r="BO58" s="1293"/>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621</v>
      </c>
    </row>
    <row r="64" spans="1:109" x14ac:dyDescent="0.15">
      <c r="B64" s="375"/>
      <c r="G64" s="382"/>
      <c r="I64" s="395"/>
      <c r="J64" s="395"/>
      <c r="K64" s="395"/>
      <c r="L64" s="395"/>
      <c r="M64" s="395"/>
      <c r="N64" s="396"/>
      <c r="AM64" s="382"/>
      <c r="AN64" s="382" t="s">
        <v>615</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76" t="s">
        <v>624</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616</v>
      </c>
    </row>
    <row r="72" spans="2:107" x14ac:dyDescent="0.15">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558</v>
      </c>
      <c r="BQ72" s="1289"/>
      <c r="BR72" s="1289"/>
      <c r="BS72" s="1289"/>
      <c r="BT72" s="1289"/>
      <c r="BU72" s="1289"/>
      <c r="BV72" s="1289"/>
      <c r="BW72" s="1289"/>
      <c r="BX72" s="1289" t="s">
        <v>559</v>
      </c>
      <c r="BY72" s="1289"/>
      <c r="BZ72" s="1289"/>
      <c r="CA72" s="1289"/>
      <c r="CB72" s="1289"/>
      <c r="CC72" s="1289"/>
      <c r="CD72" s="1289"/>
      <c r="CE72" s="1289"/>
      <c r="CF72" s="1289" t="s">
        <v>560</v>
      </c>
      <c r="CG72" s="1289"/>
      <c r="CH72" s="1289"/>
      <c r="CI72" s="1289"/>
      <c r="CJ72" s="1289"/>
      <c r="CK72" s="1289"/>
      <c r="CL72" s="1289"/>
      <c r="CM72" s="1289"/>
      <c r="CN72" s="1289" t="s">
        <v>561</v>
      </c>
      <c r="CO72" s="1289"/>
      <c r="CP72" s="1289"/>
      <c r="CQ72" s="1289"/>
      <c r="CR72" s="1289"/>
      <c r="CS72" s="1289"/>
      <c r="CT72" s="1289"/>
      <c r="CU72" s="1289"/>
      <c r="CV72" s="1289" t="s">
        <v>562</v>
      </c>
      <c r="CW72" s="1289"/>
      <c r="CX72" s="1289"/>
      <c r="CY72" s="1289"/>
      <c r="CZ72" s="1289"/>
      <c r="DA72" s="1289"/>
      <c r="DB72" s="1289"/>
      <c r="DC72" s="1289"/>
    </row>
    <row r="73" spans="2:107" x14ac:dyDescent="0.15">
      <c r="B73" s="375"/>
      <c r="G73" s="1296"/>
      <c r="H73" s="1296"/>
      <c r="I73" s="1296"/>
      <c r="J73" s="1296"/>
      <c r="K73" s="1297"/>
      <c r="L73" s="1297"/>
      <c r="M73" s="1297"/>
      <c r="N73" s="1297"/>
      <c r="AM73" s="384"/>
      <c r="AN73" s="1293" t="s">
        <v>617</v>
      </c>
      <c r="AO73" s="1293"/>
      <c r="AP73" s="1293"/>
      <c r="AQ73" s="1293"/>
      <c r="AR73" s="1293"/>
      <c r="AS73" s="1293"/>
      <c r="AT73" s="1293"/>
      <c r="AU73" s="1293"/>
      <c r="AV73" s="1293"/>
      <c r="AW73" s="1293"/>
      <c r="AX73" s="1293"/>
      <c r="AY73" s="1293"/>
      <c r="AZ73" s="1293"/>
      <c r="BA73" s="1293"/>
      <c r="BB73" s="1293" t="s">
        <v>618</v>
      </c>
      <c r="BC73" s="1293"/>
      <c r="BD73" s="1293"/>
      <c r="BE73" s="1293"/>
      <c r="BF73" s="1293"/>
      <c r="BG73" s="1293"/>
      <c r="BH73" s="1293"/>
      <c r="BI73" s="1293"/>
      <c r="BJ73" s="1293"/>
      <c r="BK73" s="1293"/>
      <c r="BL73" s="1293"/>
      <c r="BM73" s="1293"/>
      <c r="BN73" s="1293"/>
      <c r="BO73" s="1293"/>
      <c r="BP73" s="1291"/>
      <c r="BQ73" s="1291"/>
      <c r="BR73" s="1291"/>
      <c r="BS73" s="1291"/>
      <c r="BT73" s="1291"/>
      <c r="BU73" s="1291"/>
      <c r="BV73" s="1291"/>
      <c r="BW73" s="1291"/>
      <c r="BX73" s="1291"/>
      <c r="BY73" s="1291"/>
      <c r="BZ73" s="1291"/>
      <c r="CA73" s="1291"/>
      <c r="CB73" s="1291"/>
      <c r="CC73" s="1291"/>
      <c r="CD73" s="1291"/>
      <c r="CE73" s="1291"/>
      <c r="CF73" s="1291"/>
      <c r="CG73" s="1291"/>
      <c r="CH73" s="1291"/>
      <c r="CI73" s="1291"/>
      <c r="CJ73" s="1291"/>
      <c r="CK73" s="1291"/>
      <c r="CL73" s="1291"/>
      <c r="CM73" s="1291"/>
      <c r="CN73" s="1291"/>
      <c r="CO73" s="1291"/>
      <c r="CP73" s="1291"/>
      <c r="CQ73" s="1291"/>
      <c r="CR73" s="1291"/>
      <c r="CS73" s="1291"/>
      <c r="CT73" s="1291"/>
      <c r="CU73" s="1291"/>
      <c r="CV73" s="1291"/>
      <c r="CW73" s="1291"/>
      <c r="CX73" s="1291"/>
      <c r="CY73" s="1291"/>
      <c r="CZ73" s="1291"/>
      <c r="DA73" s="1291"/>
      <c r="DB73" s="1291"/>
      <c r="DC73" s="1291"/>
    </row>
    <row r="74" spans="2:107" x14ac:dyDescent="0.15">
      <c r="B74" s="375"/>
      <c r="G74" s="1296"/>
      <c r="H74" s="1296"/>
      <c r="I74" s="1296"/>
      <c r="J74" s="1296"/>
      <c r="K74" s="1297"/>
      <c r="L74" s="1297"/>
      <c r="M74" s="1297"/>
      <c r="N74" s="1297"/>
      <c r="AM74" s="384"/>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x14ac:dyDescent="0.15">
      <c r="B75" s="375"/>
      <c r="G75" s="1296"/>
      <c r="H75" s="1296"/>
      <c r="I75" s="1285"/>
      <c r="J75" s="1285"/>
      <c r="K75" s="1292"/>
      <c r="L75" s="1292"/>
      <c r="M75" s="1292"/>
      <c r="N75" s="1292"/>
      <c r="AM75" s="384"/>
      <c r="AN75" s="1293"/>
      <c r="AO75" s="1293"/>
      <c r="AP75" s="1293"/>
      <c r="AQ75" s="1293"/>
      <c r="AR75" s="1293"/>
      <c r="AS75" s="1293"/>
      <c r="AT75" s="1293"/>
      <c r="AU75" s="1293"/>
      <c r="AV75" s="1293"/>
      <c r="AW75" s="1293"/>
      <c r="AX75" s="1293"/>
      <c r="AY75" s="1293"/>
      <c r="AZ75" s="1293"/>
      <c r="BA75" s="1293"/>
      <c r="BB75" s="1293" t="s">
        <v>622</v>
      </c>
      <c r="BC75" s="1293"/>
      <c r="BD75" s="1293"/>
      <c r="BE75" s="1293"/>
      <c r="BF75" s="1293"/>
      <c r="BG75" s="1293"/>
      <c r="BH75" s="1293"/>
      <c r="BI75" s="1293"/>
      <c r="BJ75" s="1293"/>
      <c r="BK75" s="1293"/>
      <c r="BL75" s="1293"/>
      <c r="BM75" s="1293"/>
      <c r="BN75" s="1293"/>
      <c r="BO75" s="1293"/>
      <c r="BP75" s="1291">
        <v>1.2</v>
      </c>
      <c r="BQ75" s="1291"/>
      <c r="BR75" s="1291"/>
      <c r="BS75" s="1291"/>
      <c r="BT75" s="1291"/>
      <c r="BU75" s="1291"/>
      <c r="BV75" s="1291"/>
      <c r="BW75" s="1291"/>
      <c r="BX75" s="1291">
        <v>1.3</v>
      </c>
      <c r="BY75" s="1291"/>
      <c r="BZ75" s="1291"/>
      <c r="CA75" s="1291"/>
      <c r="CB75" s="1291"/>
      <c r="CC75" s="1291"/>
      <c r="CD75" s="1291"/>
      <c r="CE75" s="1291"/>
      <c r="CF75" s="1291">
        <v>1.2</v>
      </c>
      <c r="CG75" s="1291"/>
      <c r="CH75" s="1291"/>
      <c r="CI75" s="1291"/>
      <c r="CJ75" s="1291"/>
      <c r="CK75" s="1291"/>
      <c r="CL75" s="1291"/>
      <c r="CM75" s="1291"/>
      <c r="CN75" s="1291">
        <v>0.9</v>
      </c>
      <c r="CO75" s="1291"/>
      <c r="CP75" s="1291"/>
      <c r="CQ75" s="1291"/>
      <c r="CR75" s="1291"/>
      <c r="CS75" s="1291"/>
      <c r="CT75" s="1291"/>
      <c r="CU75" s="1291"/>
      <c r="CV75" s="1291">
        <v>0.6</v>
      </c>
      <c r="CW75" s="1291"/>
      <c r="CX75" s="1291"/>
      <c r="CY75" s="1291"/>
      <c r="CZ75" s="1291"/>
      <c r="DA75" s="1291"/>
      <c r="DB75" s="1291"/>
      <c r="DC75" s="1291"/>
    </row>
    <row r="76" spans="2:107" x14ac:dyDescent="0.15">
      <c r="B76" s="375"/>
      <c r="G76" s="1296"/>
      <c r="H76" s="1296"/>
      <c r="I76" s="1285"/>
      <c r="J76" s="1285"/>
      <c r="K76" s="1292"/>
      <c r="L76" s="1292"/>
      <c r="M76" s="1292"/>
      <c r="N76" s="1292"/>
      <c r="AM76" s="384"/>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x14ac:dyDescent="0.15">
      <c r="B77" s="375"/>
      <c r="G77" s="1285"/>
      <c r="H77" s="1285"/>
      <c r="I77" s="1285"/>
      <c r="J77" s="1285"/>
      <c r="K77" s="1297"/>
      <c r="L77" s="1297"/>
      <c r="M77" s="1297"/>
      <c r="N77" s="1297"/>
      <c r="AN77" s="1289" t="s">
        <v>620</v>
      </c>
      <c r="AO77" s="1289"/>
      <c r="AP77" s="1289"/>
      <c r="AQ77" s="1289"/>
      <c r="AR77" s="1289"/>
      <c r="AS77" s="1289"/>
      <c r="AT77" s="1289"/>
      <c r="AU77" s="1289"/>
      <c r="AV77" s="1289"/>
      <c r="AW77" s="1289"/>
      <c r="AX77" s="1289"/>
      <c r="AY77" s="1289"/>
      <c r="AZ77" s="1289"/>
      <c r="BA77" s="1289"/>
      <c r="BB77" s="1293" t="s">
        <v>618</v>
      </c>
      <c r="BC77" s="1293"/>
      <c r="BD77" s="1293"/>
      <c r="BE77" s="1293"/>
      <c r="BF77" s="1293"/>
      <c r="BG77" s="1293"/>
      <c r="BH77" s="1293"/>
      <c r="BI77" s="1293"/>
      <c r="BJ77" s="1293"/>
      <c r="BK77" s="1293"/>
      <c r="BL77" s="1293"/>
      <c r="BM77" s="1293"/>
      <c r="BN77" s="1293"/>
      <c r="BO77" s="1293"/>
      <c r="BP77" s="1291">
        <v>20.2</v>
      </c>
      <c r="BQ77" s="1291"/>
      <c r="BR77" s="1291"/>
      <c r="BS77" s="1291"/>
      <c r="BT77" s="1291"/>
      <c r="BU77" s="1291"/>
      <c r="BV77" s="1291"/>
      <c r="BW77" s="1291"/>
      <c r="BX77" s="1291">
        <v>18.2</v>
      </c>
      <c r="BY77" s="1291"/>
      <c r="BZ77" s="1291"/>
      <c r="CA77" s="1291"/>
      <c r="CB77" s="1291"/>
      <c r="CC77" s="1291"/>
      <c r="CD77" s="1291"/>
      <c r="CE77" s="1291"/>
      <c r="CF77" s="1291">
        <v>20.3</v>
      </c>
      <c r="CG77" s="1291"/>
      <c r="CH77" s="1291"/>
      <c r="CI77" s="1291"/>
      <c r="CJ77" s="1291"/>
      <c r="CK77" s="1291"/>
      <c r="CL77" s="1291"/>
      <c r="CM77" s="1291"/>
      <c r="CN77" s="1291">
        <v>15.5</v>
      </c>
      <c r="CO77" s="1291"/>
      <c r="CP77" s="1291"/>
      <c r="CQ77" s="1291"/>
      <c r="CR77" s="1291"/>
      <c r="CS77" s="1291"/>
      <c r="CT77" s="1291"/>
      <c r="CU77" s="1291"/>
      <c r="CV77" s="1291">
        <v>4.5999999999999996</v>
      </c>
      <c r="CW77" s="1291"/>
      <c r="CX77" s="1291"/>
      <c r="CY77" s="1291"/>
      <c r="CZ77" s="1291"/>
      <c r="DA77" s="1291"/>
      <c r="DB77" s="1291"/>
      <c r="DC77" s="1291"/>
    </row>
    <row r="78" spans="2:107" x14ac:dyDescent="0.15">
      <c r="B78" s="375"/>
      <c r="G78" s="1285"/>
      <c r="H78" s="1285"/>
      <c r="I78" s="1285"/>
      <c r="J78" s="1285"/>
      <c r="K78" s="1297"/>
      <c r="L78" s="1297"/>
      <c r="M78" s="1297"/>
      <c r="N78" s="1297"/>
      <c r="AN78" s="1289"/>
      <c r="AO78" s="1289"/>
      <c r="AP78" s="1289"/>
      <c r="AQ78" s="1289"/>
      <c r="AR78" s="1289"/>
      <c r="AS78" s="1289"/>
      <c r="AT78" s="1289"/>
      <c r="AU78" s="1289"/>
      <c r="AV78" s="1289"/>
      <c r="AW78" s="1289"/>
      <c r="AX78" s="1289"/>
      <c r="AY78" s="1289"/>
      <c r="AZ78" s="1289"/>
      <c r="BA78" s="1289"/>
      <c r="BB78" s="1293"/>
      <c r="BC78" s="1293"/>
      <c r="BD78" s="1293"/>
      <c r="BE78" s="1293"/>
      <c r="BF78" s="1293"/>
      <c r="BG78" s="1293"/>
      <c r="BH78" s="1293"/>
      <c r="BI78" s="1293"/>
      <c r="BJ78" s="1293"/>
      <c r="BK78" s="1293"/>
      <c r="BL78" s="1293"/>
      <c r="BM78" s="1293"/>
      <c r="BN78" s="1293"/>
      <c r="BO78" s="1293"/>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x14ac:dyDescent="0.15">
      <c r="B79" s="375"/>
      <c r="G79" s="1285"/>
      <c r="H79" s="1285"/>
      <c r="I79" s="1295"/>
      <c r="J79" s="1295"/>
      <c r="K79" s="1298"/>
      <c r="L79" s="1298"/>
      <c r="M79" s="1298"/>
      <c r="N79" s="1298"/>
      <c r="AN79" s="1289"/>
      <c r="AO79" s="1289"/>
      <c r="AP79" s="1289"/>
      <c r="AQ79" s="1289"/>
      <c r="AR79" s="1289"/>
      <c r="AS79" s="1289"/>
      <c r="AT79" s="1289"/>
      <c r="AU79" s="1289"/>
      <c r="AV79" s="1289"/>
      <c r="AW79" s="1289"/>
      <c r="AX79" s="1289"/>
      <c r="AY79" s="1289"/>
      <c r="AZ79" s="1289"/>
      <c r="BA79" s="1289"/>
      <c r="BB79" s="1293" t="s">
        <v>622</v>
      </c>
      <c r="BC79" s="1293"/>
      <c r="BD79" s="1293"/>
      <c r="BE79" s="1293"/>
      <c r="BF79" s="1293"/>
      <c r="BG79" s="1293"/>
      <c r="BH79" s="1293"/>
      <c r="BI79" s="1293"/>
      <c r="BJ79" s="1293"/>
      <c r="BK79" s="1293"/>
      <c r="BL79" s="1293"/>
      <c r="BM79" s="1293"/>
      <c r="BN79" s="1293"/>
      <c r="BO79" s="1293"/>
      <c r="BP79" s="1291">
        <v>6.8</v>
      </c>
      <c r="BQ79" s="1291"/>
      <c r="BR79" s="1291"/>
      <c r="BS79" s="1291"/>
      <c r="BT79" s="1291"/>
      <c r="BU79" s="1291"/>
      <c r="BV79" s="1291"/>
      <c r="BW79" s="1291"/>
      <c r="BX79" s="1291">
        <v>6.8</v>
      </c>
      <c r="BY79" s="1291"/>
      <c r="BZ79" s="1291"/>
      <c r="CA79" s="1291"/>
      <c r="CB79" s="1291"/>
      <c r="CC79" s="1291"/>
      <c r="CD79" s="1291"/>
      <c r="CE79" s="1291"/>
      <c r="CF79" s="1291">
        <v>6.6</v>
      </c>
      <c r="CG79" s="1291"/>
      <c r="CH79" s="1291"/>
      <c r="CI79" s="1291"/>
      <c r="CJ79" s="1291"/>
      <c r="CK79" s="1291"/>
      <c r="CL79" s="1291"/>
      <c r="CM79" s="1291"/>
      <c r="CN79" s="1291">
        <v>6.4</v>
      </c>
      <c r="CO79" s="1291"/>
      <c r="CP79" s="1291"/>
      <c r="CQ79" s="1291"/>
      <c r="CR79" s="1291"/>
      <c r="CS79" s="1291"/>
      <c r="CT79" s="1291"/>
      <c r="CU79" s="1291"/>
      <c r="CV79" s="1291">
        <v>6.3</v>
      </c>
      <c r="CW79" s="1291"/>
      <c r="CX79" s="1291"/>
      <c r="CY79" s="1291"/>
      <c r="CZ79" s="1291"/>
      <c r="DA79" s="1291"/>
      <c r="DB79" s="1291"/>
      <c r="DC79" s="1291"/>
    </row>
    <row r="80" spans="2:107" x14ac:dyDescent="0.15">
      <c r="B80" s="375"/>
      <c r="G80" s="1285"/>
      <c r="H80" s="1285"/>
      <c r="I80" s="1295"/>
      <c r="J80" s="1295"/>
      <c r="K80" s="1298"/>
      <c r="L80" s="1298"/>
      <c r="M80" s="1298"/>
      <c r="N80" s="1298"/>
      <c r="AN80" s="1289"/>
      <c r="AO80" s="1289"/>
      <c r="AP80" s="1289"/>
      <c r="AQ80" s="1289"/>
      <c r="AR80" s="1289"/>
      <c r="AS80" s="1289"/>
      <c r="AT80" s="1289"/>
      <c r="AU80" s="1289"/>
      <c r="AV80" s="1289"/>
      <c r="AW80" s="1289"/>
      <c r="AX80" s="1289"/>
      <c r="AY80" s="1289"/>
      <c r="AZ80" s="1289"/>
      <c r="BA80" s="1289"/>
      <c r="BB80" s="1293"/>
      <c r="BC80" s="1293"/>
      <c r="BD80" s="1293"/>
      <c r="BE80" s="1293"/>
      <c r="BF80" s="1293"/>
      <c r="BG80" s="1293"/>
      <c r="BH80" s="1293"/>
      <c r="BI80" s="1293"/>
      <c r="BJ80" s="1293"/>
      <c r="BK80" s="1293"/>
      <c r="BL80" s="1293"/>
      <c r="BM80" s="1293"/>
      <c r="BN80" s="1293"/>
      <c r="BO80" s="1293"/>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Qa/VJ1F0ZCrAJQSe7Em5+PVSgEd2B/hrM5kwDxxHxbq1dMeKxgZxUt04PnK7EMebzL8DDGBE1pOhoLat86K1ZA==" saltValue="r6lqm2tWwgVb9dCq6FZjP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A2F5D-43A5-441F-B5FB-C800820F9B02}">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505</v>
      </c>
    </row>
  </sheetData>
  <sheetProtection algorithmName="SHA-512" hashValue="JqJk2nfH4r217F0cVK+GjonpFXue+ZitLKQQQLhiktxnlBw12AF/RoinFOTU/oeUbI1FK87Lh5c16AHSDiRsdg==" saltValue="ueqdVoi8yukOuI+AahGXe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3C79C-C9CA-4003-A4B1-822AD087083D}">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505</v>
      </c>
    </row>
  </sheetData>
  <sheetProtection algorithmName="SHA-512" hashValue="xRxrEgCvCgo7piOn9E9qQpUFiNUIK/hW5KEOBlkyavfhchxc0u1c8m6g1Ug2STUub3FLYuJqJXbgmD836+gj6w==" saltValue="/sJktM4LQF5ZZSbCPTk+0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555</v>
      </c>
      <c r="G2" s="148"/>
      <c r="H2" s="149"/>
    </row>
    <row r="3" spans="1:8" x14ac:dyDescent="0.15">
      <c r="A3" s="145" t="s">
        <v>548</v>
      </c>
      <c r="B3" s="150"/>
      <c r="C3" s="151"/>
      <c r="D3" s="152">
        <v>14219</v>
      </c>
      <c r="E3" s="153"/>
      <c r="F3" s="154">
        <v>52191</v>
      </c>
      <c r="G3" s="155"/>
      <c r="H3" s="156"/>
    </row>
    <row r="4" spans="1:8" x14ac:dyDescent="0.15">
      <c r="A4" s="157"/>
      <c r="B4" s="158"/>
      <c r="C4" s="159"/>
      <c r="D4" s="160">
        <v>13167</v>
      </c>
      <c r="E4" s="161"/>
      <c r="F4" s="162">
        <v>24843</v>
      </c>
      <c r="G4" s="163"/>
      <c r="H4" s="164"/>
    </row>
    <row r="5" spans="1:8" x14ac:dyDescent="0.15">
      <c r="A5" s="145" t="s">
        <v>550</v>
      </c>
      <c r="B5" s="150"/>
      <c r="C5" s="151"/>
      <c r="D5" s="152">
        <v>41426</v>
      </c>
      <c r="E5" s="153"/>
      <c r="F5" s="154">
        <v>47387</v>
      </c>
      <c r="G5" s="155"/>
      <c r="H5" s="156"/>
    </row>
    <row r="6" spans="1:8" x14ac:dyDescent="0.15">
      <c r="A6" s="157"/>
      <c r="B6" s="158"/>
      <c r="C6" s="159"/>
      <c r="D6" s="160">
        <v>24717</v>
      </c>
      <c r="E6" s="161"/>
      <c r="F6" s="162">
        <v>24928</v>
      </c>
      <c r="G6" s="163"/>
      <c r="H6" s="164"/>
    </row>
    <row r="7" spans="1:8" x14ac:dyDescent="0.15">
      <c r="A7" s="145" t="s">
        <v>551</v>
      </c>
      <c r="B7" s="150"/>
      <c r="C7" s="151"/>
      <c r="D7" s="152">
        <v>24088</v>
      </c>
      <c r="E7" s="153"/>
      <c r="F7" s="154">
        <v>51264</v>
      </c>
      <c r="G7" s="155"/>
      <c r="H7" s="156"/>
    </row>
    <row r="8" spans="1:8" x14ac:dyDescent="0.15">
      <c r="A8" s="157"/>
      <c r="B8" s="158"/>
      <c r="C8" s="159"/>
      <c r="D8" s="160">
        <v>14122</v>
      </c>
      <c r="E8" s="161"/>
      <c r="F8" s="162">
        <v>26040</v>
      </c>
      <c r="G8" s="163"/>
      <c r="H8" s="164"/>
    </row>
    <row r="9" spans="1:8" x14ac:dyDescent="0.15">
      <c r="A9" s="145" t="s">
        <v>552</v>
      </c>
      <c r="B9" s="150"/>
      <c r="C9" s="151"/>
      <c r="D9" s="152">
        <v>16541</v>
      </c>
      <c r="E9" s="153"/>
      <c r="F9" s="154">
        <v>52068</v>
      </c>
      <c r="G9" s="155"/>
      <c r="H9" s="156"/>
    </row>
    <row r="10" spans="1:8" x14ac:dyDescent="0.15">
      <c r="A10" s="157"/>
      <c r="B10" s="158"/>
      <c r="C10" s="159"/>
      <c r="D10" s="160">
        <v>11784</v>
      </c>
      <c r="E10" s="161"/>
      <c r="F10" s="162">
        <v>26936</v>
      </c>
      <c r="G10" s="163"/>
      <c r="H10" s="164"/>
    </row>
    <row r="11" spans="1:8" x14ac:dyDescent="0.15">
      <c r="A11" s="145" t="s">
        <v>553</v>
      </c>
      <c r="B11" s="150"/>
      <c r="C11" s="151"/>
      <c r="D11" s="152">
        <v>18606</v>
      </c>
      <c r="E11" s="153"/>
      <c r="F11" s="154">
        <v>47161</v>
      </c>
      <c r="G11" s="155"/>
      <c r="H11" s="156"/>
    </row>
    <row r="12" spans="1:8" x14ac:dyDescent="0.15">
      <c r="A12" s="157"/>
      <c r="B12" s="158"/>
      <c r="C12" s="165"/>
      <c r="D12" s="160">
        <v>13121</v>
      </c>
      <c r="E12" s="161"/>
      <c r="F12" s="162">
        <v>24595</v>
      </c>
      <c r="G12" s="163"/>
      <c r="H12" s="164"/>
    </row>
    <row r="13" spans="1:8" x14ac:dyDescent="0.15">
      <c r="A13" s="145"/>
      <c r="B13" s="150"/>
      <c r="C13" s="166"/>
      <c r="D13" s="167">
        <v>22976</v>
      </c>
      <c r="E13" s="168"/>
      <c r="F13" s="169">
        <v>50014</v>
      </c>
      <c r="G13" s="170"/>
      <c r="H13" s="156"/>
    </row>
    <row r="14" spans="1:8" x14ac:dyDescent="0.15">
      <c r="A14" s="157"/>
      <c r="B14" s="158"/>
      <c r="C14" s="159"/>
      <c r="D14" s="160">
        <v>15382</v>
      </c>
      <c r="E14" s="161"/>
      <c r="F14" s="162">
        <v>25468</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4.58</v>
      </c>
      <c r="C19" s="171">
        <f>ROUND(VALUE(SUBSTITUTE(実質収支比率等に係る経年分析!G$48,"▲","-")),2)</f>
        <v>3.94</v>
      </c>
      <c r="D19" s="171">
        <f>ROUND(VALUE(SUBSTITUTE(実質収支比率等に係る経年分析!H$48,"▲","-")),2)</f>
        <v>5.05</v>
      </c>
      <c r="E19" s="171">
        <f>ROUND(VALUE(SUBSTITUTE(実質収支比率等に係る経年分析!I$48,"▲","-")),2)</f>
        <v>5</v>
      </c>
      <c r="F19" s="171">
        <f>ROUND(VALUE(SUBSTITUTE(実質収支比率等に係る経年分析!J$48,"▲","-")),2)</f>
        <v>5.55</v>
      </c>
    </row>
    <row r="20" spans="1:11" x14ac:dyDescent="0.15">
      <c r="A20" s="171" t="s">
        <v>54</v>
      </c>
      <c r="B20" s="171">
        <f>ROUND(VALUE(SUBSTITUTE(実質収支比率等に係る経年分析!F$47,"▲","-")),2)</f>
        <v>15.28</v>
      </c>
      <c r="C20" s="171">
        <f>ROUND(VALUE(SUBSTITUTE(実質収支比率等に係る経年分析!G$47,"▲","-")),2)</f>
        <v>11.96</v>
      </c>
      <c r="D20" s="171">
        <f>ROUND(VALUE(SUBSTITUTE(実質収支比率等に係る経年分析!H$47,"▲","-")),2)</f>
        <v>14.73</v>
      </c>
      <c r="E20" s="171">
        <f>ROUND(VALUE(SUBSTITUTE(実質収支比率等に係る経年分析!I$47,"▲","-")),2)</f>
        <v>14.77</v>
      </c>
      <c r="F20" s="171">
        <f>ROUND(VALUE(SUBSTITUTE(実質収支比率等に係る経年分析!J$47,"▲","-")),2)</f>
        <v>19.09</v>
      </c>
    </row>
    <row r="21" spans="1:11" x14ac:dyDescent="0.15">
      <c r="A21" s="171" t="s">
        <v>55</v>
      </c>
      <c r="B21" s="171">
        <f>IF(ISNUMBER(VALUE(SUBSTITUTE(実質収支比率等に係る経年分析!F$49,"▲","-"))),ROUND(VALUE(SUBSTITUTE(実質収支比率等に係る経年分析!F$49,"▲","-")),2),NA())</f>
        <v>-2.86</v>
      </c>
      <c r="C21" s="171">
        <f>IF(ISNUMBER(VALUE(SUBSTITUTE(実質収支比率等に係る経年分析!G$49,"▲","-"))),ROUND(VALUE(SUBSTITUTE(実質収支比率等に係る経年分析!G$49,"▲","-")),2),NA())</f>
        <v>-3.57</v>
      </c>
      <c r="D21" s="171">
        <f>IF(ISNUMBER(VALUE(SUBSTITUTE(実質収支比率等に係る経年分析!H$49,"▲","-"))),ROUND(VALUE(SUBSTITUTE(実質収支比率等に係る経年分析!H$49,"▲","-")),2),NA())</f>
        <v>3.94</v>
      </c>
      <c r="E21" s="171">
        <f>IF(ISNUMBER(VALUE(SUBSTITUTE(実質収支比率等に係る経年分析!I$49,"▲","-"))),ROUND(VALUE(SUBSTITUTE(実質収支比率等に係る経年分析!I$49,"▲","-")),2),NA())</f>
        <v>1.22</v>
      </c>
      <c r="F21" s="171">
        <f>IF(ISNUMBER(VALUE(SUBSTITUTE(実質収支比率等に係る経年分析!J$49,"▲","-"))),ROUND(VALUE(SUBSTITUTE(実質収支比率等に係る経年分析!J$49,"▲","-")),2),NA())</f>
        <v>6.14</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0.25</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土地取得特別会計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0.04</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2.35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1.48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1.1399999999999999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1.41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0.75</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1.51</v>
      </c>
    </row>
    <row r="35" spans="1:16" x14ac:dyDescent="0.15">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4.91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3.39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2.14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1.63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1.74</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4.54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3.89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3.71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4.95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5.5</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716</v>
      </c>
      <c r="E42" s="173"/>
      <c r="F42" s="173"/>
      <c r="G42" s="173">
        <f>'実質公債費比率（分子）の構造'!L$52</f>
        <v>735</v>
      </c>
      <c r="H42" s="173"/>
      <c r="I42" s="173"/>
      <c r="J42" s="173">
        <f>'実質公債費比率（分子）の構造'!M$52</f>
        <v>750</v>
      </c>
      <c r="K42" s="173"/>
      <c r="L42" s="173"/>
      <c r="M42" s="173">
        <f>'実質公債費比率（分子）の構造'!N$52</f>
        <v>778</v>
      </c>
      <c r="N42" s="173"/>
      <c r="O42" s="173"/>
      <c r="P42" s="173">
        <f>'実質公債費比率（分子）の構造'!O$52</f>
        <v>780</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2</v>
      </c>
      <c r="C44" s="173"/>
      <c r="D44" s="173"/>
      <c r="E44" s="173">
        <f>'実質公債費比率（分子）の構造'!L$50</f>
        <v>2</v>
      </c>
      <c r="F44" s="173"/>
      <c r="G44" s="173"/>
      <c r="H44" s="173">
        <f>'実質公債費比率（分子）の構造'!M$50</f>
        <v>2</v>
      </c>
      <c r="I44" s="173"/>
      <c r="J44" s="173"/>
      <c r="K44" s="173">
        <f>'実質公債費比率（分子）の構造'!N$50</f>
        <v>2</v>
      </c>
      <c r="L44" s="173"/>
      <c r="M44" s="173"/>
      <c r="N44" s="173" t="str">
        <f>'実質公債費比率（分子）の構造'!O$50</f>
        <v>-</v>
      </c>
      <c r="O44" s="173"/>
      <c r="P44" s="173"/>
    </row>
    <row r="45" spans="1:16" x14ac:dyDescent="0.15">
      <c r="A45" s="173" t="s">
        <v>65</v>
      </c>
      <c r="B45" s="173">
        <f>'実質公債費比率（分子）の構造'!K$49</f>
        <v>55</v>
      </c>
      <c r="C45" s="173"/>
      <c r="D45" s="173"/>
      <c r="E45" s="173">
        <f>'実質公債費比率（分子）の構造'!L$49</f>
        <v>52</v>
      </c>
      <c r="F45" s="173"/>
      <c r="G45" s="173"/>
      <c r="H45" s="173">
        <f>'実質公債費比率（分子）の構造'!M$49</f>
        <v>48</v>
      </c>
      <c r="I45" s="173"/>
      <c r="J45" s="173"/>
      <c r="K45" s="173">
        <f>'実質公債費比率（分子）の構造'!N$49</f>
        <v>45</v>
      </c>
      <c r="L45" s="173"/>
      <c r="M45" s="173"/>
      <c r="N45" s="173">
        <f>'実質公債費比率（分子）の構造'!O$49</f>
        <v>26</v>
      </c>
      <c r="O45" s="173"/>
      <c r="P45" s="173"/>
    </row>
    <row r="46" spans="1:16" x14ac:dyDescent="0.15">
      <c r="A46" s="173" t="s">
        <v>66</v>
      </c>
      <c r="B46" s="173">
        <f>'実質公債費比率（分子）の構造'!K$48</f>
        <v>133</v>
      </c>
      <c r="C46" s="173"/>
      <c r="D46" s="173"/>
      <c r="E46" s="173">
        <f>'実質公債費比率（分子）の構造'!L$48</f>
        <v>139</v>
      </c>
      <c r="F46" s="173"/>
      <c r="G46" s="173"/>
      <c r="H46" s="173">
        <f>'実質公債費比率（分子）の構造'!M$48</f>
        <v>134</v>
      </c>
      <c r="I46" s="173"/>
      <c r="J46" s="173"/>
      <c r="K46" s="173">
        <f>'実質公債費比率（分子）の構造'!N$48</f>
        <v>146</v>
      </c>
      <c r="L46" s="173"/>
      <c r="M46" s="173"/>
      <c r="N46" s="173">
        <f>'実質公債費比率（分子）の構造'!O$48</f>
        <v>106</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624</v>
      </c>
      <c r="C49" s="173"/>
      <c r="D49" s="173"/>
      <c r="E49" s="173">
        <f>'実質公債費比率（分子）の構造'!L$45</f>
        <v>616</v>
      </c>
      <c r="F49" s="173"/>
      <c r="G49" s="173"/>
      <c r="H49" s="173">
        <f>'実質公債費比率（分子）の構造'!M$45</f>
        <v>621</v>
      </c>
      <c r="I49" s="173"/>
      <c r="J49" s="173"/>
      <c r="K49" s="173">
        <f>'実質公債費比率（分子）の構造'!N$45</f>
        <v>639</v>
      </c>
      <c r="L49" s="173"/>
      <c r="M49" s="173"/>
      <c r="N49" s="173">
        <f>'実質公債費比率（分子）の構造'!O$45</f>
        <v>674</v>
      </c>
      <c r="O49" s="173"/>
      <c r="P49" s="173"/>
    </row>
    <row r="50" spans="1:16" x14ac:dyDescent="0.15">
      <c r="A50" s="173" t="s">
        <v>70</v>
      </c>
      <c r="B50" s="173" t="e">
        <f>NA()</f>
        <v>#N/A</v>
      </c>
      <c r="C50" s="173">
        <f>IF(ISNUMBER('実質公債費比率（分子）の構造'!K$53),'実質公債費比率（分子）の構造'!K$53,NA())</f>
        <v>98</v>
      </c>
      <c r="D50" s="173" t="e">
        <f>NA()</f>
        <v>#N/A</v>
      </c>
      <c r="E50" s="173" t="e">
        <f>NA()</f>
        <v>#N/A</v>
      </c>
      <c r="F50" s="173">
        <f>IF(ISNUMBER('実質公債費比率（分子）の構造'!L$53),'実質公債費比率（分子）の構造'!L$53,NA())</f>
        <v>74</v>
      </c>
      <c r="G50" s="173" t="e">
        <f>NA()</f>
        <v>#N/A</v>
      </c>
      <c r="H50" s="173" t="e">
        <f>NA()</f>
        <v>#N/A</v>
      </c>
      <c r="I50" s="173">
        <f>IF(ISNUMBER('実質公債費比率（分子）の構造'!M$53),'実質公債費比率（分子）の構造'!M$53,NA())</f>
        <v>55</v>
      </c>
      <c r="J50" s="173" t="e">
        <f>NA()</f>
        <v>#N/A</v>
      </c>
      <c r="K50" s="173" t="e">
        <f>NA()</f>
        <v>#N/A</v>
      </c>
      <c r="L50" s="173">
        <f>IF(ISNUMBER('実質公債費比率（分子）の構造'!N$53),'実質公債費比率（分子）の構造'!N$53,NA())</f>
        <v>54</v>
      </c>
      <c r="M50" s="173" t="e">
        <f>NA()</f>
        <v>#N/A</v>
      </c>
      <c r="N50" s="173" t="e">
        <f>NA()</f>
        <v>#N/A</v>
      </c>
      <c r="O50" s="173">
        <f>IF(ISNUMBER('実質公債費比率（分子）の構造'!O$53),'実質公債費比率（分子）の構造'!O$53,NA())</f>
        <v>26</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7706</v>
      </c>
      <c r="E56" s="172"/>
      <c r="F56" s="172"/>
      <c r="G56" s="172">
        <f>'将来負担比率（分子）の構造'!J$52</f>
        <v>7891</v>
      </c>
      <c r="H56" s="172"/>
      <c r="I56" s="172"/>
      <c r="J56" s="172">
        <f>'将来負担比率（分子）の構造'!K$52</f>
        <v>7849</v>
      </c>
      <c r="K56" s="172"/>
      <c r="L56" s="172"/>
      <c r="M56" s="172">
        <f>'将来負担比率（分子）の構造'!L$52</f>
        <v>7932</v>
      </c>
      <c r="N56" s="172"/>
      <c r="O56" s="172"/>
      <c r="P56" s="172">
        <f>'将来負担比率（分子）の構造'!M$52</f>
        <v>7967</v>
      </c>
    </row>
    <row r="57" spans="1:16" x14ac:dyDescent="0.15">
      <c r="A57" s="172" t="s">
        <v>41</v>
      </c>
      <c r="B57" s="172"/>
      <c r="C57" s="172"/>
      <c r="D57" s="172">
        <f>'将来負担比率（分子）の構造'!I$51</f>
        <v>1923</v>
      </c>
      <c r="E57" s="172"/>
      <c r="F57" s="172"/>
      <c r="G57" s="172">
        <f>'将来負担比率（分子）の構造'!J$51</f>
        <v>1960</v>
      </c>
      <c r="H57" s="172"/>
      <c r="I57" s="172"/>
      <c r="J57" s="172">
        <f>'将来負担比率（分子）の構造'!K$51</f>
        <v>2104</v>
      </c>
      <c r="K57" s="172"/>
      <c r="L57" s="172"/>
      <c r="M57" s="172">
        <f>'将来負担比率（分子）の構造'!L$51</f>
        <v>2520</v>
      </c>
      <c r="N57" s="172"/>
      <c r="O57" s="172"/>
      <c r="P57" s="172">
        <f>'将来負担比率（分子）の構造'!M$51</f>
        <v>2679</v>
      </c>
    </row>
    <row r="58" spans="1:16" x14ac:dyDescent="0.15">
      <c r="A58" s="172" t="s">
        <v>40</v>
      </c>
      <c r="B58" s="172"/>
      <c r="C58" s="172"/>
      <c r="D58" s="172">
        <f>'将来負担比率（分子）の構造'!I$50</f>
        <v>2699</v>
      </c>
      <c r="E58" s="172"/>
      <c r="F58" s="172"/>
      <c r="G58" s="172">
        <f>'将来負担比率（分子）の構造'!J$50</f>
        <v>2674</v>
      </c>
      <c r="H58" s="172"/>
      <c r="I58" s="172"/>
      <c r="J58" s="172">
        <f>'将来負担比率（分子）の構造'!K$50</f>
        <v>2942</v>
      </c>
      <c r="K58" s="172"/>
      <c r="L58" s="172"/>
      <c r="M58" s="172">
        <f>'将来負担比率（分子）の構造'!L$50</f>
        <v>3126</v>
      </c>
      <c r="N58" s="172"/>
      <c r="O58" s="172"/>
      <c r="P58" s="172">
        <f>'将来負担比率（分子）の構造'!M$50</f>
        <v>3945</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1407</v>
      </c>
      <c r="C62" s="172"/>
      <c r="D62" s="172"/>
      <c r="E62" s="172">
        <f>'将来負担比率（分子）の構造'!J$45</f>
        <v>1351</v>
      </c>
      <c r="F62" s="172"/>
      <c r="G62" s="172"/>
      <c r="H62" s="172">
        <f>'将来負担比率（分子）の構造'!K$45</f>
        <v>1330</v>
      </c>
      <c r="I62" s="172"/>
      <c r="J62" s="172"/>
      <c r="K62" s="172">
        <f>'将来負担比率（分子）の構造'!L$45</f>
        <v>1320</v>
      </c>
      <c r="L62" s="172"/>
      <c r="M62" s="172"/>
      <c r="N62" s="172">
        <f>'将来負担比率（分子）の構造'!M$45</f>
        <v>1267</v>
      </c>
      <c r="O62" s="172"/>
      <c r="P62" s="172"/>
    </row>
    <row r="63" spans="1:16" x14ac:dyDescent="0.15">
      <c r="A63" s="172" t="s">
        <v>33</v>
      </c>
      <c r="B63" s="172">
        <f>'将来負担比率（分子）の構造'!I$44</f>
        <v>161</v>
      </c>
      <c r="C63" s="172"/>
      <c r="D63" s="172"/>
      <c r="E63" s="172">
        <f>'将来負担比率（分子）の構造'!J$44</f>
        <v>131</v>
      </c>
      <c r="F63" s="172"/>
      <c r="G63" s="172"/>
      <c r="H63" s="172">
        <f>'将来負担比率（分子）の構造'!K$44</f>
        <v>97</v>
      </c>
      <c r="I63" s="172"/>
      <c r="J63" s="172"/>
      <c r="K63" s="172">
        <f>'将来負担比率（分子）の構造'!L$44</f>
        <v>58</v>
      </c>
      <c r="L63" s="172"/>
      <c r="M63" s="172"/>
      <c r="N63" s="172">
        <f>'将来負担比率（分子）の構造'!M$44</f>
        <v>31</v>
      </c>
      <c r="O63" s="172"/>
      <c r="P63" s="172"/>
    </row>
    <row r="64" spans="1:16" x14ac:dyDescent="0.15">
      <c r="A64" s="172" t="s">
        <v>32</v>
      </c>
      <c r="B64" s="172">
        <f>'将来負担比率（分子）の構造'!I$43</f>
        <v>2520</v>
      </c>
      <c r="C64" s="172"/>
      <c r="D64" s="172"/>
      <c r="E64" s="172">
        <f>'将来負担比率（分子）の構造'!J$43</f>
        <v>2634</v>
      </c>
      <c r="F64" s="172"/>
      <c r="G64" s="172"/>
      <c r="H64" s="172">
        <f>'将来負担比率（分子）の構造'!K$43</f>
        <v>2623</v>
      </c>
      <c r="I64" s="172"/>
      <c r="J64" s="172"/>
      <c r="K64" s="172">
        <f>'将来負担比率（分子）の構造'!L$43</f>
        <v>2677</v>
      </c>
      <c r="L64" s="172"/>
      <c r="M64" s="172"/>
      <c r="N64" s="172">
        <f>'将来負担比率（分子）の構造'!M$43</f>
        <v>2424</v>
      </c>
      <c r="O64" s="172"/>
      <c r="P64" s="172"/>
    </row>
    <row r="65" spans="1:16" x14ac:dyDescent="0.15">
      <c r="A65" s="172" t="s">
        <v>31</v>
      </c>
      <c r="B65" s="172">
        <f>'将来負担比率（分子）の構造'!I$42</f>
        <v>5</v>
      </c>
      <c r="C65" s="172"/>
      <c r="D65" s="172"/>
      <c r="E65" s="172">
        <f>'将来負担比率（分子）の構造'!J$42</f>
        <v>4</v>
      </c>
      <c r="F65" s="172"/>
      <c r="G65" s="172"/>
      <c r="H65" s="172">
        <f>'将来負担比率（分子）の構造'!K$42</f>
        <v>2</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7123</v>
      </c>
      <c r="C66" s="172"/>
      <c r="D66" s="172"/>
      <c r="E66" s="172">
        <f>'将来負担比率（分子）の構造'!J$41</f>
        <v>7364</v>
      </c>
      <c r="F66" s="172"/>
      <c r="G66" s="172"/>
      <c r="H66" s="172">
        <f>'将来負担比率（分子）の構造'!K$41</f>
        <v>7463</v>
      </c>
      <c r="I66" s="172"/>
      <c r="J66" s="172"/>
      <c r="K66" s="172">
        <f>'将来負担比率（分子）の構造'!L$41</f>
        <v>7429</v>
      </c>
      <c r="L66" s="172"/>
      <c r="M66" s="172"/>
      <c r="N66" s="172">
        <f>'将来負担比率（分子）の構造'!M$41</f>
        <v>7588</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993</v>
      </c>
      <c r="C72" s="176">
        <f>基金残高に係る経年分析!G55</f>
        <v>1061</v>
      </c>
      <c r="D72" s="176">
        <f>基金残高に係る経年分析!H55</f>
        <v>1465</v>
      </c>
    </row>
    <row r="73" spans="1:16" x14ac:dyDescent="0.15">
      <c r="A73" s="175" t="s">
        <v>77</v>
      </c>
      <c r="B73" s="176">
        <f>基金残高に係る経年分析!F56</f>
        <v>11</v>
      </c>
      <c r="C73" s="176">
        <f>基金残高に係る経年分析!G56</f>
        <v>11</v>
      </c>
      <c r="D73" s="176">
        <f>基金残高に係る経年分析!H56</f>
        <v>213</v>
      </c>
    </row>
    <row r="74" spans="1:16" x14ac:dyDescent="0.15">
      <c r="A74" s="175" t="s">
        <v>78</v>
      </c>
      <c r="B74" s="176">
        <f>基金残高に係る経年分析!F57</f>
        <v>1636</v>
      </c>
      <c r="C74" s="176">
        <f>基金残高に係る経年分析!G57</f>
        <v>1765</v>
      </c>
      <c r="D74" s="176">
        <f>基金残高に係る経年分析!H57</f>
        <v>1965</v>
      </c>
    </row>
  </sheetData>
  <sheetProtection algorithmName="SHA-512" hashValue="/6HUkwHCXRXDiJj6/FH5gt64/Q4CtFEsx+3npKK1KSHcLVEj4rhEjzVoMAsGA4071hojkkKAlg5wHv8CF+UroA==" saltValue="5cX6GKTaTmJbPU8QrPBH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214</v>
      </c>
      <c r="DI1" s="642"/>
      <c r="DJ1" s="642"/>
      <c r="DK1" s="642"/>
      <c r="DL1" s="642"/>
      <c r="DM1" s="642"/>
      <c r="DN1" s="643"/>
      <c r="DO1" s="212"/>
      <c r="DP1" s="641" t="s">
        <v>215</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217</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218</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219</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220</v>
      </c>
      <c r="S4" s="645"/>
      <c r="T4" s="645"/>
      <c r="U4" s="645"/>
      <c r="V4" s="645"/>
      <c r="W4" s="645"/>
      <c r="X4" s="645"/>
      <c r="Y4" s="646"/>
      <c r="Z4" s="644" t="s">
        <v>221</v>
      </c>
      <c r="AA4" s="645"/>
      <c r="AB4" s="645"/>
      <c r="AC4" s="646"/>
      <c r="AD4" s="644" t="s">
        <v>222</v>
      </c>
      <c r="AE4" s="645"/>
      <c r="AF4" s="645"/>
      <c r="AG4" s="645"/>
      <c r="AH4" s="645"/>
      <c r="AI4" s="645"/>
      <c r="AJ4" s="645"/>
      <c r="AK4" s="646"/>
      <c r="AL4" s="644" t="s">
        <v>221</v>
      </c>
      <c r="AM4" s="645"/>
      <c r="AN4" s="645"/>
      <c r="AO4" s="646"/>
      <c r="AP4" s="650" t="s">
        <v>223</v>
      </c>
      <c r="AQ4" s="650"/>
      <c r="AR4" s="650"/>
      <c r="AS4" s="650"/>
      <c r="AT4" s="650"/>
      <c r="AU4" s="650"/>
      <c r="AV4" s="650"/>
      <c r="AW4" s="650"/>
      <c r="AX4" s="650"/>
      <c r="AY4" s="650"/>
      <c r="AZ4" s="650"/>
      <c r="BA4" s="650"/>
      <c r="BB4" s="650"/>
      <c r="BC4" s="650"/>
      <c r="BD4" s="650"/>
      <c r="BE4" s="650"/>
      <c r="BF4" s="650"/>
      <c r="BG4" s="650" t="s">
        <v>224</v>
      </c>
      <c r="BH4" s="650"/>
      <c r="BI4" s="650"/>
      <c r="BJ4" s="650"/>
      <c r="BK4" s="650"/>
      <c r="BL4" s="650"/>
      <c r="BM4" s="650"/>
      <c r="BN4" s="650"/>
      <c r="BO4" s="650" t="s">
        <v>221</v>
      </c>
      <c r="BP4" s="650"/>
      <c r="BQ4" s="650"/>
      <c r="BR4" s="650"/>
      <c r="BS4" s="650" t="s">
        <v>225</v>
      </c>
      <c r="BT4" s="650"/>
      <c r="BU4" s="650"/>
      <c r="BV4" s="650"/>
      <c r="BW4" s="650"/>
      <c r="BX4" s="650"/>
      <c r="BY4" s="650"/>
      <c r="BZ4" s="650"/>
      <c r="CA4" s="650"/>
      <c r="CB4" s="650"/>
      <c r="CD4" s="647" t="s">
        <v>226</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x14ac:dyDescent="0.15">
      <c r="B5" s="651" t="s">
        <v>227</v>
      </c>
      <c r="C5" s="652"/>
      <c r="D5" s="652"/>
      <c r="E5" s="652"/>
      <c r="F5" s="652"/>
      <c r="G5" s="652"/>
      <c r="H5" s="652"/>
      <c r="I5" s="652"/>
      <c r="J5" s="652"/>
      <c r="K5" s="652"/>
      <c r="L5" s="652"/>
      <c r="M5" s="652"/>
      <c r="N5" s="652"/>
      <c r="O5" s="652"/>
      <c r="P5" s="652"/>
      <c r="Q5" s="653"/>
      <c r="R5" s="654">
        <v>4973036</v>
      </c>
      <c r="S5" s="655"/>
      <c r="T5" s="655"/>
      <c r="U5" s="655"/>
      <c r="V5" s="655"/>
      <c r="W5" s="655"/>
      <c r="X5" s="655"/>
      <c r="Y5" s="656"/>
      <c r="Z5" s="657">
        <v>40.200000000000003</v>
      </c>
      <c r="AA5" s="657"/>
      <c r="AB5" s="657"/>
      <c r="AC5" s="657"/>
      <c r="AD5" s="658">
        <v>4574629</v>
      </c>
      <c r="AE5" s="658"/>
      <c r="AF5" s="658"/>
      <c r="AG5" s="658"/>
      <c r="AH5" s="658"/>
      <c r="AI5" s="658"/>
      <c r="AJ5" s="658"/>
      <c r="AK5" s="658"/>
      <c r="AL5" s="659">
        <v>64.099999999999994</v>
      </c>
      <c r="AM5" s="660"/>
      <c r="AN5" s="660"/>
      <c r="AO5" s="661"/>
      <c r="AP5" s="651" t="s">
        <v>228</v>
      </c>
      <c r="AQ5" s="652"/>
      <c r="AR5" s="652"/>
      <c r="AS5" s="652"/>
      <c r="AT5" s="652"/>
      <c r="AU5" s="652"/>
      <c r="AV5" s="652"/>
      <c r="AW5" s="652"/>
      <c r="AX5" s="652"/>
      <c r="AY5" s="652"/>
      <c r="AZ5" s="652"/>
      <c r="BA5" s="652"/>
      <c r="BB5" s="652"/>
      <c r="BC5" s="652"/>
      <c r="BD5" s="652"/>
      <c r="BE5" s="652"/>
      <c r="BF5" s="653"/>
      <c r="BG5" s="665">
        <v>4666157</v>
      </c>
      <c r="BH5" s="666"/>
      <c r="BI5" s="666"/>
      <c r="BJ5" s="666"/>
      <c r="BK5" s="666"/>
      <c r="BL5" s="666"/>
      <c r="BM5" s="666"/>
      <c r="BN5" s="667"/>
      <c r="BO5" s="668">
        <v>93.8</v>
      </c>
      <c r="BP5" s="668"/>
      <c r="BQ5" s="668"/>
      <c r="BR5" s="668"/>
      <c r="BS5" s="669">
        <v>91528</v>
      </c>
      <c r="BT5" s="669"/>
      <c r="BU5" s="669"/>
      <c r="BV5" s="669"/>
      <c r="BW5" s="669"/>
      <c r="BX5" s="669"/>
      <c r="BY5" s="669"/>
      <c r="BZ5" s="669"/>
      <c r="CA5" s="669"/>
      <c r="CB5" s="673"/>
      <c r="CD5" s="647" t="s">
        <v>223</v>
      </c>
      <c r="CE5" s="648"/>
      <c r="CF5" s="648"/>
      <c r="CG5" s="648"/>
      <c r="CH5" s="648"/>
      <c r="CI5" s="648"/>
      <c r="CJ5" s="648"/>
      <c r="CK5" s="648"/>
      <c r="CL5" s="648"/>
      <c r="CM5" s="648"/>
      <c r="CN5" s="648"/>
      <c r="CO5" s="648"/>
      <c r="CP5" s="648"/>
      <c r="CQ5" s="649"/>
      <c r="CR5" s="647" t="s">
        <v>229</v>
      </c>
      <c r="CS5" s="648"/>
      <c r="CT5" s="648"/>
      <c r="CU5" s="648"/>
      <c r="CV5" s="648"/>
      <c r="CW5" s="648"/>
      <c r="CX5" s="648"/>
      <c r="CY5" s="649"/>
      <c r="CZ5" s="647" t="s">
        <v>221</v>
      </c>
      <c r="DA5" s="648"/>
      <c r="DB5" s="648"/>
      <c r="DC5" s="649"/>
      <c r="DD5" s="647" t="s">
        <v>230</v>
      </c>
      <c r="DE5" s="648"/>
      <c r="DF5" s="648"/>
      <c r="DG5" s="648"/>
      <c r="DH5" s="648"/>
      <c r="DI5" s="648"/>
      <c r="DJ5" s="648"/>
      <c r="DK5" s="648"/>
      <c r="DL5" s="648"/>
      <c r="DM5" s="648"/>
      <c r="DN5" s="648"/>
      <c r="DO5" s="648"/>
      <c r="DP5" s="649"/>
      <c r="DQ5" s="647" t="s">
        <v>231</v>
      </c>
      <c r="DR5" s="648"/>
      <c r="DS5" s="648"/>
      <c r="DT5" s="648"/>
      <c r="DU5" s="648"/>
      <c r="DV5" s="648"/>
      <c r="DW5" s="648"/>
      <c r="DX5" s="648"/>
      <c r="DY5" s="648"/>
      <c r="DZ5" s="648"/>
      <c r="EA5" s="648"/>
      <c r="EB5" s="648"/>
      <c r="EC5" s="649"/>
    </row>
    <row r="6" spans="2:143" ht="11.25" customHeight="1" x14ac:dyDescent="0.15">
      <c r="B6" s="662" t="s">
        <v>232</v>
      </c>
      <c r="C6" s="663"/>
      <c r="D6" s="663"/>
      <c r="E6" s="663"/>
      <c r="F6" s="663"/>
      <c r="G6" s="663"/>
      <c r="H6" s="663"/>
      <c r="I6" s="663"/>
      <c r="J6" s="663"/>
      <c r="K6" s="663"/>
      <c r="L6" s="663"/>
      <c r="M6" s="663"/>
      <c r="N6" s="663"/>
      <c r="O6" s="663"/>
      <c r="P6" s="663"/>
      <c r="Q6" s="664"/>
      <c r="R6" s="665">
        <v>88682</v>
      </c>
      <c r="S6" s="666"/>
      <c r="T6" s="666"/>
      <c r="U6" s="666"/>
      <c r="V6" s="666"/>
      <c r="W6" s="666"/>
      <c r="X6" s="666"/>
      <c r="Y6" s="667"/>
      <c r="Z6" s="668">
        <v>0.7</v>
      </c>
      <c r="AA6" s="668"/>
      <c r="AB6" s="668"/>
      <c r="AC6" s="668"/>
      <c r="AD6" s="669">
        <v>88682</v>
      </c>
      <c r="AE6" s="669"/>
      <c r="AF6" s="669"/>
      <c r="AG6" s="669"/>
      <c r="AH6" s="669"/>
      <c r="AI6" s="669"/>
      <c r="AJ6" s="669"/>
      <c r="AK6" s="669"/>
      <c r="AL6" s="670">
        <v>1.2</v>
      </c>
      <c r="AM6" s="671"/>
      <c r="AN6" s="671"/>
      <c r="AO6" s="672"/>
      <c r="AP6" s="662" t="s">
        <v>233</v>
      </c>
      <c r="AQ6" s="663"/>
      <c r="AR6" s="663"/>
      <c r="AS6" s="663"/>
      <c r="AT6" s="663"/>
      <c r="AU6" s="663"/>
      <c r="AV6" s="663"/>
      <c r="AW6" s="663"/>
      <c r="AX6" s="663"/>
      <c r="AY6" s="663"/>
      <c r="AZ6" s="663"/>
      <c r="BA6" s="663"/>
      <c r="BB6" s="663"/>
      <c r="BC6" s="663"/>
      <c r="BD6" s="663"/>
      <c r="BE6" s="663"/>
      <c r="BF6" s="664"/>
      <c r="BG6" s="665">
        <v>4666157</v>
      </c>
      <c r="BH6" s="666"/>
      <c r="BI6" s="666"/>
      <c r="BJ6" s="666"/>
      <c r="BK6" s="666"/>
      <c r="BL6" s="666"/>
      <c r="BM6" s="666"/>
      <c r="BN6" s="667"/>
      <c r="BO6" s="668">
        <v>93.8</v>
      </c>
      <c r="BP6" s="668"/>
      <c r="BQ6" s="668"/>
      <c r="BR6" s="668"/>
      <c r="BS6" s="669">
        <v>91528</v>
      </c>
      <c r="BT6" s="669"/>
      <c r="BU6" s="669"/>
      <c r="BV6" s="669"/>
      <c r="BW6" s="669"/>
      <c r="BX6" s="669"/>
      <c r="BY6" s="669"/>
      <c r="BZ6" s="669"/>
      <c r="CA6" s="669"/>
      <c r="CB6" s="673"/>
      <c r="CD6" s="676" t="s">
        <v>234</v>
      </c>
      <c r="CE6" s="677"/>
      <c r="CF6" s="677"/>
      <c r="CG6" s="677"/>
      <c r="CH6" s="677"/>
      <c r="CI6" s="677"/>
      <c r="CJ6" s="677"/>
      <c r="CK6" s="677"/>
      <c r="CL6" s="677"/>
      <c r="CM6" s="677"/>
      <c r="CN6" s="677"/>
      <c r="CO6" s="677"/>
      <c r="CP6" s="677"/>
      <c r="CQ6" s="678"/>
      <c r="CR6" s="665">
        <v>128069</v>
      </c>
      <c r="CS6" s="666"/>
      <c r="CT6" s="666"/>
      <c r="CU6" s="666"/>
      <c r="CV6" s="666"/>
      <c r="CW6" s="666"/>
      <c r="CX6" s="666"/>
      <c r="CY6" s="667"/>
      <c r="CZ6" s="659">
        <v>1.1000000000000001</v>
      </c>
      <c r="DA6" s="660"/>
      <c r="DB6" s="660"/>
      <c r="DC6" s="679"/>
      <c r="DD6" s="674" t="s">
        <v>126</v>
      </c>
      <c r="DE6" s="666"/>
      <c r="DF6" s="666"/>
      <c r="DG6" s="666"/>
      <c r="DH6" s="666"/>
      <c r="DI6" s="666"/>
      <c r="DJ6" s="666"/>
      <c r="DK6" s="666"/>
      <c r="DL6" s="666"/>
      <c r="DM6" s="666"/>
      <c r="DN6" s="666"/>
      <c r="DO6" s="666"/>
      <c r="DP6" s="667"/>
      <c r="DQ6" s="674">
        <v>128069</v>
      </c>
      <c r="DR6" s="666"/>
      <c r="DS6" s="666"/>
      <c r="DT6" s="666"/>
      <c r="DU6" s="666"/>
      <c r="DV6" s="666"/>
      <c r="DW6" s="666"/>
      <c r="DX6" s="666"/>
      <c r="DY6" s="666"/>
      <c r="DZ6" s="666"/>
      <c r="EA6" s="666"/>
      <c r="EB6" s="666"/>
      <c r="EC6" s="675"/>
    </row>
    <row r="7" spans="2:143" ht="11.25" customHeight="1" x14ac:dyDescent="0.15">
      <c r="B7" s="662" t="s">
        <v>235</v>
      </c>
      <c r="C7" s="663"/>
      <c r="D7" s="663"/>
      <c r="E7" s="663"/>
      <c r="F7" s="663"/>
      <c r="G7" s="663"/>
      <c r="H7" s="663"/>
      <c r="I7" s="663"/>
      <c r="J7" s="663"/>
      <c r="K7" s="663"/>
      <c r="L7" s="663"/>
      <c r="M7" s="663"/>
      <c r="N7" s="663"/>
      <c r="O7" s="663"/>
      <c r="P7" s="663"/>
      <c r="Q7" s="664"/>
      <c r="R7" s="665">
        <v>3309</v>
      </c>
      <c r="S7" s="666"/>
      <c r="T7" s="666"/>
      <c r="U7" s="666"/>
      <c r="V7" s="666"/>
      <c r="W7" s="666"/>
      <c r="X7" s="666"/>
      <c r="Y7" s="667"/>
      <c r="Z7" s="668">
        <v>0</v>
      </c>
      <c r="AA7" s="668"/>
      <c r="AB7" s="668"/>
      <c r="AC7" s="668"/>
      <c r="AD7" s="669">
        <v>3309</v>
      </c>
      <c r="AE7" s="669"/>
      <c r="AF7" s="669"/>
      <c r="AG7" s="669"/>
      <c r="AH7" s="669"/>
      <c r="AI7" s="669"/>
      <c r="AJ7" s="669"/>
      <c r="AK7" s="669"/>
      <c r="AL7" s="670">
        <v>0</v>
      </c>
      <c r="AM7" s="671"/>
      <c r="AN7" s="671"/>
      <c r="AO7" s="672"/>
      <c r="AP7" s="662" t="s">
        <v>236</v>
      </c>
      <c r="AQ7" s="663"/>
      <c r="AR7" s="663"/>
      <c r="AS7" s="663"/>
      <c r="AT7" s="663"/>
      <c r="AU7" s="663"/>
      <c r="AV7" s="663"/>
      <c r="AW7" s="663"/>
      <c r="AX7" s="663"/>
      <c r="AY7" s="663"/>
      <c r="AZ7" s="663"/>
      <c r="BA7" s="663"/>
      <c r="BB7" s="663"/>
      <c r="BC7" s="663"/>
      <c r="BD7" s="663"/>
      <c r="BE7" s="663"/>
      <c r="BF7" s="664"/>
      <c r="BG7" s="665">
        <v>2426399</v>
      </c>
      <c r="BH7" s="666"/>
      <c r="BI7" s="666"/>
      <c r="BJ7" s="666"/>
      <c r="BK7" s="666"/>
      <c r="BL7" s="666"/>
      <c r="BM7" s="666"/>
      <c r="BN7" s="667"/>
      <c r="BO7" s="668">
        <v>48.8</v>
      </c>
      <c r="BP7" s="668"/>
      <c r="BQ7" s="668"/>
      <c r="BR7" s="668"/>
      <c r="BS7" s="669">
        <v>91528</v>
      </c>
      <c r="BT7" s="669"/>
      <c r="BU7" s="669"/>
      <c r="BV7" s="669"/>
      <c r="BW7" s="669"/>
      <c r="BX7" s="669"/>
      <c r="BY7" s="669"/>
      <c r="BZ7" s="669"/>
      <c r="CA7" s="669"/>
      <c r="CB7" s="673"/>
      <c r="CD7" s="680" t="s">
        <v>237</v>
      </c>
      <c r="CE7" s="681"/>
      <c r="CF7" s="681"/>
      <c r="CG7" s="681"/>
      <c r="CH7" s="681"/>
      <c r="CI7" s="681"/>
      <c r="CJ7" s="681"/>
      <c r="CK7" s="681"/>
      <c r="CL7" s="681"/>
      <c r="CM7" s="681"/>
      <c r="CN7" s="681"/>
      <c r="CO7" s="681"/>
      <c r="CP7" s="681"/>
      <c r="CQ7" s="682"/>
      <c r="CR7" s="665">
        <v>1811193</v>
      </c>
      <c r="CS7" s="666"/>
      <c r="CT7" s="666"/>
      <c r="CU7" s="666"/>
      <c r="CV7" s="666"/>
      <c r="CW7" s="666"/>
      <c r="CX7" s="666"/>
      <c r="CY7" s="667"/>
      <c r="CZ7" s="668">
        <v>15.2</v>
      </c>
      <c r="DA7" s="668"/>
      <c r="DB7" s="668"/>
      <c r="DC7" s="668"/>
      <c r="DD7" s="674">
        <v>6419</v>
      </c>
      <c r="DE7" s="666"/>
      <c r="DF7" s="666"/>
      <c r="DG7" s="666"/>
      <c r="DH7" s="666"/>
      <c r="DI7" s="666"/>
      <c r="DJ7" s="666"/>
      <c r="DK7" s="666"/>
      <c r="DL7" s="666"/>
      <c r="DM7" s="666"/>
      <c r="DN7" s="666"/>
      <c r="DO7" s="666"/>
      <c r="DP7" s="667"/>
      <c r="DQ7" s="674">
        <v>1671237</v>
      </c>
      <c r="DR7" s="666"/>
      <c r="DS7" s="666"/>
      <c r="DT7" s="666"/>
      <c r="DU7" s="666"/>
      <c r="DV7" s="666"/>
      <c r="DW7" s="666"/>
      <c r="DX7" s="666"/>
      <c r="DY7" s="666"/>
      <c r="DZ7" s="666"/>
      <c r="EA7" s="666"/>
      <c r="EB7" s="666"/>
      <c r="EC7" s="675"/>
    </row>
    <row r="8" spans="2:143" ht="11.25" customHeight="1" x14ac:dyDescent="0.15">
      <c r="B8" s="662" t="s">
        <v>238</v>
      </c>
      <c r="C8" s="663"/>
      <c r="D8" s="663"/>
      <c r="E8" s="663"/>
      <c r="F8" s="663"/>
      <c r="G8" s="663"/>
      <c r="H8" s="663"/>
      <c r="I8" s="663"/>
      <c r="J8" s="663"/>
      <c r="K8" s="663"/>
      <c r="L8" s="663"/>
      <c r="M8" s="663"/>
      <c r="N8" s="663"/>
      <c r="O8" s="663"/>
      <c r="P8" s="663"/>
      <c r="Q8" s="664"/>
      <c r="R8" s="665">
        <v>40594</v>
      </c>
      <c r="S8" s="666"/>
      <c r="T8" s="666"/>
      <c r="U8" s="666"/>
      <c r="V8" s="666"/>
      <c r="W8" s="666"/>
      <c r="X8" s="666"/>
      <c r="Y8" s="667"/>
      <c r="Z8" s="668">
        <v>0.3</v>
      </c>
      <c r="AA8" s="668"/>
      <c r="AB8" s="668"/>
      <c r="AC8" s="668"/>
      <c r="AD8" s="669">
        <v>40594</v>
      </c>
      <c r="AE8" s="669"/>
      <c r="AF8" s="669"/>
      <c r="AG8" s="669"/>
      <c r="AH8" s="669"/>
      <c r="AI8" s="669"/>
      <c r="AJ8" s="669"/>
      <c r="AK8" s="669"/>
      <c r="AL8" s="670">
        <v>0.6</v>
      </c>
      <c r="AM8" s="671"/>
      <c r="AN8" s="671"/>
      <c r="AO8" s="672"/>
      <c r="AP8" s="662" t="s">
        <v>239</v>
      </c>
      <c r="AQ8" s="663"/>
      <c r="AR8" s="663"/>
      <c r="AS8" s="663"/>
      <c r="AT8" s="663"/>
      <c r="AU8" s="663"/>
      <c r="AV8" s="663"/>
      <c r="AW8" s="663"/>
      <c r="AX8" s="663"/>
      <c r="AY8" s="663"/>
      <c r="AZ8" s="663"/>
      <c r="BA8" s="663"/>
      <c r="BB8" s="663"/>
      <c r="BC8" s="663"/>
      <c r="BD8" s="663"/>
      <c r="BE8" s="663"/>
      <c r="BF8" s="664"/>
      <c r="BG8" s="665">
        <v>65108</v>
      </c>
      <c r="BH8" s="666"/>
      <c r="BI8" s="666"/>
      <c r="BJ8" s="666"/>
      <c r="BK8" s="666"/>
      <c r="BL8" s="666"/>
      <c r="BM8" s="666"/>
      <c r="BN8" s="667"/>
      <c r="BO8" s="668">
        <v>1.3</v>
      </c>
      <c r="BP8" s="668"/>
      <c r="BQ8" s="668"/>
      <c r="BR8" s="668"/>
      <c r="BS8" s="669" t="s">
        <v>126</v>
      </c>
      <c r="BT8" s="669"/>
      <c r="BU8" s="669"/>
      <c r="BV8" s="669"/>
      <c r="BW8" s="669"/>
      <c r="BX8" s="669"/>
      <c r="BY8" s="669"/>
      <c r="BZ8" s="669"/>
      <c r="CA8" s="669"/>
      <c r="CB8" s="673"/>
      <c r="CD8" s="680" t="s">
        <v>240</v>
      </c>
      <c r="CE8" s="681"/>
      <c r="CF8" s="681"/>
      <c r="CG8" s="681"/>
      <c r="CH8" s="681"/>
      <c r="CI8" s="681"/>
      <c r="CJ8" s="681"/>
      <c r="CK8" s="681"/>
      <c r="CL8" s="681"/>
      <c r="CM8" s="681"/>
      <c r="CN8" s="681"/>
      <c r="CO8" s="681"/>
      <c r="CP8" s="681"/>
      <c r="CQ8" s="682"/>
      <c r="CR8" s="665">
        <v>5030924</v>
      </c>
      <c r="CS8" s="666"/>
      <c r="CT8" s="666"/>
      <c r="CU8" s="666"/>
      <c r="CV8" s="666"/>
      <c r="CW8" s="666"/>
      <c r="CX8" s="666"/>
      <c r="CY8" s="667"/>
      <c r="CZ8" s="668">
        <v>42.1</v>
      </c>
      <c r="DA8" s="668"/>
      <c r="DB8" s="668"/>
      <c r="DC8" s="668"/>
      <c r="DD8" s="674">
        <v>108150</v>
      </c>
      <c r="DE8" s="666"/>
      <c r="DF8" s="666"/>
      <c r="DG8" s="666"/>
      <c r="DH8" s="666"/>
      <c r="DI8" s="666"/>
      <c r="DJ8" s="666"/>
      <c r="DK8" s="666"/>
      <c r="DL8" s="666"/>
      <c r="DM8" s="666"/>
      <c r="DN8" s="666"/>
      <c r="DO8" s="666"/>
      <c r="DP8" s="667"/>
      <c r="DQ8" s="674">
        <v>2541882</v>
      </c>
      <c r="DR8" s="666"/>
      <c r="DS8" s="666"/>
      <c r="DT8" s="666"/>
      <c r="DU8" s="666"/>
      <c r="DV8" s="666"/>
      <c r="DW8" s="666"/>
      <c r="DX8" s="666"/>
      <c r="DY8" s="666"/>
      <c r="DZ8" s="666"/>
      <c r="EA8" s="666"/>
      <c r="EB8" s="666"/>
      <c r="EC8" s="675"/>
    </row>
    <row r="9" spans="2:143" ht="11.25" customHeight="1" x14ac:dyDescent="0.15">
      <c r="B9" s="662" t="s">
        <v>241</v>
      </c>
      <c r="C9" s="663"/>
      <c r="D9" s="663"/>
      <c r="E9" s="663"/>
      <c r="F9" s="663"/>
      <c r="G9" s="663"/>
      <c r="H9" s="663"/>
      <c r="I9" s="663"/>
      <c r="J9" s="663"/>
      <c r="K9" s="663"/>
      <c r="L9" s="663"/>
      <c r="M9" s="663"/>
      <c r="N9" s="663"/>
      <c r="O9" s="663"/>
      <c r="P9" s="663"/>
      <c r="Q9" s="664"/>
      <c r="R9" s="665">
        <v>46366</v>
      </c>
      <c r="S9" s="666"/>
      <c r="T9" s="666"/>
      <c r="U9" s="666"/>
      <c r="V9" s="666"/>
      <c r="W9" s="666"/>
      <c r="X9" s="666"/>
      <c r="Y9" s="667"/>
      <c r="Z9" s="668">
        <v>0.4</v>
      </c>
      <c r="AA9" s="668"/>
      <c r="AB9" s="668"/>
      <c r="AC9" s="668"/>
      <c r="AD9" s="669">
        <v>46366</v>
      </c>
      <c r="AE9" s="669"/>
      <c r="AF9" s="669"/>
      <c r="AG9" s="669"/>
      <c r="AH9" s="669"/>
      <c r="AI9" s="669"/>
      <c r="AJ9" s="669"/>
      <c r="AK9" s="669"/>
      <c r="AL9" s="670">
        <v>0.6</v>
      </c>
      <c r="AM9" s="671"/>
      <c r="AN9" s="671"/>
      <c r="AO9" s="672"/>
      <c r="AP9" s="662" t="s">
        <v>242</v>
      </c>
      <c r="AQ9" s="663"/>
      <c r="AR9" s="663"/>
      <c r="AS9" s="663"/>
      <c r="AT9" s="663"/>
      <c r="AU9" s="663"/>
      <c r="AV9" s="663"/>
      <c r="AW9" s="663"/>
      <c r="AX9" s="663"/>
      <c r="AY9" s="663"/>
      <c r="AZ9" s="663"/>
      <c r="BA9" s="663"/>
      <c r="BB9" s="663"/>
      <c r="BC9" s="663"/>
      <c r="BD9" s="663"/>
      <c r="BE9" s="663"/>
      <c r="BF9" s="664"/>
      <c r="BG9" s="665">
        <v>1944140</v>
      </c>
      <c r="BH9" s="666"/>
      <c r="BI9" s="666"/>
      <c r="BJ9" s="666"/>
      <c r="BK9" s="666"/>
      <c r="BL9" s="666"/>
      <c r="BM9" s="666"/>
      <c r="BN9" s="667"/>
      <c r="BO9" s="668">
        <v>39.1</v>
      </c>
      <c r="BP9" s="668"/>
      <c r="BQ9" s="668"/>
      <c r="BR9" s="668"/>
      <c r="BS9" s="669" t="s">
        <v>243</v>
      </c>
      <c r="BT9" s="669"/>
      <c r="BU9" s="669"/>
      <c r="BV9" s="669"/>
      <c r="BW9" s="669"/>
      <c r="BX9" s="669"/>
      <c r="BY9" s="669"/>
      <c r="BZ9" s="669"/>
      <c r="CA9" s="669"/>
      <c r="CB9" s="673"/>
      <c r="CD9" s="680" t="s">
        <v>244</v>
      </c>
      <c r="CE9" s="681"/>
      <c r="CF9" s="681"/>
      <c r="CG9" s="681"/>
      <c r="CH9" s="681"/>
      <c r="CI9" s="681"/>
      <c r="CJ9" s="681"/>
      <c r="CK9" s="681"/>
      <c r="CL9" s="681"/>
      <c r="CM9" s="681"/>
      <c r="CN9" s="681"/>
      <c r="CO9" s="681"/>
      <c r="CP9" s="681"/>
      <c r="CQ9" s="682"/>
      <c r="CR9" s="665">
        <v>1185097</v>
      </c>
      <c r="CS9" s="666"/>
      <c r="CT9" s="666"/>
      <c r="CU9" s="666"/>
      <c r="CV9" s="666"/>
      <c r="CW9" s="666"/>
      <c r="CX9" s="666"/>
      <c r="CY9" s="667"/>
      <c r="CZ9" s="668">
        <v>9.9</v>
      </c>
      <c r="DA9" s="668"/>
      <c r="DB9" s="668"/>
      <c r="DC9" s="668"/>
      <c r="DD9" s="674">
        <v>12687</v>
      </c>
      <c r="DE9" s="666"/>
      <c r="DF9" s="666"/>
      <c r="DG9" s="666"/>
      <c r="DH9" s="666"/>
      <c r="DI9" s="666"/>
      <c r="DJ9" s="666"/>
      <c r="DK9" s="666"/>
      <c r="DL9" s="666"/>
      <c r="DM9" s="666"/>
      <c r="DN9" s="666"/>
      <c r="DO9" s="666"/>
      <c r="DP9" s="667"/>
      <c r="DQ9" s="674">
        <v>885443</v>
      </c>
      <c r="DR9" s="666"/>
      <c r="DS9" s="666"/>
      <c r="DT9" s="666"/>
      <c r="DU9" s="666"/>
      <c r="DV9" s="666"/>
      <c r="DW9" s="666"/>
      <c r="DX9" s="666"/>
      <c r="DY9" s="666"/>
      <c r="DZ9" s="666"/>
      <c r="EA9" s="666"/>
      <c r="EB9" s="666"/>
      <c r="EC9" s="675"/>
    </row>
    <row r="10" spans="2:143" ht="11.25" customHeight="1" x14ac:dyDescent="0.15">
      <c r="B10" s="662" t="s">
        <v>245</v>
      </c>
      <c r="C10" s="663"/>
      <c r="D10" s="663"/>
      <c r="E10" s="663"/>
      <c r="F10" s="663"/>
      <c r="G10" s="663"/>
      <c r="H10" s="663"/>
      <c r="I10" s="663"/>
      <c r="J10" s="663"/>
      <c r="K10" s="663"/>
      <c r="L10" s="663"/>
      <c r="M10" s="663"/>
      <c r="N10" s="663"/>
      <c r="O10" s="663"/>
      <c r="P10" s="663"/>
      <c r="Q10" s="664"/>
      <c r="R10" s="665" t="s">
        <v>126</v>
      </c>
      <c r="S10" s="666"/>
      <c r="T10" s="666"/>
      <c r="U10" s="666"/>
      <c r="V10" s="666"/>
      <c r="W10" s="666"/>
      <c r="X10" s="666"/>
      <c r="Y10" s="667"/>
      <c r="Z10" s="668" t="s">
        <v>126</v>
      </c>
      <c r="AA10" s="668"/>
      <c r="AB10" s="668"/>
      <c r="AC10" s="668"/>
      <c r="AD10" s="669" t="s">
        <v>243</v>
      </c>
      <c r="AE10" s="669"/>
      <c r="AF10" s="669"/>
      <c r="AG10" s="669"/>
      <c r="AH10" s="669"/>
      <c r="AI10" s="669"/>
      <c r="AJ10" s="669"/>
      <c r="AK10" s="669"/>
      <c r="AL10" s="670" t="s">
        <v>246</v>
      </c>
      <c r="AM10" s="671"/>
      <c r="AN10" s="671"/>
      <c r="AO10" s="672"/>
      <c r="AP10" s="662" t="s">
        <v>247</v>
      </c>
      <c r="AQ10" s="663"/>
      <c r="AR10" s="663"/>
      <c r="AS10" s="663"/>
      <c r="AT10" s="663"/>
      <c r="AU10" s="663"/>
      <c r="AV10" s="663"/>
      <c r="AW10" s="663"/>
      <c r="AX10" s="663"/>
      <c r="AY10" s="663"/>
      <c r="AZ10" s="663"/>
      <c r="BA10" s="663"/>
      <c r="BB10" s="663"/>
      <c r="BC10" s="663"/>
      <c r="BD10" s="663"/>
      <c r="BE10" s="663"/>
      <c r="BF10" s="664"/>
      <c r="BG10" s="665">
        <v>85607</v>
      </c>
      <c r="BH10" s="666"/>
      <c r="BI10" s="666"/>
      <c r="BJ10" s="666"/>
      <c r="BK10" s="666"/>
      <c r="BL10" s="666"/>
      <c r="BM10" s="666"/>
      <c r="BN10" s="667"/>
      <c r="BO10" s="668">
        <v>1.7</v>
      </c>
      <c r="BP10" s="668"/>
      <c r="BQ10" s="668"/>
      <c r="BR10" s="668"/>
      <c r="BS10" s="669" t="s">
        <v>126</v>
      </c>
      <c r="BT10" s="669"/>
      <c r="BU10" s="669"/>
      <c r="BV10" s="669"/>
      <c r="BW10" s="669"/>
      <c r="BX10" s="669"/>
      <c r="BY10" s="669"/>
      <c r="BZ10" s="669"/>
      <c r="CA10" s="669"/>
      <c r="CB10" s="673"/>
      <c r="CD10" s="680" t="s">
        <v>248</v>
      </c>
      <c r="CE10" s="681"/>
      <c r="CF10" s="681"/>
      <c r="CG10" s="681"/>
      <c r="CH10" s="681"/>
      <c r="CI10" s="681"/>
      <c r="CJ10" s="681"/>
      <c r="CK10" s="681"/>
      <c r="CL10" s="681"/>
      <c r="CM10" s="681"/>
      <c r="CN10" s="681"/>
      <c r="CO10" s="681"/>
      <c r="CP10" s="681"/>
      <c r="CQ10" s="682"/>
      <c r="CR10" s="665">
        <v>6061</v>
      </c>
      <c r="CS10" s="666"/>
      <c r="CT10" s="666"/>
      <c r="CU10" s="666"/>
      <c r="CV10" s="666"/>
      <c r="CW10" s="666"/>
      <c r="CX10" s="666"/>
      <c r="CY10" s="667"/>
      <c r="CZ10" s="668">
        <v>0.1</v>
      </c>
      <c r="DA10" s="668"/>
      <c r="DB10" s="668"/>
      <c r="DC10" s="668"/>
      <c r="DD10" s="674" t="s">
        <v>126</v>
      </c>
      <c r="DE10" s="666"/>
      <c r="DF10" s="666"/>
      <c r="DG10" s="666"/>
      <c r="DH10" s="666"/>
      <c r="DI10" s="666"/>
      <c r="DJ10" s="666"/>
      <c r="DK10" s="666"/>
      <c r="DL10" s="666"/>
      <c r="DM10" s="666"/>
      <c r="DN10" s="666"/>
      <c r="DO10" s="666"/>
      <c r="DP10" s="667"/>
      <c r="DQ10" s="674">
        <v>61</v>
      </c>
      <c r="DR10" s="666"/>
      <c r="DS10" s="666"/>
      <c r="DT10" s="666"/>
      <c r="DU10" s="666"/>
      <c r="DV10" s="666"/>
      <c r="DW10" s="666"/>
      <c r="DX10" s="666"/>
      <c r="DY10" s="666"/>
      <c r="DZ10" s="666"/>
      <c r="EA10" s="666"/>
      <c r="EB10" s="666"/>
      <c r="EC10" s="675"/>
    </row>
    <row r="11" spans="2:143" ht="11.25" customHeight="1" x14ac:dyDescent="0.15">
      <c r="B11" s="662" t="s">
        <v>249</v>
      </c>
      <c r="C11" s="663"/>
      <c r="D11" s="663"/>
      <c r="E11" s="663"/>
      <c r="F11" s="663"/>
      <c r="G11" s="663"/>
      <c r="H11" s="663"/>
      <c r="I11" s="663"/>
      <c r="J11" s="663"/>
      <c r="K11" s="663"/>
      <c r="L11" s="663"/>
      <c r="M11" s="663"/>
      <c r="N11" s="663"/>
      <c r="O11" s="663"/>
      <c r="P11" s="663"/>
      <c r="Q11" s="664"/>
      <c r="R11" s="665">
        <v>748155</v>
      </c>
      <c r="S11" s="666"/>
      <c r="T11" s="666"/>
      <c r="U11" s="666"/>
      <c r="V11" s="666"/>
      <c r="W11" s="666"/>
      <c r="X11" s="666"/>
      <c r="Y11" s="667"/>
      <c r="Z11" s="670">
        <v>6</v>
      </c>
      <c r="AA11" s="671"/>
      <c r="AB11" s="671"/>
      <c r="AC11" s="683"/>
      <c r="AD11" s="674">
        <v>748155</v>
      </c>
      <c r="AE11" s="666"/>
      <c r="AF11" s="666"/>
      <c r="AG11" s="666"/>
      <c r="AH11" s="666"/>
      <c r="AI11" s="666"/>
      <c r="AJ11" s="666"/>
      <c r="AK11" s="667"/>
      <c r="AL11" s="670">
        <v>10.5</v>
      </c>
      <c r="AM11" s="671"/>
      <c r="AN11" s="671"/>
      <c r="AO11" s="672"/>
      <c r="AP11" s="662" t="s">
        <v>250</v>
      </c>
      <c r="AQ11" s="663"/>
      <c r="AR11" s="663"/>
      <c r="AS11" s="663"/>
      <c r="AT11" s="663"/>
      <c r="AU11" s="663"/>
      <c r="AV11" s="663"/>
      <c r="AW11" s="663"/>
      <c r="AX11" s="663"/>
      <c r="AY11" s="663"/>
      <c r="AZ11" s="663"/>
      <c r="BA11" s="663"/>
      <c r="BB11" s="663"/>
      <c r="BC11" s="663"/>
      <c r="BD11" s="663"/>
      <c r="BE11" s="663"/>
      <c r="BF11" s="664"/>
      <c r="BG11" s="665">
        <v>331544</v>
      </c>
      <c r="BH11" s="666"/>
      <c r="BI11" s="666"/>
      <c r="BJ11" s="666"/>
      <c r="BK11" s="666"/>
      <c r="BL11" s="666"/>
      <c r="BM11" s="666"/>
      <c r="BN11" s="667"/>
      <c r="BO11" s="668">
        <v>6.7</v>
      </c>
      <c r="BP11" s="668"/>
      <c r="BQ11" s="668"/>
      <c r="BR11" s="668"/>
      <c r="BS11" s="669">
        <v>91528</v>
      </c>
      <c r="BT11" s="669"/>
      <c r="BU11" s="669"/>
      <c r="BV11" s="669"/>
      <c r="BW11" s="669"/>
      <c r="BX11" s="669"/>
      <c r="BY11" s="669"/>
      <c r="BZ11" s="669"/>
      <c r="CA11" s="669"/>
      <c r="CB11" s="673"/>
      <c r="CD11" s="680" t="s">
        <v>251</v>
      </c>
      <c r="CE11" s="681"/>
      <c r="CF11" s="681"/>
      <c r="CG11" s="681"/>
      <c r="CH11" s="681"/>
      <c r="CI11" s="681"/>
      <c r="CJ11" s="681"/>
      <c r="CK11" s="681"/>
      <c r="CL11" s="681"/>
      <c r="CM11" s="681"/>
      <c r="CN11" s="681"/>
      <c r="CO11" s="681"/>
      <c r="CP11" s="681"/>
      <c r="CQ11" s="682"/>
      <c r="CR11" s="665">
        <v>79389</v>
      </c>
      <c r="CS11" s="666"/>
      <c r="CT11" s="666"/>
      <c r="CU11" s="666"/>
      <c r="CV11" s="666"/>
      <c r="CW11" s="666"/>
      <c r="CX11" s="666"/>
      <c r="CY11" s="667"/>
      <c r="CZ11" s="668">
        <v>0.7</v>
      </c>
      <c r="DA11" s="668"/>
      <c r="DB11" s="668"/>
      <c r="DC11" s="668"/>
      <c r="DD11" s="674">
        <v>13938</v>
      </c>
      <c r="DE11" s="666"/>
      <c r="DF11" s="666"/>
      <c r="DG11" s="666"/>
      <c r="DH11" s="666"/>
      <c r="DI11" s="666"/>
      <c r="DJ11" s="666"/>
      <c r="DK11" s="666"/>
      <c r="DL11" s="666"/>
      <c r="DM11" s="666"/>
      <c r="DN11" s="666"/>
      <c r="DO11" s="666"/>
      <c r="DP11" s="667"/>
      <c r="DQ11" s="674">
        <v>64997</v>
      </c>
      <c r="DR11" s="666"/>
      <c r="DS11" s="666"/>
      <c r="DT11" s="666"/>
      <c r="DU11" s="666"/>
      <c r="DV11" s="666"/>
      <c r="DW11" s="666"/>
      <c r="DX11" s="666"/>
      <c r="DY11" s="666"/>
      <c r="DZ11" s="666"/>
      <c r="EA11" s="666"/>
      <c r="EB11" s="666"/>
      <c r="EC11" s="675"/>
    </row>
    <row r="12" spans="2:143" ht="11.25" customHeight="1" x14ac:dyDescent="0.15">
      <c r="B12" s="662" t="s">
        <v>252</v>
      </c>
      <c r="C12" s="663"/>
      <c r="D12" s="663"/>
      <c r="E12" s="663"/>
      <c r="F12" s="663"/>
      <c r="G12" s="663"/>
      <c r="H12" s="663"/>
      <c r="I12" s="663"/>
      <c r="J12" s="663"/>
      <c r="K12" s="663"/>
      <c r="L12" s="663"/>
      <c r="M12" s="663"/>
      <c r="N12" s="663"/>
      <c r="O12" s="663"/>
      <c r="P12" s="663"/>
      <c r="Q12" s="664"/>
      <c r="R12" s="665" t="s">
        <v>243</v>
      </c>
      <c r="S12" s="666"/>
      <c r="T12" s="666"/>
      <c r="U12" s="666"/>
      <c r="V12" s="666"/>
      <c r="W12" s="666"/>
      <c r="X12" s="666"/>
      <c r="Y12" s="667"/>
      <c r="Z12" s="668" t="s">
        <v>246</v>
      </c>
      <c r="AA12" s="668"/>
      <c r="AB12" s="668"/>
      <c r="AC12" s="668"/>
      <c r="AD12" s="669" t="s">
        <v>126</v>
      </c>
      <c r="AE12" s="669"/>
      <c r="AF12" s="669"/>
      <c r="AG12" s="669"/>
      <c r="AH12" s="669"/>
      <c r="AI12" s="669"/>
      <c r="AJ12" s="669"/>
      <c r="AK12" s="669"/>
      <c r="AL12" s="670" t="s">
        <v>126</v>
      </c>
      <c r="AM12" s="671"/>
      <c r="AN12" s="671"/>
      <c r="AO12" s="672"/>
      <c r="AP12" s="662" t="s">
        <v>253</v>
      </c>
      <c r="AQ12" s="663"/>
      <c r="AR12" s="663"/>
      <c r="AS12" s="663"/>
      <c r="AT12" s="663"/>
      <c r="AU12" s="663"/>
      <c r="AV12" s="663"/>
      <c r="AW12" s="663"/>
      <c r="AX12" s="663"/>
      <c r="AY12" s="663"/>
      <c r="AZ12" s="663"/>
      <c r="BA12" s="663"/>
      <c r="BB12" s="663"/>
      <c r="BC12" s="663"/>
      <c r="BD12" s="663"/>
      <c r="BE12" s="663"/>
      <c r="BF12" s="664"/>
      <c r="BG12" s="665">
        <v>1960449</v>
      </c>
      <c r="BH12" s="666"/>
      <c r="BI12" s="666"/>
      <c r="BJ12" s="666"/>
      <c r="BK12" s="666"/>
      <c r="BL12" s="666"/>
      <c r="BM12" s="666"/>
      <c r="BN12" s="667"/>
      <c r="BO12" s="668">
        <v>39.4</v>
      </c>
      <c r="BP12" s="668"/>
      <c r="BQ12" s="668"/>
      <c r="BR12" s="668"/>
      <c r="BS12" s="669" t="s">
        <v>243</v>
      </c>
      <c r="BT12" s="669"/>
      <c r="BU12" s="669"/>
      <c r="BV12" s="669"/>
      <c r="BW12" s="669"/>
      <c r="BX12" s="669"/>
      <c r="BY12" s="669"/>
      <c r="BZ12" s="669"/>
      <c r="CA12" s="669"/>
      <c r="CB12" s="673"/>
      <c r="CD12" s="680" t="s">
        <v>254</v>
      </c>
      <c r="CE12" s="681"/>
      <c r="CF12" s="681"/>
      <c r="CG12" s="681"/>
      <c r="CH12" s="681"/>
      <c r="CI12" s="681"/>
      <c r="CJ12" s="681"/>
      <c r="CK12" s="681"/>
      <c r="CL12" s="681"/>
      <c r="CM12" s="681"/>
      <c r="CN12" s="681"/>
      <c r="CO12" s="681"/>
      <c r="CP12" s="681"/>
      <c r="CQ12" s="682"/>
      <c r="CR12" s="665">
        <v>210652</v>
      </c>
      <c r="CS12" s="666"/>
      <c r="CT12" s="666"/>
      <c r="CU12" s="666"/>
      <c r="CV12" s="666"/>
      <c r="CW12" s="666"/>
      <c r="CX12" s="666"/>
      <c r="CY12" s="667"/>
      <c r="CZ12" s="668">
        <v>1.8</v>
      </c>
      <c r="DA12" s="668"/>
      <c r="DB12" s="668"/>
      <c r="DC12" s="668"/>
      <c r="DD12" s="674" t="s">
        <v>243</v>
      </c>
      <c r="DE12" s="666"/>
      <c r="DF12" s="666"/>
      <c r="DG12" s="666"/>
      <c r="DH12" s="666"/>
      <c r="DI12" s="666"/>
      <c r="DJ12" s="666"/>
      <c r="DK12" s="666"/>
      <c r="DL12" s="666"/>
      <c r="DM12" s="666"/>
      <c r="DN12" s="666"/>
      <c r="DO12" s="666"/>
      <c r="DP12" s="667"/>
      <c r="DQ12" s="674">
        <v>138661</v>
      </c>
      <c r="DR12" s="666"/>
      <c r="DS12" s="666"/>
      <c r="DT12" s="666"/>
      <c r="DU12" s="666"/>
      <c r="DV12" s="666"/>
      <c r="DW12" s="666"/>
      <c r="DX12" s="666"/>
      <c r="DY12" s="666"/>
      <c r="DZ12" s="666"/>
      <c r="EA12" s="666"/>
      <c r="EB12" s="666"/>
      <c r="EC12" s="675"/>
    </row>
    <row r="13" spans="2:143" ht="11.25" customHeight="1" x14ac:dyDescent="0.15">
      <c r="B13" s="662" t="s">
        <v>255</v>
      </c>
      <c r="C13" s="663"/>
      <c r="D13" s="663"/>
      <c r="E13" s="663"/>
      <c r="F13" s="663"/>
      <c r="G13" s="663"/>
      <c r="H13" s="663"/>
      <c r="I13" s="663"/>
      <c r="J13" s="663"/>
      <c r="K13" s="663"/>
      <c r="L13" s="663"/>
      <c r="M13" s="663"/>
      <c r="N13" s="663"/>
      <c r="O13" s="663"/>
      <c r="P13" s="663"/>
      <c r="Q13" s="664"/>
      <c r="R13" s="665" t="s">
        <v>243</v>
      </c>
      <c r="S13" s="666"/>
      <c r="T13" s="666"/>
      <c r="U13" s="666"/>
      <c r="V13" s="666"/>
      <c r="W13" s="666"/>
      <c r="X13" s="666"/>
      <c r="Y13" s="667"/>
      <c r="Z13" s="668" t="s">
        <v>126</v>
      </c>
      <c r="AA13" s="668"/>
      <c r="AB13" s="668"/>
      <c r="AC13" s="668"/>
      <c r="AD13" s="669" t="s">
        <v>126</v>
      </c>
      <c r="AE13" s="669"/>
      <c r="AF13" s="669"/>
      <c r="AG13" s="669"/>
      <c r="AH13" s="669"/>
      <c r="AI13" s="669"/>
      <c r="AJ13" s="669"/>
      <c r="AK13" s="669"/>
      <c r="AL13" s="670" t="s">
        <v>243</v>
      </c>
      <c r="AM13" s="671"/>
      <c r="AN13" s="671"/>
      <c r="AO13" s="672"/>
      <c r="AP13" s="662" t="s">
        <v>256</v>
      </c>
      <c r="AQ13" s="663"/>
      <c r="AR13" s="663"/>
      <c r="AS13" s="663"/>
      <c r="AT13" s="663"/>
      <c r="AU13" s="663"/>
      <c r="AV13" s="663"/>
      <c r="AW13" s="663"/>
      <c r="AX13" s="663"/>
      <c r="AY13" s="663"/>
      <c r="AZ13" s="663"/>
      <c r="BA13" s="663"/>
      <c r="BB13" s="663"/>
      <c r="BC13" s="663"/>
      <c r="BD13" s="663"/>
      <c r="BE13" s="663"/>
      <c r="BF13" s="664"/>
      <c r="BG13" s="665">
        <v>1954574</v>
      </c>
      <c r="BH13" s="666"/>
      <c r="BI13" s="666"/>
      <c r="BJ13" s="666"/>
      <c r="BK13" s="666"/>
      <c r="BL13" s="666"/>
      <c r="BM13" s="666"/>
      <c r="BN13" s="667"/>
      <c r="BO13" s="668">
        <v>39.299999999999997</v>
      </c>
      <c r="BP13" s="668"/>
      <c r="BQ13" s="668"/>
      <c r="BR13" s="668"/>
      <c r="BS13" s="669" t="s">
        <v>243</v>
      </c>
      <c r="BT13" s="669"/>
      <c r="BU13" s="669"/>
      <c r="BV13" s="669"/>
      <c r="BW13" s="669"/>
      <c r="BX13" s="669"/>
      <c r="BY13" s="669"/>
      <c r="BZ13" s="669"/>
      <c r="CA13" s="669"/>
      <c r="CB13" s="673"/>
      <c r="CD13" s="680" t="s">
        <v>257</v>
      </c>
      <c r="CE13" s="681"/>
      <c r="CF13" s="681"/>
      <c r="CG13" s="681"/>
      <c r="CH13" s="681"/>
      <c r="CI13" s="681"/>
      <c r="CJ13" s="681"/>
      <c r="CK13" s="681"/>
      <c r="CL13" s="681"/>
      <c r="CM13" s="681"/>
      <c r="CN13" s="681"/>
      <c r="CO13" s="681"/>
      <c r="CP13" s="681"/>
      <c r="CQ13" s="682"/>
      <c r="CR13" s="665">
        <v>882102</v>
      </c>
      <c r="CS13" s="666"/>
      <c r="CT13" s="666"/>
      <c r="CU13" s="666"/>
      <c r="CV13" s="666"/>
      <c r="CW13" s="666"/>
      <c r="CX13" s="666"/>
      <c r="CY13" s="667"/>
      <c r="CZ13" s="668">
        <v>7.4</v>
      </c>
      <c r="DA13" s="668"/>
      <c r="DB13" s="668"/>
      <c r="DC13" s="668"/>
      <c r="DD13" s="674">
        <v>186976</v>
      </c>
      <c r="DE13" s="666"/>
      <c r="DF13" s="666"/>
      <c r="DG13" s="666"/>
      <c r="DH13" s="666"/>
      <c r="DI13" s="666"/>
      <c r="DJ13" s="666"/>
      <c r="DK13" s="666"/>
      <c r="DL13" s="666"/>
      <c r="DM13" s="666"/>
      <c r="DN13" s="666"/>
      <c r="DO13" s="666"/>
      <c r="DP13" s="667"/>
      <c r="DQ13" s="674">
        <v>836865</v>
      </c>
      <c r="DR13" s="666"/>
      <c r="DS13" s="666"/>
      <c r="DT13" s="666"/>
      <c r="DU13" s="666"/>
      <c r="DV13" s="666"/>
      <c r="DW13" s="666"/>
      <c r="DX13" s="666"/>
      <c r="DY13" s="666"/>
      <c r="DZ13" s="666"/>
      <c r="EA13" s="666"/>
      <c r="EB13" s="666"/>
      <c r="EC13" s="675"/>
    </row>
    <row r="14" spans="2:143" ht="11.25" customHeight="1" x14ac:dyDescent="0.15">
      <c r="B14" s="662" t="s">
        <v>258</v>
      </c>
      <c r="C14" s="663"/>
      <c r="D14" s="663"/>
      <c r="E14" s="663"/>
      <c r="F14" s="663"/>
      <c r="G14" s="663"/>
      <c r="H14" s="663"/>
      <c r="I14" s="663"/>
      <c r="J14" s="663"/>
      <c r="K14" s="663"/>
      <c r="L14" s="663"/>
      <c r="M14" s="663"/>
      <c r="N14" s="663"/>
      <c r="O14" s="663"/>
      <c r="P14" s="663"/>
      <c r="Q14" s="664"/>
      <c r="R14" s="665">
        <v>1</v>
      </c>
      <c r="S14" s="666"/>
      <c r="T14" s="666"/>
      <c r="U14" s="666"/>
      <c r="V14" s="666"/>
      <c r="W14" s="666"/>
      <c r="X14" s="666"/>
      <c r="Y14" s="667"/>
      <c r="Z14" s="668">
        <v>0</v>
      </c>
      <c r="AA14" s="668"/>
      <c r="AB14" s="668"/>
      <c r="AC14" s="668"/>
      <c r="AD14" s="669">
        <v>1</v>
      </c>
      <c r="AE14" s="669"/>
      <c r="AF14" s="669"/>
      <c r="AG14" s="669"/>
      <c r="AH14" s="669"/>
      <c r="AI14" s="669"/>
      <c r="AJ14" s="669"/>
      <c r="AK14" s="669"/>
      <c r="AL14" s="670">
        <v>0</v>
      </c>
      <c r="AM14" s="671"/>
      <c r="AN14" s="671"/>
      <c r="AO14" s="672"/>
      <c r="AP14" s="662" t="s">
        <v>259</v>
      </c>
      <c r="AQ14" s="663"/>
      <c r="AR14" s="663"/>
      <c r="AS14" s="663"/>
      <c r="AT14" s="663"/>
      <c r="AU14" s="663"/>
      <c r="AV14" s="663"/>
      <c r="AW14" s="663"/>
      <c r="AX14" s="663"/>
      <c r="AY14" s="663"/>
      <c r="AZ14" s="663"/>
      <c r="BA14" s="663"/>
      <c r="BB14" s="663"/>
      <c r="BC14" s="663"/>
      <c r="BD14" s="663"/>
      <c r="BE14" s="663"/>
      <c r="BF14" s="664"/>
      <c r="BG14" s="665">
        <v>83873</v>
      </c>
      <c r="BH14" s="666"/>
      <c r="BI14" s="666"/>
      <c r="BJ14" s="666"/>
      <c r="BK14" s="666"/>
      <c r="BL14" s="666"/>
      <c r="BM14" s="666"/>
      <c r="BN14" s="667"/>
      <c r="BO14" s="668">
        <v>1.7</v>
      </c>
      <c r="BP14" s="668"/>
      <c r="BQ14" s="668"/>
      <c r="BR14" s="668"/>
      <c r="BS14" s="669" t="s">
        <v>126</v>
      </c>
      <c r="BT14" s="669"/>
      <c r="BU14" s="669"/>
      <c r="BV14" s="669"/>
      <c r="BW14" s="669"/>
      <c r="BX14" s="669"/>
      <c r="BY14" s="669"/>
      <c r="BZ14" s="669"/>
      <c r="CA14" s="669"/>
      <c r="CB14" s="673"/>
      <c r="CD14" s="680" t="s">
        <v>260</v>
      </c>
      <c r="CE14" s="681"/>
      <c r="CF14" s="681"/>
      <c r="CG14" s="681"/>
      <c r="CH14" s="681"/>
      <c r="CI14" s="681"/>
      <c r="CJ14" s="681"/>
      <c r="CK14" s="681"/>
      <c r="CL14" s="681"/>
      <c r="CM14" s="681"/>
      <c r="CN14" s="681"/>
      <c r="CO14" s="681"/>
      <c r="CP14" s="681"/>
      <c r="CQ14" s="682"/>
      <c r="CR14" s="665">
        <v>547705</v>
      </c>
      <c r="CS14" s="666"/>
      <c r="CT14" s="666"/>
      <c r="CU14" s="666"/>
      <c r="CV14" s="666"/>
      <c r="CW14" s="666"/>
      <c r="CX14" s="666"/>
      <c r="CY14" s="667"/>
      <c r="CZ14" s="668">
        <v>4.5999999999999996</v>
      </c>
      <c r="DA14" s="668"/>
      <c r="DB14" s="668"/>
      <c r="DC14" s="668"/>
      <c r="DD14" s="674">
        <v>46384</v>
      </c>
      <c r="DE14" s="666"/>
      <c r="DF14" s="666"/>
      <c r="DG14" s="666"/>
      <c r="DH14" s="666"/>
      <c r="DI14" s="666"/>
      <c r="DJ14" s="666"/>
      <c r="DK14" s="666"/>
      <c r="DL14" s="666"/>
      <c r="DM14" s="666"/>
      <c r="DN14" s="666"/>
      <c r="DO14" s="666"/>
      <c r="DP14" s="667"/>
      <c r="DQ14" s="674">
        <v>531830</v>
      </c>
      <c r="DR14" s="666"/>
      <c r="DS14" s="666"/>
      <c r="DT14" s="666"/>
      <c r="DU14" s="666"/>
      <c r="DV14" s="666"/>
      <c r="DW14" s="666"/>
      <c r="DX14" s="666"/>
      <c r="DY14" s="666"/>
      <c r="DZ14" s="666"/>
      <c r="EA14" s="666"/>
      <c r="EB14" s="666"/>
      <c r="EC14" s="675"/>
    </row>
    <row r="15" spans="2:143" ht="11.25" customHeight="1" x14ac:dyDescent="0.15">
      <c r="B15" s="662" t="s">
        <v>261</v>
      </c>
      <c r="C15" s="663"/>
      <c r="D15" s="663"/>
      <c r="E15" s="663"/>
      <c r="F15" s="663"/>
      <c r="G15" s="663"/>
      <c r="H15" s="663"/>
      <c r="I15" s="663"/>
      <c r="J15" s="663"/>
      <c r="K15" s="663"/>
      <c r="L15" s="663"/>
      <c r="M15" s="663"/>
      <c r="N15" s="663"/>
      <c r="O15" s="663"/>
      <c r="P15" s="663"/>
      <c r="Q15" s="664"/>
      <c r="R15" s="665" t="s">
        <v>126</v>
      </c>
      <c r="S15" s="666"/>
      <c r="T15" s="666"/>
      <c r="U15" s="666"/>
      <c r="V15" s="666"/>
      <c r="W15" s="666"/>
      <c r="X15" s="666"/>
      <c r="Y15" s="667"/>
      <c r="Z15" s="668" t="s">
        <v>243</v>
      </c>
      <c r="AA15" s="668"/>
      <c r="AB15" s="668"/>
      <c r="AC15" s="668"/>
      <c r="AD15" s="669" t="s">
        <v>243</v>
      </c>
      <c r="AE15" s="669"/>
      <c r="AF15" s="669"/>
      <c r="AG15" s="669"/>
      <c r="AH15" s="669"/>
      <c r="AI15" s="669"/>
      <c r="AJ15" s="669"/>
      <c r="AK15" s="669"/>
      <c r="AL15" s="670" t="s">
        <v>243</v>
      </c>
      <c r="AM15" s="671"/>
      <c r="AN15" s="671"/>
      <c r="AO15" s="672"/>
      <c r="AP15" s="662" t="s">
        <v>262</v>
      </c>
      <c r="AQ15" s="663"/>
      <c r="AR15" s="663"/>
      <c r="AS15" s="663"/>
      <c r="AT15" s="663"/>
      <c r="AU15" s="663"/>
      <c r="AV15" s="663"/>
      <c r="AW15" s="663"/>
      <c r="AX15" s="663"/>
      <c r="AY15" s="663"/>
      <c r="AZ15" s="663"/>
      <c r="BA15" s="663"/>
      <c r="BB15" s="663"/>
      <c r="BC15" s="663"/>
      <c r="BD15" s="663"/>
      <c r="BE15" s="663"/>
      <c r="BF15" s="664"/>
      <c r="BG15" s="665">
        <v>195436</v>
      </c>
      <c r="BH15" s="666"/>
      <c r="BI15" s="666"/>
      <c r="BJ15" s="666"/>
      <c r="BK15" s="666"/>
      <c r="BL15" s="666"/>
      <c r="BM15" s="666"/>
      <c r="BN15" s="667"/>
      <c r="BO15" s="668">
        <v>3.9</v>
      </c>
      <c r="BP15" s="668"/>
      <c r="BQ15" s="668"/>
      <c r="BR15" s="668"/>
      <c r="BS15" s="669" t="s">
        <v>126</v>
      </c>
      <c r="BT15" s="669"/>
      <c r="BU15" s="669"/>
      <c r="BV15" s="669"/>
      <c r="BW15" s="669"/>
      <c r="BX15" s="669"/>
      <c r="BY15" s="669"/>
      <c r="BZ15" s="669"/>
      <c r="CA15" s="669"/>
      <c r="CB15" s="673"/>
      <c r="CD15" s="680" t="s">
        <v>263</v>
      </c>
      <c r="CE15" s="681"/>
      <c r="CF15" s="681"/>
      <c r="CG15" s="681"/>
      <c r="CH15" s="681"/>
      <c r="CI15" s="681"/>
      <c r="CJ15" s="681"/>
      <c r="CK15" s="681"/>
      <c r="CL15" s="681"/>
      <c r="CM15" s="681"/>
      <c r="CN15" s="681"/>
      <c r="CO15" s="681"/>
      <c r="CP15" s="681"/>
      <c r="CQ15" s="682"/>
      <c r="CR15" s="665">
        <v>1398085</v>
      </c>
      <c r="CS15" s="666"/>
      <c r="CT15" s="666"/>
      <c r="CU15" s="666"/>
      <c r="CV15" s="666"/>
      <c r="CW15" s="666"/>
      <c r="CX15" s="666"/>
      <c r="CY15" s="667"/>
      <c r="CZ15" s="668">
        <v>11.7</v>
      </c>
      <c r="DA15" s="668"/>
      <c r="DB15" s="668"/>
      <c r="DC15" s="668"/>
      <c r="DD15" s="674">
        <v>276651</v>
      </c>
      <c r="DE15" s="666"/>
      <c r="DF15" s="666"/>
      <c r="DG15" s="666"/>
      <c r="DH15" s="666"/>
      <c r="DI15" s="666"/>
      <c r="DJ15" s="666"/>
      <c r="DK15" s="666"/>
      <c r="DL15" s="666"/>
      <c r="DM15" s="666"/>
      <c r="DN15" s="666"/>
      <c r="DO15" s="666"/>
      <c r="DP15" s="667"/>
      <c r="DQ15" s="674">
        <v>1065021</v>
      </c>
      <c r="DR15" s="666"/>
      <c r="DS15" s="666"/>
      <c r="DT15" s="666"/>
      <c r="DU15" s="666"/>
      <c r="DV15" s="666"/>
      <c r="DW15" s="666"/>
      <c r="DX15" s="666"/>
      <c r="DY15" s="666"/>
      <c r="DZ15" s="666"/>
      <c r="EA15" s="666"/>
      <c r="EB15" s="666"/>
      <c r="EC15" s="675"/>
    </row>
    <row r="16" spans="2:143" ht="11.25" customHeight="1" x14ac:dyDescent="0.15">
      <c r="B16" s="662" t="s">
        <v>264</v>
      </c>
      <c r="C16" s="663"/>
      <c r="D16" s="663"/>
      <c r="E16" s="663"/>
      <c r="F16" s="663"/>
      <c r="G16" s="663"/>
      <c r="H16" s="663"/>
      <c r="I16" s="663"/>
      <c r="J16" s="663"/>
      <c r="K16" s="663"/>
      <c r="L16" s="663"/>
      <c r="M16" s="663"/>
      <c r="N16" s="663"/>
      <c r="O16" s="663"/>
      <c r="P16" s="663"/>
      <c r="Q16" s="664"/>
      <c r="R16" s="665">
        <v>16570</v>
      </c>
      <c r="S16" s="666"/>
      <c r="T16" s="666"/>
      <c r="U16" s="666"/>
      <c r="V16" s="666"/>
      <c r="W16" s="666"/>
      <c r="X16" s="666"/>
      <c r="Y16" s="667"/>
      <c r="Z16" s="668">
        <v>0.1</v>
      </c>
      <c r="AA16" s="668"/>
      <c r="AB16" s="668"/>
      <c r="AC16" s="668"/>
      <c r="AD16" s="669">
        <v>16570</v>
      </c>
      <c r="AE16" s="669"/>
      <c r="AF16" s="669"/>
      <c r="AG16" s="669"/>
      <c r="AH16" s="669"/>
      <c r="AI16" s="669"/>
      <c r="AJ16" s="669"/>
      <c r="AK16" s="669"/>
      <c r="AL16" s="670">
        <v>0.2</v>
      </c>
      <c r="AM16" s="671"/>
      <c r="AN16" s="671"/>
      <c r="AO16" s="672"/>
      <c r="AP16" s="662" t="s">
        <v>265</v>
      </c>
      <c r="AQ16" s="663"/>
      <c r="AR16" s="663"/>
      <c r="AS16" s="663"/>
      <c r="AT16" s="663"/>
      <c r="AU16" s="663"/>
      <c r="AV16" s="663"/>
      <c r="AW16" s="663"/>
      <c r="AX16" s="663"/>
      <c r="AY16" s="663"/>
      <c r="AZ16" s="663"/>
      <c r="BA16" s="663"/>
      <c r="BB16" s="663"/>
      <c r="BC16" s="663"/>
      <c r="BD16" s="663"/>
      <c r="BE16" s="663"/>
      <c r="BF16" s="664"/>
      <c r="BG16" s="665" t="s">
        <v>126</v>
      </c>
      <c r="BH16" s="666"/>
      <c r="BI16" s="666"/>
      <c r="BJ16" s="666"/>
      <c r="BK16" s="666"/>
      <c r="BL16" s="666"/>
      <c r="BM16" s="666"/>
      <c r="BN16" s="667"/>
      <c r="BO16" s="668" t="s">
        <v>126</v>
      </c>
      <c r="BP16" s="668"/>
      <c r="BQ16" s="668"/>
      <c r="BR16" s="668"/>
      <c r="BS16" s="669" t="s">
        <v>126</v>
      </c>
      <c r="BT16" s="669"/>
      <c r="BU16" s="669"/>
      <c r="BV16" s="669"/>
      <c r="BW16" s="669"/>
      <c r="BX16" s="669"/>
      <c r="BY16" s="669"/>
      <c r="BZ16" s="669"/>
      <c r="CA16" s="669"/>
      <c r="CB16" s="673"/>
      <c r="CD16" s="680" t="s">
        <v>266</v>
      </c>
      <c r="CE16" s="681"/>
      <c r="CF16" s="681"/>
      <c r="CG16" s="681"/>
      <c r="CH16" s="681"/>
      <c r="CI16" s="681"/>
      <c r="CJ16" s="681"/>
      <c r="CK16" s="681"/>
      <c r="CL16" s="681"/>
      <c r="CM16" s="681"/>
      <c r="CN16" s="681"/>
      <c r="CO16" s="681"/>
      <c r="CP16" s="681"/>
      <c r="CQ16" s="682"/>
      <c r="CR16" s="665" t="s">
        <v>243</v>
      </c>
      <c r="CS16" s="666"/>
      <c r="CT16" s="666"/>
      <c r="CU16" s="666"/>
      <c r="CV16" s="666"/>
      <c r="CW16" s="666"/>
      <c r="CX16" s="666"/>
      <c r="CY16" s="667"/>
      <c r="CZ16" s="668" t="s">
        <v>126</v>
      </c>
      <c r="DA16" s="668"/>
      <c r="DB16" s="668"/>
      <c r="DC16" s="668"/>
      <c r="DD16" s="674" t="s">
        <v>126</v>
      </c>
      <c r="DE16" s="666"/>
      <c r="DF16" s="666"/>
      <c r="DG16" s="666"/>
      <c r="DH16" s="666"/>
      <c r="DI16" s="666"/>
      <c r="DJ16" s="666"/>
      <c r="DK16" s="666"/>
      <c r="DL16" s="666"/>
      <c r="DM16" s="666"/>
      <c r="DN16" s="666"/>
      <c r="DO16" s="666"/>
      <c r="DP16" s="667"/>
      <c r="DQ16" s="674" t="s">
        <v>243</v>
      </c>
      <c r="DR16" s="666"/>
      <c r="DS16" s="666"/>
      <c r="DT16" s="666"/>
      <c r="DU16" s="666"/>
      <c r="DV16" s="666"/>
      <c r="DW16" s="666"/>
      <c r="DX16" s="666"/>
      <c r="DY16" s="666"/>
      <c r="DZ16" s="666"/>
      <c r="EA16" s="666"/>
      <c r="EB16" s="666"/>
      <c r="EC16" s="675"/>
    </row>
    <row r="17" spans="2:133" ht="11.25" customHeight="1" x14ac:dyDescent="0.15">
      <c r="B17" s="662" t="s">
        <v>267</v>
      </c>
      <c r="C17" s="663"/>
      <c r="D17" s="663"/>
      <c r="E17" s="663"/>
      <c r="F17" s="663"/>
      <c r="G17" s="663"/>
      <c r="H17" s="663"/>
      <c r="I17" s="663"/>
      <c r="J17" s="663"/>
      <c r="K17" s="663"/>
      <c r="L17" s="663"/>
      <c r="M17" s="663"/>
      <c r="N17" s="663"/>
      <c r="O17" s="663"/>
      <c r="P17" s="663"/>
      <c r="Q17" s="664"/>
      <c r="R17" s="665">
        <v>68418</v>
      </c>
      <c r="S17" s="666"/>
      <c r="T17" s="666"/>
      <c r="U17" s="666"/>
      <c r="V17" s="666"/>
      <c r="W17" s="666"/>
      <c r="X17" s="666"/>
      <c r="Y17" s="667"/>
      <c r="Z17" s="668">
        <v>0.6</v>
      </c>
      <c r="AA17" s="668"/>
      <c r="AB17" s="668"/>
      <c r="AC17" s="668"/>
      <c r="AD17" s="669">
        <v>68418</v>
      </c>
      <c r="AE17" s="669"/>
      <c r="AF17" s="669"/>
      <c r="AG17" s="669"/>
      <c r="AH17" s="669"/>
      <c r="AI17" s="669"/>
      <c r="AJ17" s="669"/>
      <c r="AK17" s="669"/>
      <c r="AL17" s="670">
        <v>1</v>
      </c>
      <c r="AM17" s="671"/>
      <c r="AN17" s="671"/>
      <c r="AO17" s="672"/>
      <c r="AP17" s="662" t="s">
        <v>268</v>
      </c>
      <c r="AQ17" s="663"/>
      <c r="AR17" s="663"/>
      <c r="AS17" s="663"/>
      <c r="AT17" s="663"/>
      <c r="AU17" s="663"/>
      <c r="AV17" s="663"/>
      <c r="AW17" s="663"/>
      <c r="AX17" s="663"/>
      <c r="AY17" s="663"/>
      <c r="AZ17" s="663"/>
      <c r="BA17" s="663"/>
      <c r="BB17" s="663"/>
      <c r="BC17" s="663"/>
      <c r="BD17" s="663"/>
      <c r="BE17" s="663"/>
      <c r="BF17" s="664"/>
      <c r="BG17" s="665" t="s">
        <v>126</v>
      </c>
      <c r="BH17" s="666"/>
      <c r="BI17" s="666"/>
      <c r="BJ17" s="666"/>
      <c r="BK17" s="666"/>
      <c r="BL17" s="666"/>
      <c r="BM17" s="666"/>
      <c r="BN17" s="667"/>
      <c r="BO17" s="668" t="s">
        <v>243</v>
      </c>
      <c r="BP17" s="668"/>
      <c r="BQ17" s="668"/>
      <c r="BR17" s="668"/>
      <c r="BS17" s="669" t="s">
        <v>126</v>
      </c>
      <c r="BT17" s="669"/>
      <c r="BU17" s="669"/>
      <c r="BV17" s="669"/>
      <c r="BW17" s="669"/>
      <c r="BX17" s="669"/>
      <c r="BY17" s="669"/>
      <c r="BZ17" s="669"/>
      <c r="CA17" s="669"/>
      <c r="CB17" s="673"/>
      <c r="CD17" s="680" t="s">
        <v>269</v>
      </c>
      <c r="CE17" s="681"/>
      <c r="CF17" s="681"/>
      <c r="CG17" s="681"/>
      <c r="CH17" s="681"/>
      <c r="CI17" s="681"/>
      <c r="CJ17" s="681"/>
      <c r="CK17" s="681"/>
      <c r="CL17" s="681"/>
      <c r="CM17" s="681"/>
      <c r="CN17" s="681"/>
      <c r="CO17" s="681"/>
      <c r="CP17" s="681"/>
      <c r="CQ17" s="682"/>
      <c r="CR17" s="665">
        <v>674069</v>
      </c>
      <c r="CS17" s="666"/>
      <c r="CT17" s="666"/>
      <c r="CU17" s="666"/>
      <c r="CV17" s="666"/>
      <c r="CW17" s="666"/>
      <c r="CX17" s="666"/>
      <c r="CY17" s="667"/>
      <c r="CZ17" s="668">
        <v>5.6</v>
      </c>
      <c r="DA17" s="668"/>
      <c r="DB17" s="668"/>
      <c r="DC17" s="668"/>
      <c r="DD17" s="674" t="s">
        <v>243</v>
      </c>
      <c r="DE17" s="666"/>
      <c r="DF17" s="666"/>
      <c r="DG17" s="666"/>
      <c r="DH17" s="666"/>
      <c r="DI17" s="666"/>
      <c r="DJ17" s="666"/>
      <c r="DK17" s="666"/>
      <c r="DL17" s="666"/>
      <c r="DM17" s="666"/>
      <c r="DN17" s="666"/>
      <c r="DO17" s="666"/>
      <c r="DP17" s="667"/>
      <c r="DQ17" s="674">
        <v>674069</v>
      </c>
      <c r="DR17" s="666"/>
      <c r="DS17" s="666"/>
      <c r="DT17" s="666"/>
      <c r="DU17" s="666"/>
      <c r="DV17" s="666"/>
      <c r="DW17" s="666"/>
      <c r="DX17" s="666"/>
      <c r="DY17" s="666"/>
      <c r="DZ17" s="666"/>
      <c r="EA17" s="666"/>
      <c r="EB17" s="666"/>
      <c r="EC17" s="675"/>
    </row>
    <row r="18" spans="2:133" ht="11.25" customHeight="1" x14ac:dyDescent="0.15">
      <c r="B18" s="662" t="s">
        <v>270</v>
      </c>
      <c r="C18" s="663"/>
      <c r="D18" s="663"/>
      <c r="E18" s="663"/>
      <c r="F18" s="663"/>
      <c r="G18" s="663"/>
      <c r="H18" s="663"/>
      <c r="I18" s="663"/>
      <c r="J18" s="663"/>
      <c r="K18" s="663"/>
      <c r="L18" s="663"/>
      <c r="M18" s="663"/>
      <c r="N18" s="663"/>
      <c r="O18" s="663"/>
      <c r="P18" s="663"/>
      <c r="Q18" s="664"/>
      <c r="R18" s="665">
        <v>80391</v>
      </c>
      <c r="S18" s="666"/>
      <c r="T18" s="666"/>
      <c r="U18" s="666"/>
      <c r="V18" s="666"/>
      <c r="W18" s="666"/>
      <c r="X18" s="666"/>
      <c r="Y18" s="667"/>
      <c r="Z18" s="668">
        <v>0.6</v>
      </c>
      <c r="AA18" s="668"/>
      <c r="AB18" s="668"/>
      <c r="AC18" s="668"/>
      <c r="AD18" s="669">
        <v>80391</v>
      </c>
      <c r="AE18" s="669"/>
      <c r="AF18" s="669"/>
      <c r="AG18" s="669"/>
      <c r="AH18" s="669"/>
      <c r="AI18" s="669"/>
      <c r="AJ18" s="669"/>
      <c r="AK18" s="669"/>
      <c r="AL18" s="670">
        <v>1.1000000000000001</v>
      </c>
      <c r="AM18" s="671"/>
      <c r="AN18" s="671"/>
      <c r="AO18" s="672"/>
      <c r="AP18" s="662" t="s">
        <v>271</v>
      </c>
      <c r="AQ18" s="663"/>
      <c r="AR18" s="663"/>
      <c r="AS18" s="663"/>
      <c r="AT18" s="663"/>
      <c r="AU18" s="663"/>
      <c r="AV18" s="663"/>
      <c r="AW18" s="663"/>
      <c r="AX18" s="663"/>
      <c r="AY18" s="663"/>
      <c r="AZ18" s="663"/>
      <c r="BA18" s="663"/>
      <c r="BB18" s="663"/>
      <c r="BC18" s="663"/>
      <c r="BD18" s="663"/>
      <c r="BE18" s="663"/>
      <c r="BF18" s="664"/>
      <c r="BG18" s="665" t="s">
        <v>243</v>
      </c>
      <c r="BH18" s="666"/>
      <c r="BI18" s="666"/>
      <c r="BJ18" s="666"/>
      <c r="BK18" s="666"/>
      <c r="BL18" s="666"/>
      <c r="BM18" s="666"/>
      <c r="BN18" s="667"/>
      <c r="BO18" s="668" t="s">
        <v>243</v>
      </c>
      <c r="BP18" s="668"/>
      <c r="BQ18" s="668"/>
      <c r="BR18" s="668"/>
      <c r="BS18" s="669" t="s">
        <v>126</v>
      </c>
      <c r="BT18" s="669"/>
      <c r="BU18" s="669"/>
      <c r="BV18" s="669"/>
      <c r="BW18" s="669"/>
      <c r="BX18" s="669"/>
      <c r="BY18" s="669"/>
      <c r="BZ18" s="669"/>
      <c r="CA18" s="669"/>
      <c r="CB18" s="673"/>
      <c r="CD18" s="680" t="s">
        <v>272</v>
      </c>
      <c r="CE18" s="681"/>
      <c r="CF18" s="681"/>
      <c r="CG18" s="681"/>
      <c r="CH18" s="681"/>
      <c r="CI18" s="681"/>
      <c r="CJ18" s="681"/>
      <c r="CK18" s="681"/>
      <c r="CL18" s="681"/>
      <c r="CM18" s="681"/>
      <c r="CN18" s="681"/>
      <c r="CO18" s="681"/>
      <c r="CP18" s="681"/>
      <c r="CQ18" s="682"/>
      <c r="CR18" s="665" t="s">
        <v>246</v>
      </c>
      <c r="CS18" s="666"/>
      <c r="CT18" s="666"/>
      <c r="CU18" s="666"/>
      <c r="CV18" s="666"/>
      <c r="CW18" s="666"/>
      <c r="CX18" s="666"/>
      <c r="CY18" s="667"/>
      <c r="CZ18" s="668" t="s">
        <v>243</v>
      </c>
      <c r="DA18" s="668"/>
      <c r="DB18" s="668"/>
      <c r="DC18" s="668"/>
      <c r="DD18" s="674" t="s">
        <v>243</v>
      </c>
      <c r="DE18" s="666"/>
      <c r="DF18" s="666"/>
      <c r="DG18" s="666"/>
      <c r="DH18" s="666"/>
      <c r="DI18" s="666"/>
      <c r="DJ18" s="666"/>
      <c r="DK18" s="666"/>
      <c r="DL18" s="666"/>
      <c r="DM18" s="666"/>
      <c r="DN18" s="666"/>
      <c r="DO18" s="666"/>
      <c r="DP18" s="667"/>
      <c r="DQ18" s="674" t="s">
        <v>243</v>
      </c>
      <c r="DR18" s="666"/>
      <c r="DS18" s="666"/>
      <c r="DT18" s="666"/>
      <c r="DU18" s="666"/>
      <c r="DV18" s="666"/>
      <c r="DW18" s="666"/>
      <c r="DX18" s="666"/>
      <c r="DY18" s="666"/>
      <c r="DZ18" s="666"/>
      <c r="EA18" s="666"/>
      <c r="EB18" s="666"/>
      <c r="EC18" s="675"/>
    </row>
    <row r="19" spans="2:133" ht="11.25" customHeight="1" x14ac:dyDescent="0.15">
      <c r="B19" s="662" t="s">
        <v>273</v>
      </c>
      <c r="C19" s="663"/>
      <c r="D19" s="663"/>
      <c r="E19" s="663"/>
      <c r="F19" s="663"/>
      <c r="G19" s="663"/>
      <c r="H19" s="663"/>
      <c r="I19" s="663"/>
      <c r="J19" s="663"/>
      <c r="K19" s="663"/>
      <c r="L19" s="663"/>
      <c r="M19" s="663"/>
      <c r="N19" s="663"/>
      <c r="O19" s="663"/>
      <c r="P19" s="663"/>
      <c r="Q19" s="664"/>
      <c r="R19" s="665">
        <v>44016</v>
      </c>
      <c r="S19" s="666"/>
      <c r="T19" s="666"/>
      <c r="U19" s="666"/>
      <c r="V19" s="666"/>
      <c r="W19" s="666"/>
      <c r="X19" s="666"/>
      <c r="Y19" s="667"/>
      <c r="Z19" s="668">
        <v>0.4</v>
      </c>
      <c r="AA19" s="668"/>
      <c r="AB19" s="668"/>
      <c r="AC19" s="668"/>
      <c r="AD19" s="669">
        <v>44016</v>
      </c>
      <c r="AE19" s="669"/>
      <c r="AF19" s="669"/>
      <c r="AG19" s="669"/>
      <c r="AH19" s="669"/>
      <c r="AI19" s="669"/>
      <c r="AJ19" s="669"/>
      <c r="AK19" s="669"/>
      <c r="AL19" s="670">
        <v>0.6</v>
      </c>
      <c r="AM19" s="671"/>
      <c r="AN19" s="671"/>
      <c r="AO19" s="672"/>
      <c r="AP19" s="662" t="s">
        <v>274</v>
      </c>
      <c r="AQ19" s="663"/>
      <c r="AR19" s="663"/>
      <c r="AS19" s="663"/>
      <c r="AT19" s="663"/>
      <c r="AU19" s="663"/>
      <c r="AV19" s="663"/>
      <c r="AW19" s="663"/>
      <c r="AX19" s="663"/>
      <c r="AY19" s="663"/>
      <c r="AZ19" s="663"/>
      <c r="BA19" s="663"/>
      <c r="BB19" s="663"/>
      <c r="BC19" s="663"/>
      <c r="BD19" s="663"/>
      <c r="BE19" s="663"/>
      <c r="BF19" s="664"/>
      <c r="BG19" s="665">
        <v>306879</v>
      </c>
      <c r="BH19" s="666"/>
      <c r="BI19" s="666"/>
      <c r="BJ19" s="666"/>
      <c r="BK19" s="666"/>
      <c r="BL19" s="666"/>
      <c r="BM19" s="666"/>
      <c r="BN19" s="667"/>
      <c r="BO19" s="668">
        <v>6.2</v>
      </c>
      <c r="BP19" s="668"/>
      <c r="BQ19" s="668"/>
      <c r="BR19" s="668"/>
      <c r="BS19" s="669" t="s">
        <v>126</v>
      </c>
      <c r="BT19" s="669"/>
      <c r="BU19" s="669"/>
      <c r="BV19" s="669"/>
      <c r="BW19" s="669"/>
      <c r="BX19" s="669"/>
      <c r="BY19" s="669"/>
      <c r="BZ19" s="669"/>
      <c r="CA19" s="669"/>
      <c r="CB19" s="673"/>
      <c r="CD19" s="680" t="s">
        <v>275</v>
      </c>
      <c r="CE19" s="681"/>
      <c r="CF19" s="681"/>
      <c r="CG19" s="681"/>
      <c r="CH19" s="681"/>
      <c r="CI19" s="681"/>
      <c r="CJ19" s="681"/>
      <c r="CK19" s="681"/>
      <c r="CL19" s="681"/>
      <c r="CM19" s="681"/>
      <c r="CN19" s="681"/>
      <c r="CO19" s="681"/>
      <c r="CP19" s="681"/>
      <c r="CQ19" s="682"/>
      <c r="CR19" s="665" t="s">
        <v>243</v>
      </c>
      <c r="CS19" s="666"/>
      <c r="CT19" s="666"/>
      <c r="CU19" s="666"/>
      <c r="CV19" s="666"/>
      <c r="CW19" s="666"/>
      <c r="CX19" s="666"/>
      <c r="CY19" s="667"/>
      <c r="CZ19" s="668" t="s">
        <v>243</v>
      </c>
      <c r="DA19" s="668"/>
      <c r="DB19" s="668"/>
      <c r="DC19" s="668"/>
      <c r="DD19" s="674" t="s">
        <v>243</v>
      </c>
      <c r="DE19" s="666"/>
      <c r="DF19" s="666"/>
      <c r="DG19" s="666"/>
      <c r="DH19" s="666"/>
      <c r="DI19" s="666"/>
      <c r="DJ19" s="666"/>
      <c r="DK19" s="666"/>
      <c r="DL19" s="666"/>
      <c r="DM19" s="666"/>
      <c r="DN19" s="666"/>
      <c r="DO19" s="666"/>
      <c r="DP19" s="667"/>
      <c r="DQ19" s="674" t="s">
        <v>126</v>
      </c>
      <c r="DR19" s="666"/>
      <c r="DS19" s="666"/>
      <c r="DT19" s="666"/>
      <c r="DU19" s="666"/>
      <c r="DV19" s="666"/>
      <c r="DW19" s="666"/>
      <c r="DX19" s="666"/>
      <c r="DY19" s="666"/>
      <c r="DZ19" s="666"/>
      <c r="EA19" s="666"/>
      <c r="EB19" s="666"/>
      <c r="EC19" s="675"/>
    </row>
    <row r="20" spans="2:133" ht="11.25" customHeight="1" x14ac:dyDescent="0.15">
      <c r="B20" s="662" t="s">
        <v>276</v>
      </c>
      <c r="C20" s="663"/>
      <c r="D20" s="663"/>
      <c r="E20" s="663"/>
      <c r="F20" s="663"/>
      <c r="G20" s="663"/>
      <c r="H20" s="663"/>
      <c r="I20" s="663"/>
      <c r="J20" s="663"/>
      <c r="K20" s="663"/>
      <c r="L20" s="663"/>
      <c r="M20" s="663"/>
      <c r="N20" s="663"/>
      <c r="O20" s="663"/>
      <c r="P20" s="663"/>
      <c r="Q20" s="664"/>
      <c r="R20" s="665">
        <v>5598</v>
      </c>
      <c r="S20" s="666"/>
      <c r="T20" s="666"/>
      <c r="U20" s="666"/>
      <c r="V20" s="666"/>
      <c r="W20" s="666"/>
      <c r="X20" s="666"/>
      <c r="Y20" s="667"/>
      <c r="Z20" s="668">
        <v>0</v>
      </c>
      <c r="AA20" s="668"/>
      <c r="AB20" s="668"/>
      <c r="AC20" s="668"/>
      <c r="AD20" s="669">
        <v>5598</v>
      </c>
      <c r="AE20" s="669"/>
      <c r="AF20" s="669"/>
      <c r="AG20" s="669"/>
      <c r="AH20" s="669"/>
      <c r="AI20" s="669"/>
      <c r="AJ20" s="669"/>
      <c r="AK20" s="669"/>
      <c r="AL20" s="670">
        <v>0.1</v>
      </c>
      <c r="AM20" s="671"/>
      <c r="AN20" s="671"/>
      <c r="AO20" s="672"/>
      <c r="AP20" s="662" t="s">
        <v>277</v>
      </c>
      <c r="AQ20" s="663"/>
      <c r="AR20" s="663"/>
      <c r="AS20" s="663"/>
      <c r="AT20" s="663"/>
      <c r="AU20" s="663"/>
      <c r="AV20" s="663"/>
      <c r="AW20" s="663"/>
      <c r="AX20" s="663"/>
      <c r="AY20" s="663"/>
      <c r="AZ20" s="663"/>
      <c r="BA20" s="663"/>
      <c r="BB20" s="663"/>
      <c r="BC20" s="663"/>
      <c r="BD20" s="663"/>
      <c r="BE20" s="663"/>
      <c r="BF20" s="664"/>
      <c r="BG20" s="665">
        <v>306879</v>
      </c>
      <c r="BH20" s="666"/>
      <c r="BI20" s="666"/>
      <c r="BJ20" s="666"/>
      <c r="BK20" s="666"/>
      <c r="BL20" s="666"/>
      <c r="BM20" s="666"/>
      <c r="BN20" s="667"/>
      <c r="BO20" s="668">
        <v>6.2</v>
      </c>
      <c r="BP20" s="668"/>
      <c r="BQ20" s="668"/>
      <c r="BR20" s="668"/>
      <c r="BS20" s="669" t="s">
        <v>243</v>
      </c>
      <c r="BT20" s="669"/>
      <c r="BU20" s="669"/>
      <c r="BV20" s="669"/>
      <c r="BW20" s="669"/>
      <c r="BX20" s="669"/>
      <c r="BY20" s="669"/>
      <c r="BZ20" s="669"/>
      <c r="CA20" s="669"/>
      <c r="CB20" s="673"/>
      <c r="CD20" s="680" t="s">
        <v>278</v>
      </c>
      <c r="CE20" s="681"/>
      <c r="CF20" s="681"/>
      <c r="CG20" s="681"/>
      <c r="CH20" s="681"/>
      <c r="CI20" s="681"/>
      <c r="CJ20" s="681"/>
      <c r="CK20" s="681"/>
      <c r="CL20" s="681"/>
      <c r="CM20" s="681"/>
      <c r="CN20" s="681"/>
      <c r="CO20" s="681"/>
      <c r="CP20" s="681"/>
      <c r="CQ20" s="682"/>
      <c r="CR20" s="665">
        <v>11953346</v>
      </c>
      <c r="CS20" s="666"/>
      <c r="CT20" s="666"/>
      <c r="CU20" s="666"/>
      <c r="CV20" s="666"/>
      <c r="CW20" s="666"/>
      <c r="CX20" s="666"/>
      <c r="CY20" s="667"/>
      <c r="CZ20" s="668">
        <v>100</v>
      </c>
      <c r="DA20" s="668"/>
      <c r="DB20" s="668"/>
      <c r="DC20" s="668"/>
      <c r="DD20" s="674">
        <v>651205</v>
      </c>
      <c r="DE20" s="666"/>
      <c r="DF20" s="666"/>
      <c r="DG20" s="666"/>
      <c r="DH20" s="666"/>
      <c r="DI20" s="666"/>
      <c r="DJ20" s="666"/>
      <c r="DK20" s="666"/>
      <c r="DL20" s="666"/>
      <c r="DM20" s="666"/>
      <c r="DN20" s="666"/>
      <c r="DO20" s="666"/>
      <c r="DP20" s="667"/>
      <c r="DQ20" s="674">
        <v>8538135</v>
      </c>
      <c r="DR20" s="666"/>
      <c r="DS20" s="666"/>
      <c r="DT20" s="666"/>
      <c r="DU20" s="666"/>
      <c r="DV20" s="666"/>
      <c r="DW20" s="666"/>
      <c r="DX20" s="666"/>
      <c r="DY20" s="666"/>
      <c r="DZ20" s="666"/>
      <c r="EA20" s="666"/>
      <c r="EB20" s="666"/>
      <c r="EC20" s="675"/>
    </row>
    <row r="21" spans="2:133" ht="11.25" customHeight="1" x14ac:dyDescent="0.15">
      <c r="B21" s="662" t="s">
        <v>279</v>
      </c>
      <c r="C21" s="663"/>
      <c r="D21" s="663"/>
      <c r="E21" s="663"/>
      <c r="F21" s="663"/>
      <c r="G21" s="663"/>
      <c r="H21" s="663"/>
      <c r="I21" s="663"/>
      <c r="J21" s="663"/>
      <c r="K21" s="663"/>
      <c r="L21" s="663"/>
      <c r="M21" s="663"/>
      <c r="N21" s="663"/>
      <c r="O21" s="663"/>
      <c r="P21" s="663"/>
      <c r="Q21" s="664"/>
      <c r="R21" s="665">
        <v>1711</v>
      </c>
      <c r="S21" s="666"/>
      <c r="T21" s="666"/>
      <c r="U21" s="666"/>
      <c r="V21" s="666"/>
      <c r="W21" s="666"/>
      <c r="X21" s="666"/>
      <c r="Y21" s="667"/>
      <c r="Z21" s="668">
        <v>0</v>
      </c>
      <c r="AA21" s="668"/>
      <c r="AB21" s="668"/>
      <c r="AC21" s="668"/>
      <c r="AD21" s="669">
        <v>1711</v>
      </c>
      <c r="AE21" s="669"/>
      <c r="AF21" s="669"/>
      <c r="AG21" s="669"/>
      <c r="AH21" s="669"/>
      <c r="AI21" s="669"/>
      <c r="AJ21" s="669"/>
      <c r="AK21" s="669"/>
      <c r="AL21" s="670">
        <v>0</v>
      </c>
      <c r="AM21" s="671"/>
      <c r="AN21" s="671"/>
      <c r="AO21" s="672"/>
      <c r="AP21" s="684" t="s">
        <v>280</v>
      </c>
      <c r="AQ21" s="685"/>
      <c r="AR21" s="685"/>
      <c r="AS21" s="685"/>
      <c r="AT21" s="685"/>
      <c r="AU21" s="685"/>
      <c r="AV21" s="685"/>
      <c r="AW21" s="685"/>
      <c r="AX21" s="685"/>
      <c r="AY21" s="685"/>
      <c r="AZ21" s="685"/>
      <c r="BA21" s="685"/>
      <c r="BB21" s="685"/>
      <c r="BC21" s="685"/>
      <c r="BD21" s="685"/>
      <c r="BE21" s="685"/>
      <c r="BF21" s="686"/>
      <c r="BG21" s="665" t="s">
        <v>126</v>
      </c>
      <c r="BH21" s="666"/>
      <c r="BI21" s="666"/>
      <c r="BJ21" s="666"/>
      <c r="BK21" s="666"/>
      <c r="BL21" s="666"/>
      <c r="BM21" s="666"/>
      <c r="BN21" s="667"/>
      <c r="BO21" s="668" t="s">
        <v>246</v>
      </c>
      <c r="BP21" s="668"/>
      <c r="BQ21" s="668"/>
      <c r="BR21" s="668"/>
      <c r="BS21" s="669" t="s">
        <v>126</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701" t="s">
        <v>281</v>
      </c>
      <c r="C22" s="702"/>
      <c r="D22" s="702"/>
      <c r="E22" s="702"/>
      <c r="F22" s="702"/>
      <c r="G22" s="702"/>
      <c r="H22" s="702"/>
      <c r="I22" s="702"/>
      <c r="J22" s="702"/>
      <c r="K22" s="702"/>
      <c r="L22" s="702"/>
      <c r="M22" s="702"/>
      <c r="N22" s="702"/>
      <c r="O22" s="702"/>
      <c r="P22" s="702"/>
      <c r="Q22" s="703"/>
      <c r="R22" s="665">
        <v>29066</v>
      </c>
      <c r="S22" s="666"/>
      <c r="T22" s="666"/>
      <c r="U22" s="666"/>
      <c r="V22" s="666"/>
      <c r="W22" s="666"/>
      <c r="X22" s="666"/>
      <c r="Y22" s="667"/>
      <c r="Z22" s="668">
        <v>0.2</v>
      </c>
      <c r="AA22" s="668"/>
      <c r="AB22" s="668"/>
      <c r="AC22" s="668"/>
      <c r="AD22" s="669" t="s">
        <v>126</v>
      </c>
      <c r="AE22" s="669"/>
      <c r="AF22" s="669"/>
      <c r="AG22" s="669"/>
      <c r="AH22" s="669"/>
      <c r="AI22" s="669"/>
      <c r="AJ22" s="669"/>
      <c r="AK22" s="669"/>
      <c r="AL22" s="670" t="s">
        <v>126</v>
      </c>
      <c r="AM22" s="671"/>
      <c r="AN22" s="671"/>
      <c r="AO22" s="672"/>
      <c r="AP22" s="684" t="s">
        <v>282</v>
      </c>
      <c r="AQ22" s="685"/>
      <c r="AR22" s="685"/>
      <c r="AS22" s="685"/>
      <c r="AT22" s="685"/>
      <c r="AU22" s="685"/>
      <c r="AV22" s="685"/>
      <c r="AW22" s="685"/>
      <c r="AX22" s="685"/>
      <c r="AY22" s="685"/>
      <c r="AZ22" s="685"/>
      <c r="BA22" s="685"/>
      <c r="BB22" s="685"/>
      <c r="BC22" s="685"/>
      <c r="BD22" s="685"/>
      <c r="BE22" s="685"/>
      <c r="BF22" s="686"/>
      <c r="BG22" s="665" t="s">
        <v>243</v>
      </c>
      <c r="BH22" s="666"/>
      <c r="BI22" s="666"/>
      <c r="BJ22" s="666"/>
      <c r="BK22" s="666"/>
      <c r="BL22" s="666"/>
      <c r="BM22" s="666"/>
      <c r="BN22" s="667"/>
      <c r="BO22" s="668" t="s">
        <v>243</v>
      </c>
      <c r="BP22" s="668"/>
      <c r="BQ22" s="668"/>
      <c r="BR22" s="668"/>
      <c r="BS22" s="669" t="s">
        <v>243</v>
      </c>
      <c r="BT22" s="669"/>
      <c r="BU22" s="669"/>
      <c r="BV22" s="669"/>
      <c r="BW22" s="669"/>
      <c r="BX22" s="669"/>
      <c r="BY22" s="669"/>
      <c r="BZ22" s="669"/>
      <c r="CA22" s="669"/>
      <c r="CB22" s="673"/>
      <c r="CD22" s="647" t="s">
        <v>283</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284</v>
      </c>
      <c r="C23" s="663"/>
      <c r="D23" s="663"/>
      <c r="E23" s="663"/>
      <c r="F23" s="663"/>
      <c r="G23" s="663"/>
      <c r="H23" s="663"/>
      <c r="I23" s="663"/>
      <c r="J23" s="663"/>
      <c r="K23" s="663"/>
      <c r="L23" s="663"/>
      <c r="M23" s="663"/>
      <c r="N23" s="663"/>
      <c r="O23" s="663"/>
      <c r="P23" s="663"/>
      <c r="Q23" s="664"/>
      <c r="R23" s="665">
        <v>1478266</v>
      </c>
      <c r="S23" s="666"/>
      <c r="T23" s="666"/>
      <c r="U23" s="666"/>
      <c r="V23" s="666"/>
      <c r="W23" s="666"/>
      <c r="X23" s="666"/>
      <c r="Y23" s="667"/>
      <c r="Z23" s="668">
        <v>11.9</v>
      </c>
      <c r="AA23" s="668"/>
      <c r="AB23" s="668"/>
      <c r="AC23" s="668"/>
      <c r="AD23" s="669">
        <v>1448616</v>
      </c>
      <c r="AE23" s="669"/>
      <c r="AF23" s="669"/>
      <c r="AG23" s="669"/>
      <c r="AH23" s="669"/>
      <c r="AI23" s="669"/>
      <c r="AJ23" s="669"/>
      <c r="AK23" s="669"/>
      <c r="AL23" s="670">
        <v>20.3</v>
      </c>
      <c r="AM23" s="671"/>
      <c r="AN23" s="671"/>
      <c r="AO23" s="672"/>
      <c r="AP23" s="684" t="s">
        <v>285</v>
      </c>
      <c r="AQ23" s="685"/>
      <c r="AR23" s="685"/>
      <c r="AS23" s="685"/>
      <c r="AT23" s="685"/>
      <c r="AU23" s="685"/>
      <c r="AV23" s="685"/>
      <c r="AW23" s="685"/>
      <c r="AX23" s="685"/>
      <c r="AY23" s="685"/>
      <c r="AZ23" s="685"/>
      <c r="BA23" s="685"/>
      <c r="BB23" s="685"/>
      <c r="BC23" s="685"/>
      <c r="BD23" s="685"/>
      <c r="BE23" s="685"/>
      <c r="BF23" s="686"/>
      <c r="BG23" s="665">
        <v>306879</v>
      </c>
      <c r="BH23" s="666"/>
      <c r="BI23" s="666"/>
      <c r="BJ23" s="666"/>
      <c r="BK23" s="666"/>
      <c r="BL23" s="666"/>
      <c r="BM23" s="666"/>
      <c r="BN23" s="667"/>
      <c r="BO23" s="668">
        <v>6.2</v>
      </c>
      <c r="BP23" s="668"/>
      <c r="BQ23" s="668"/>
      <c r="BR23" s="668"/>
      <c r="BS23" s="669" t="s">
        <v>126</v>
      </c>
      <c r="BT23" s="669"/>
      <c r="BU23" s="669"/>
      <c r="BV23" s="669"/>
      <c r="BW23" s="669"/>
      <c r="BX23" s="669"/>
      <c r="BY23" s="669"/>
      <c r="BZ23" s="669"/>
      <c r="CA23" s="669"/>
      <c r="CB23" s="673"/>
      <c r="CD23" s="647" t="s">
        <v>223</v>
      </c>
      <c r="CE23" s="648"/>
      <c r="CF23" s="648"/>
      <c r="CG23" s="648"/>
      <c r="CH23" s="648"/>
      <c r="CI23" s="648"/>
      <c r="CJ23" s="648"/>
      <c r="CK23" s="648"/>
      <c r="CL23" s="648"/>
      <c r="CM23" s="648"/>
      <c r="CN23" s="648"/>
      <c r="CO23" s="648"/>
      <c r="CP23" s="648"/>
      <c r="CQ23" s="649"/>
      <c r="CR23" s="647" t="s">
        <v>286</v>
      </c>
      <c r="CS23" s="648"/>
      <c r="CT23" s="648"/>
      <c r="CU23" s="648"/>
      <c r="CV23" s="648"/>
      <c r="CW23" s="648"/>
      <c r="CX23" s="648"/>
      <c r="CY23" s="649"/>
      <c r="CZ23" s="647" t="s">
        <v>287</v>
      </c>
      <c r="DA23" s="648"/>
      <c r="DB23" s="648"/>
      <c r="DC23" s="649"/>
      <c r="DD23" s="647" t="s">
        <v>288</v>
      </c>
      <c r="DE23" s="648"/>
      <c r="DF23" s="648"/>
      <c r="DG23" s="648"/>
      <c r="DH23" s="648"/>
      <c r="DI23" s="648"/>
      <c r="DJ23" s="648"/>
      <c r="DK23" s="649"/>
      <c r="DL23" s="696" t="s">
        <v>289</v>
      </c>
      <c r="DM23" s="697"/>
      <c r="DN23" s="697"/>
      <c r="DO23" s="697"/>
      <c r="DP23" s="697"/>
      <c r="DQ23" s="697"/>
      <c r="DR23" s="697"/>
      <c r="DS23" s="697"/>
      <c r="DT23" s="697"/>
      <c r="DU23" s="697"/>
      <c r="DV23" s="698"/>
      <c r="DW23" s="647" t="s">
        <v>290</v>
      </c>
      <c r="DX23" s="648"/>
      <c r="DY23" s="648"/>
      <c r="DZ23" s="648"/>
      <c r="EA23" s="648"/>
      <c r="EB23" s="648"/>
      <c r="EC23" s="649"/>
    </row>
    <row r="24" spans="2:133" ht="11.25" customHeight="1" x14ac:dyDescent="0.15">
      <c r="B24" s="662" t="s">
        <v>291</v>
      </c>
      <c r="C24" s="663"/>
      <c r="D24" s="663"/>
      <c r="E24" s="663"/>
      <c r="F24" s="663"/>
      <c r="G24" s="663"/>
      <c r="H24" s="663"/>
      <c r="I24" s="663"/>
      <c r="J24" s="663"/>
      <c r="K24" s="663"/>
      <c r="L24" s="663"/>
      <c r="M24" s="663"/>
      <c r="N24" s="663"/>
      <c r="O24" s="663"/>
      <c r="P24" s="663"/>
      <c r="Q24" s="664"/>
      <c r="R24" s="665">
        <v>1448616</v>
      </c>
      <c r="S24" s="666"/>
      <c r="T24" s="666"/>
      <c r="U24" s="666"/>
      <c r="V24" s="666"/>
      <c r="W24" s="666"/>
      <c r="X24" s="666"/>
      <c r="Y24" s="667"/>
      <c r="Z24" s="668">
        <v>11.7</v>
      </c>
      <c r="AA24" s="668"/>
      <c r="AB24" s="668"/>
      <c r="AC24" s="668"/>
      <c r="AD24" s="669">
        <v>1448616</v>
      </c>
      <c r="AE24" s="669"/>
      <c r="AF24" s="669"/>
      <c r="AG24" s="669"/>
      <c r="AH24" s="669"/>
      <c r="AI24" s="669"/>
      <c r="AJ24" s="669"/>
      <c r="AK24" s="669"/>
      <c r="AL24" s="670">
        <v>20.3</v>
      </c>
      <c r="AM24" s="671"/>
      <c r="AN24" s="671"/>
      <c r="AO24" s="672"/>
      <c r="AP24" s="684" t="s">
        <v>292</v>
      </c>
      <c r="AQ24" s="685"/>
      <c r="AR24" s="685"/>
      <c r="AS24" s="685"/>
      <c r="AT24" s="685"/>
      <c r="AU24" s="685"/>
      <c r="AV24" s="685"/>
      <c r="AW24" s="685"/>
      <c r="AX24" s="685"/>
      <c r="AY24" s="685"/>
      <c r="AZ24" s="685"/>
      <c r="BA24" s="685"/>
      <c r="BB24" s="685"/>
      <c r="BC24" s="685"/>
      <c r="BD24" s="685"/>
      <c r="BE24" s="685"/>
      <c r="BF24" s="686"/>
      <c r="BG24" s="665" t="s">
        <v>243</v>
      </c>
      <c r="BH24" s="666"/>
      <c r="BI24" s="666"/>
      <c r="BJ24" s="666"/>
      <c r="BK24" s="666"/>
      <c r="BL24" s="666"/>
      <c r="BM24" s="666"/>
      <c r="BN24" s="667"/>
      <c r="BO24" s="668" t="s">
        <v>126</v>
      </c>
      <c r="BP24" s="668"/>
      <c r="BQ24" s="668"/>
      <c r="BR24" s="668"/>
      <c r="BS24" s="669" t="s">
        <v>126</v>
      </c>
      <c r="BT24" s="669"/>
      <c r="BU24" s="669"/>
      <c r="BV24" s="669"/>
      <c r="BW24" s="669"/>
      <c r="BX24" s="669"/>
      <c r="BY24" s="669"/>
      <c r="BZ24" s="669"/>
      <c r="CA24" s="669"/>
      <c r="CB24" s="673"/>
      <c r="CD24" s="676" t="s">
        <v>293</v>
      </c>
      <c r="CE24" s="677"/>
      <c r="CF24" s="677"/>
      <c r="CG24" s="677"/>
      <c r="CH24" s="677"/>
      <c r="CI24" s="677"/>
      <c r="CJ24" s="677"/>
      <c r="CK24" s="677"/>
      <c r="CL24" s="677"/>
      <c r="CM24" s="677"/>
      <c r="CN24" s="677"/>
      <c r="CO24" s="677"/>
      <c r="CP24" s="677"/>
      <c r="CQ24" s="678"/>
      <c r="CR24" s="654">
        <v>5632357</v>
      </c>
      <c r="CS24" s="655"/>
      <c r="CT24" s="655"/>
      <c r="CU24" s="655"/>
      <c r="CV24" s="655"/>
      <c r="CW24" s="655"/>
      <c r="CX24" s="655"/>
      <c r="CY24" s="656"/>
      <c r="CZ24" s="659">
        <v>47.1</v>
      </c>
      <c r="DA24" s="660"/>
      <c r="DB24" s="660"/>
      <c r="DC24" s="679"/>
      <c r="DD24" s="707">
        <v>3356422</v>
      </c>
      <c r="DE24" s="655"/>
      <c r="DF24" s="655"/>
      <c r="DG24" s="655"/>
      <c r="DH24" s="655"/>
      <c r="DI24" s="655"/>
      <c r="DJ24" s="655"/>
      <c r="DK24" s="656"/>
      <c r="DL24" s="707">
        <v>3321434</v>
      </c>
      <c r="DM24" s="655"/>
      <c r="DN24" s="655"/>
      <c r="DO24" s="655"/>
      <c r="DP24" s="655"/>
      <c r="DQ24" s="655"/>
      <c r="DR24" s="655"/>
      <c r="DS24" s="655"/>
      <c r="DT24" s="655"/>
      <c r="DU24" s="655"/>
      <c r="DV24" s="656"/>
      <c r="DW24" s="659">
        <v>43.3</v>
      </c>
      <c r="DX24" s="660"/>
      <c r="DY24" s="660"/>
      <c r="DZ24" s="660"/>
      <c r="EA24" s="660"/>
      <c r="EB24" s="660"/>
      <c r="EC24" s="661"/>
    </row>
    <row r="25" spans="2:133" ht="11.25" customHeight="1" x14ac:dyDescent="0.15">
      <c r="B25" s="662" t="s">
        <v>294</v>
      </c>
      <c r="C25" s="663"/>
      <c r="D25" s="663"/>
      <c r="E25" s="663"/>
      <c r="F25" s="663"/>
      <c r="G25" s="663"/>
      <c r="H25" s="663"/>
      <c r="I25" s="663"/>
      <c r="J25" s="663"/>
      <c r="K25" s="663"/>
      <c r="L25" s="663"/>
      <c r="M25" s="663"/>
      <c r="N25" s="663"/>
      <c r="O25" s="663"/>
      <c r="P25" s="663"/>
      <c r="Q25" s="664"/>
      <c r="R25" s="665">
        <v>29650</v>
      </c>
      <c r="S25" s="666"/>
      <c r="T25" s="666"/>
      <c r="U25" s="666"/>
      <c r="V25" s="666"/>
      <c r="W25" s="666"/>
      <c r="X25" s="666"/>
      <c r="Y25" s="667"/>
      <c r="Z25" s="668">
        <v>0.2</v>
      </c>
      <c r="AA25" s="668"/>
      <c r="AB25" s="668"/>
      <c r="AC25" s="668"/>
      <c r="AD25" s="669" t="s">
        <v>243</v>
      </c>
      <c r="AE25" s="669"/>
      <c r="AF25" s="669"/>
      <c r="AG25" s="669"/>
      <c r="AH25" s="669"/>
      <c r="AI25" s="669"/>
      <c r="AJ25" s="669"/>
      <c r="AK25" s="669"/>
      <c r="AL25" s="670" t="s">
        <v>243</v>
      </c>
      <c r="AM25" s="671"/>
      <c r="AN25" s="671"/>
      <c r="AO25" s="672"/>
      <c r="AP25" s="684" t="s">
        <v>295</v>
      </c>
      <c r="AQ25" s="685"/>
      <c r="AR25" s="685"/>
      <c r="AS25" s="685"/>
      <c r="AT25" s="685"/>
      <c r="AU25" s="685"/>
      <c r="AV25" s="685"/>
      <c r="AW25" s="685"/>
      <c r="AX25" s="685"/>
      <c r="AY25" s="685"/>
      <c r="AZ25" s="685"/>
      <c r="BA25" s="685"/>
      <c r="BB25" s="685"/>
      <c r="BC25" s="685"/>
      <c r="BD25" s="685"/>
      <c r="BE25" s="685"/>
      <c r="BF25" s="686"/>
      <c r="BG25" s="665" t="s">
        <v>126</v>
      </c>
      <c r="BH25" s="666"/>
      <c r="BI25" s="666"/>
      <c r="BJ25" s="666"/>
      <c r="BK25" s="666"/>
      <c r="BL25" s="666"/>
      <c r="BM25" s="666"/>
      <c r="BN25" s="667"/>
      <c r="BO25" s="668" t="s">
        <v>126</v>
      </c>
      <c r="BP25" s="668"/>
      <c r="BQ25" s="668"/>
      <c r="BR25" s="668"/>
      <c r="BS25" s="669" t="s">
        <v>243</v>
      </c>
      <c r="BT25" s="669"/>
      <c r="BU25" s="669"/>
      <c r="BV25" s="669"/>
      <c r="BW25" s="669"/>
      <c r="BX25" s="669"/>
      <c r="BY25" s="669"/>
      <c r="BZ25" s="669"/>
      <c r="CA25" s="669"/>
      <c r="CB25" s="673"/>
      <c r="CD25" s="680" t="s">
        <v>296</v>
      </c>
      <c r="CE25" s="681"/>
      <c r="CF25" s="681"/>
      <c r="CG25" s="681"/>
      <c r="CH25" s="681"/>
      <c r="CI25" s="681"/>
      <c r="CJ25" s="681"/>
      <c r="CK25" s="681"/>
      <c r="CL25" s="681"/>
      <c r="CM25" s="681"/>
      <c r="CN25" s="681"/>
      <c r="CO25" s="681"/>
      <c r="CP25" s="681"/>
      <c r="CQ25" s="682"/>
      <c r="CR25" s="665">
        <v>2270202</v>
      </c>
      <c r="CS25" s="704"/>
      <c r="CT25" s="704"/>
      <c r="CU25" s="704"/>
      <c r="CV25" s="704"/>
      <c r="CW25" s="704"/>
      <c r="CX25" s="704"/>
      <c r="CY25" s="705"/>
      <c r="CZ25" s="670">
        <v>19</v>
      </c>
      <c r="DA25" s="699"/>
      <c r="DB25" s="699"/>
      <c r="DC25" s="706"/>
      <c r="DD25" s="674">
        <v>2008807</v>
      </c>
      <c r="DE25" s="704"/>
      <c r="DF25" s="704"/>
      <c r="DG25" s="704"/>
      <c r="DH25" s="704"/>
      <c r="DI25" s="704"/>
      <c r="DJ25" s="704"/>
      <c r="DK25" s="705"/>
      <c r="DL25" s="674">
        <v>1985985</v>
      </c>
      <c r="DM25" s="704"/>
      <c r="DN25" s="704"/>
      <c r="DO25" s="704"/>
      <c r="DP25" s="704"/>
      <c r="DQ25" s="704"/>
      <c r="DR25" s="704"/>
      <c r="DS25" s="704"/>
      <c r="DT25" s="704"/>
      <c r="DU25" s="704"/>
      <c r="DV25" s="705"/>
      <c r="DW25" s="670">
        <v>25.9</v>
      </c>
      <c r="DX25" s="699"/>
      <c r="DY25" s="699"/>
      <c r="DZ25" s="699"/>
      <c r="EA25" s="699"/>
      <c r="EB25" s="699"/>
      <c r="EC25" s="700"/>
    </row>
    <row r="26" spans="2:133" ht="11.25" customHeight="1" x14ac:dyDescent="0.15">
      <c r="B26" s="662" t="s">
        <v>297</v>
      </c>
      <c r="C26" s="663"/>
      <c r="D26" s="663"/>
      <c r="E26" s="663"/>
      <c r="F26" s="663"/>
      <c r="G26" s="663"/>
      <c r="H26" s="663"/>
      <c r="I26" s="663"/>
      <c r="J26" s="663"/>
      <c r="K26" s="663"/>
      <c r="L26" s="663"/>
      <c r="M26" s="663"/>
      <c r="N26" s="663"/>
      <c r="O26" s="663"/>
      <c r="P26" s="663"/>
      <c r="Q26" s="664"/>
      <c r="R26" s="665" t="s">
        <v>243</v>
      </c>
      <c r="S26" s="666"/>
      <c r="T26" s="666"/>
      <c r="U26" s="666"/>
      <c r="V26" s="666"/>
      <c r="W26" s="666"/>
      <c r="X26" s="666"/>
      <c r="Y26" s="667"/>
      <c r="Z26" s="668" t="s">
        <v>243</v>
      </c>
      <c r="AA26" s="668"/>
      <c r="AB26" s="668"/>
      <c r="AC26" s="668"/>
      <c r="AD26" s="669" t="s">
        <v>126</v>
      </c>
      <c r="AE26" s="669"/>
      <c r="AF26" s="669"/>
      <c r="AG26" s="669"/>
      <c r="AH26" s="669"/>
      <c r="AI26" s="669"/>
      <c r="AJ26" s="669"/>
      <c r="AK26" s="669"/>
      <c r="AL26" s="670" t="s">
        <v>126</v>
      </c>
      <c r="AM26" s="671"/>
      <c r="AN26" s="671"/>
      <c r="AO26" s="672"/>
      <c r="AP26" s="684" t="s">
        <v>298</v>
      </c>
      <c r="AQ26" s="714"/>
      <c r="AR26" s="714"/>
      <c r="AS26" s="714"/>
      <c r="AT26" s="714"/>
      <c r="AU26" s="714"/>
      <c r="AV26" s="714"/>
      <c r="AW26" s="714"/>
      <c r="AX26" s="714"/>
      <c r="AY26" s="714"/>
      <c r="AZ26" s="714"/>
      <c r="BA26" s="714"/>
      <c r="BB26" s="714"/>
      <c r="BC26" s="714"/>
      <c r="BD26" s="714"/>
      <c r="BE26" s="714"/>
      <c r="BF26" s="686"/>
      <c r="BG26" s="665" t="s">
        <v>243</v>
      </c>
      <c r="BH26" s="666"/>
      <c r="BI26" s="666"/>
      <c r="BJ26" s="666"/>
      <c r="BK26" s="666"/>
      <c r="BL26" s="666"/>
      <c r="BM26" s="666"/>
      <c r="BN26" s="667"/>
      <c r="BO26" s="668" t="s">
        <v>243</v>
      </c>
      <c r="BP26" s="668"/>
      <c r="BQ26" s="668"/>
      <c r="BR26" s="668"/>
      <c r="BS26" s="669" t="s">
        <v>243</v>
      </c>
      <c r="BT26" s="669"/>
      <c r="BU26" s="669"/>
      <c r="BV26" s="669"/>
      <c r="BW26" s="669"/>
      <c r="BX26" s="669"/>
      <c r="BY26" s="669"/>
      <c r="BZ26" s="669"/>
      <c r="CA26" s="669"/>
      <c r="CB26" s="673"/>
      <c r="CD26" s="680" t="s">
        <v>299</v>
      </c>
      <c r="CE26" s="681"/>
      <c r="CF26" s="681"/>
      <c r="CG26" s="681"/>
      <c r="CH26" s="681"/>
      <c r="CI26" s="681"/>
      <c r="CJ26" s="681"/>
      <c r="CK26" s="681"/>
      <c r="CL26" s="681"/>
      <c r="CM26" s="681"/>
      <c r="CN26" s="681"/>
      <c r="CO26" s="681"/>
      <c r="CP26" s="681"/>
      <c r="CQ26" s="682"/>
      <c r="CR26" s="665">
        <v>1160886</v>
      </c>
      <c r="CS26" s="666"/>
      <c r="CT26" s="666"/>
      <c r="CU26" s="666"/>
      <c r="CV26" s="666"/>
      <c r="CW26" s="666"/>
      <c r="CX26" s="666"/>
      <c r="CY26" s="667"/>
      <c r="CZ26" s="670">
        <v>9.6999999999999993</v>
      </c>
      <c r="DA26" s="699"/>
      <c r="DB26" s="699"/>
      <c r="DC26" s="706"/>
      <c r="DD26" s="674">
        <v>1007021</v>
      </c>
      <c r="DE26" s="666"/>
      <c r="DF26" s="666"/>
      <c r="DG26" s="666"/>
      <c r="DH26" s="666"/>
      <c r="DI26" s="666"/>
      <c r="DJ26" s="666"/>
      <c r="DK26" s="667"/>
      <c r="DL26" s="674" t="s">
        <v>243</v>
      </c>
      <c r="DM26" s="666"/>
      <c r="DN26" s="666"/>
      <c r="DO26" s="666"/>
      <c r="DP26" s="666"/>
      <c r="DQ26" s="666"/>
      <c r="DR26" s="666"/>
      <c r="DS26" s="666"/>
      <c r="DT26" s="666"/>
      <c r="DU26" s="666"/>
      <c r="DV26" s="667"/>
      <c r="DW26" s="670" t="s">
        <v>126</v>
      </c>
      <c r="DX26" s="699"/>
      <c r="DY26" s="699"/>
      <c r="DZ26" s="699"/>
      <c r="EA26" s="699"/>
      <c r="EB26" s="699"/>
      <c r="EC26" s="700"/>
    </row>
    <row r="27" spans="2:133" ht="11.25" customHeight="1" x14ac:dyDescent="0.15">
      <c r="B27" s="662" t="s">
        <v>300</v>
      </c>
      <c r="C27" s="663"/>
      <c r="D27" s="663"/>
      <c r="E27" s="663"/>
      <c r="F27" s="663"/>
      <c r="G27" s="663"/>
      <c r="H27" s="663"/>
      <c r="I27" s="663"/>
      <c r="J27" s="663"/>
      <c r="K27" s="663"/>
      <c r="L27" s="663"/>
      <c r="M27" s="663"/>
      <c r="N27" s="663"/>
      <c r="O27" s="663"/>
      <c r="P27" s="663"/>
      <c r="Q27" s="664"/>
      <c r="R27" s="665">
        <v>7543788</v>
      </c>
      <c r="S27" s="666"/>
      <c r="T27" s="666"/>
      <c r="U27" s="666"/>
      <c r="V27" s="666"/>
      <c r="W27" s="666"/>
      <c r="X27" s="666"/>
      <c r="Y27" s="667"/>
      <c r="Z27" s="668">
        <v>60.9</v>
      </c>
      <c r="AA27" s="668"/>
      <c r="AB27" s="668"/>
      <c r="AC27" s="668"/>
      <c r="AD27" s="669">
        <v>7115731</v>
      </c>
      <c r="AE27" s="669"/>
      <c r="AF27" s="669"/>
      <c r="AG27" s="669"/>
      <c r="AH27" s="669"/>
      <c r="AI27" s="669"/>
      <c r="AJ27" s="669"/>
      <c r="AK27" s="669"/>
      <c r="AL27" s="670">
        <v>99.7</v>
      </c>
      <c r="AM27" s="671"/>
      <c r="AN27" s="671"/>
      <c r="AO27" s="672"/>
      <c r="AP27" s="662" t="s">
        <v>301</v>
      </c>
      <c r="AQ27" s="663"/>
      <c r="AR27" s="663"/>
      <c r="AS27" s="663"/>
      <c r="AT27" s="663"/>
      <c r="AU27" s="663"/>
      <c r="AV27" s="663"/>
      <c r="AW27" s="663"/>
      <c r="AX27" s="663"/>
      <c r="AY27" s="663"/>
      <c r="AZ27" s="663"/>
      <c r="BA27" s="663"/>
      <c r="BB27" s="663"/>
      <c r="BC27" s="663"/>
      <c r="BD27" s="663"/>
      <c r="BE27" s="663"/>
      <c r="BF27" s="664"/>
      <c r="BG27" s="665">
        <v>4973036</v>
      </c>
      <c r="BH27" s="666"/>
      <c r="BI27" s="666"/>
      <c r="BJ27" s="666"/>
      <c r="BK27" s="666"/>
      <c r="BL27" s="666"/>
      <c r="BM27" s="666"/>
      <c r="BN27" s="667"/>
      <c r="BO27" s="668">
        <v>100</v>
      </c>
      <c r="BP27" s="668"/>
      <c r="BQ27" s="668"/>
      <c r="BR27" s="668"/>
      <c r="BS27" s="669">
        <v>91528</v>
      </c>
      <c r="BT27" s="669"/>
      <c r="BU27" s="669"/>
      <c r="BV27" s="669"/>
      <c r="BW27" s="669"/>
      <c r="BX27" s="669"/>
      <c r="BY27" s="669"/>
      <c r="BZ27" s="669"/>
      <c r="CA27" s="669"/>
      <c r="CB27" s="673"/>
      <c r="CD27" s="680" t="s">
        <v>302</v>
      </c>
      <c r="CE27" s="681"/>
      <c r="CF27" s="681"/>
      <c r="CG27" s="681"/>
      <c r="CH27" s="681"/>
      <c r="CI27" s="681"/>
      <c r="CJ27" s="681"/>
      <c r="CK27" s="681"/>
      <c r="CL27" s="681"/>
      <c r="CM27" s="681"/>
      <c r="CN27" s="681"/>
      <c r="CO27" s="681"/>
      <c r="CP27" s="681"/>
      <c r="CQ27" s="682"/>
      <c r="CR27" s="665">
        <v>2688086</v>
      </c>
      <c r="CS27" s="704"/>
      <c r="CT27" s="704"/>
      <c r="CU27" s="704"/>
      <c r="CV27" s="704"/>
      <c r="CW27" s="704"/>
      <c r="CX27" s="704"/>
      <c r="CY27" s="705"/>
      <c r="CZ27" s="670">
        <v>22.5</v>
      </c>
      <c r="DA27" s="699"/>
      <c r="DB27" s="699"/>
      <c r="DC27" s="706"/>
      <c r="DD27" s="674">
        <v>673546</v>
      </c>
      <c r="DE27" s="704"/>
      <c r="DF27" s="704"/>
      <c r="DG27" s="704"/>
      <c r="DH27" s="704"/>
      <c r="DI27" s="704"/>
      <c r="DJ27" s="704"/>
      <c r="DK27" s="705"/>
      <c r="DL27" s="674">
        <v>661380</v>
      </c>
      <c r="DM27" s="704"/>
      <c r="DN27" s="704"/>
      <c r="DO27" s="704"/>
      <c r="DP27" s="704"/>
      <c r="DQ27" s="704"/>
      <c r="DR27" s="704"/>
      <c r="DS27" s="704"/>
      <c r="DT27" s="704"/>
      <c r="DU27" s="704"/>
      <c r="DV27" s="705"/>
      <c r="DW27" s="670">
        <v>8.6</v>
      </c>
      <c r="DX27" s="699"/>
      <c r="DY27" s="699"/>
      <c r="DZ27" s="699"/>
      <c r="EA27" s="699"/>
      <c r="EB27" s="699"/>
      <c r="EC27" s="700"/>
    </row>
    <row r="28" spans="2:133" ht="11.25" customHeight="1" x14ac:dyDescent="0.15">
      <c r="B28" s="662" t="s">
        <v>303</v>
      </c>
      <c r="C28" s="663"/>
      <c r="D28" s="663"/>
      <c r="E28" s="663"/>
      <c r="F28" s="663"/>
      <c r="G28" s="663"/>
      <c r="H28" s="663"/>
      <c r="I28" s="663"/>
      <c r="J28" s="663"/>
      <c r="K28" s="663"/>
      <c r="L28" s="663"/>
      <c r="M28" s="663"/>
      <c r="N28" s="663"/>
      <c r="O28" s="663"/>
      <c r="P28" s="663"/>
      <c r="Q28" s="664"/>
      <c r="R28" s="665">
        <v>3991</v>
      </c>
      <c r="S28" s="666"/>
      <c r="T28" s="666"/>
      <c r="U28" s="666"/>
      <c r="V28" s="666"/>
      <c r="W28" s="666"/>
      <c r="X28" s="666"/>
      <c r="Y28" s="667"/>
      <c r="Z28" s="668">
        <v>0</v>
      </c>
      <c r="AA28" s="668"/>
      <c r="AB28" s="668"/>
      <c r="AC28" s="668"/>
      <c r="AD28" s="669">
        <v>3991</v>
      </c>
      <c r="AE28" s="669"/>
      <c r="AF28" s="669"/>
      <c r="AG28" s="669"/>
      <c r="AH28" s="669"/>
      <c r="AI28" s="669"/>
      <c r="AJ28" s="669"/>
      <c r="AK28" s="669"/>
      <c r="AL28" s="670">
        <v>0.1</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304</v>
      </c>
      <c r="CE28" s="681"/>
      <c r="CF28" s="681"/>
      <c r="CG28" s="681"/>
      <c r="CH28" s="681"/>
      <c r="CI28" s="681"/>
      <c r="CJ28" s="681"/>
      <c r="CK28" s="681"/>
      <c r="CL28" s="681"/>
      <c r="CM28" s="681"/>
      <c r="CN28" s="681"/>
      <c r="CO28" s="681"/>
      <c r="CP28" s="681"/>
      <c r="CQ28" s="682"/>
      <c r="CR28" s="665">
        <v>674069</v>
      </c>
      <c r="CS28" s="666"/>
      <c r="CT28" s="666"/>
      <c r="CU28" s="666"/>
      <c r="CV28" s="666"/>
      <c r="CW28" s="666"/>
      <c r="CX28" s="666"/>
      <c r="CY28" s="667"/>
      <c r="CZ28" s="670">
        <v>5.6</v>
      </c>
      <c r="DA28" s="699"/>
      <c r="DB28" s="699"/>
      <c r="DC28" s="706"/>
      <c r="DD28" s="674">
        <v>674069</v>
      </c>
      <c r="DE28" s="666"/>
      <c r="DF28" s="666"/>
      <c r="DG28" s="666"/>
      <c r="DH28" s="666"/>
      <c r="DI28" s="666"/>
      <c r="DJ28" s="666"/>
      <c r="DK28" s="667"/>
      <c r="DL28" s="674">
        <v>674069</v>
      </c>
      <c r="DM28" s="666"/>
      <c r="DN28" s="666"/>
      <c r="DO28" s="666"/>
      <c r="DP28" s="666"/>
      <c r="DQ28" s="666"/>
      <c r="DR28" s="666"/>
      <c r="DS28" s="666"/>
      <c r="DT28" s="666"/>
      <c r="DU28" s="666"/>
      <c r="DV28" s="667"/>
      <c r="DW28" s="670">
        <v>8.8000000000000007</v>
      </c>
      <c r="DX28" s="699"/>
      <c r="DY28" s="699"/>
      <c r="DZ28" s="699"/>
      <c r="EA28" s="699"/>
      <c r="EB28" s="699"/>
      <c r="EC28" s="700"/>
    </row>
    <row r="29" spans="2:133" ht="11.25" customHeight="1" x14ac:dyDescent="0.15">
      <c r="B29" s="662" t="s">
        <v>305</v>
      </c>
      <c r="C29" s="663"/>
      <c r="D29" s="663"/>
      <c r="E29" s="663"/>
      <c r="F29" s="663"/>
      <c r="G29" s="663"/>
      <c r="H29" s="663"/>
      <c r="I29" s="663"/>
      <c r="J29" s="663"/>
      <c r="K29" s="663"/>
      <c r="L29" s="663"/>
      <c r="M29" s="663"/>
      <c r="N29" s="663"/>
      <c r="O29" s="663"/>
      <c r="P29" s="663"/>
      <c r="Q29" s="664"/>
      <c r="R29" s="665">
        <v>23660</v>
      </c>
      <c r="S29" s="666"/>
      <c r="T29" s="666"/>
      <c r="U29" s="666"/>
      <c r="V29" s="666"/>
      <c r="W29" s="666"/>
      <c r="X29" s="666"/>
      <c r="Y29" s="667"/>
      <c r="Z29" s="668">
        <v>0.2</v>
      </c>
      <c r="AA29" s="668"/>
      <c r="AB29" s="668"/>
      <c r="AC29" s="668"/>
      <c r="AD29" s="669" t="s">
        <v>126</v>
      </c>
      <c r="AE29" s="669"/>
      <c r="AF29" s="669"/>
      <c r="AG29" s="669"/>
      <c r="AH29" s="669"/>
      <c r="AI29" s="669"/>
      <c r="AJ29" s="669"/>
      <c r="AK29" s="669"/>
      <c r="AL29" s="670" t="s">
        <v>243</v>
      </c>
      <c r="AM29" s="671"/>
      <c r="AN29" s="671"/>
      <c r="AO29" s="672"/>
      <c r="AP29" s="715"/>
      <c r="AQ29" s="716"/>
      <c r="AR29" s="716"/>
      <c r="AS29" s="716"/>
      <c r="AT29" s="716"/>
      <c r="AU29" s="716"/>
      <c r="AV29" s="716"/>
      <c r="AW29" s="716"/>
      <c r="AX29" s="716"/>
      <c r="AY29" s="716"/>
      <c r="AZ29" s="716"/>
      <c r="BA29" s="716"/>
      <c r="BB29" s="716"/>
      <c r="BC29" s="716"/>
      <c r="BD29" s="716"/>
      <c r="BE29" s="716"/>
      <c r="BF29" s="717"/>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08" t="s">
        <v>306</v>
      </c>
      <c r="CE29" s="709"/>
      <c r="CF29" s="680" t="s">
        <v>69</v>
      </c>
      <c r="CG29" s="681"/>
      <c r="CH29" s="681"/>
      <c r="CI29" s="681"/>
      <c r="CJ29" s="681"/>
      <c r="CK29" s="681"/>
      <c r="CL29" s="681"/>
      <c r="CM29" s="681"/>
      <c r="CN29" s="681"/>
      <c r="CO29" s="681"/>
      <c r="CP29" s="681"/>
      <c r="CQ29" s="682"/>
      <c r="CR29" s="665">
        <v>674069</v>
      </c>
      <c r="CS29" s="704"/>
      <c r="CT29" s="704"/>
      <c r="CU29" s="704"/>
      <c r="CV29" s="704"/>
      <c r="CW29" s="704"/>
      <c r="CX29" s="704"/>
      <c r="CY29" s="705"/>
      <c r="CZ29" s="670">
        <v>5.6</v>
      </c>
      <c r="DA29" s="699"/>
      <c r="DB29" s="699"/>
      <c r="DC29" s="706"/>
      <c r="DD29" s="674">
        <v>674069</v>
      </c>
      <c r="DE29" s="704"/>
      <c r="DF29" s="704"/>
      <c r="DG29" s="704"/>
      <c r="DH29" s="704"/>
      <c r="DI29" s="704"/>
      <c r="DJ29" s="704"/>
      <c r="DK29" s="705"/>
      <c r="DL29" s="674">
        <v>674069</v>
      </c>
      <c r="DM29" s="704"/>
      <c r="DN29" s="704"/>
      <c r="DO29" s="704"/>
      <c r="DP29" s="704"/>
      <c r="DQ29" s="704"/>
      <c r="DR29" s="704"/>
      <c r="DS29" s="704"/>
      <c r="DT29" s="704"/>
      <c r="DU29" s="704"/>
      <c r="DV29" s="705"/>
      <c r="DW29" s="670">
        <v>8.8000000000000007</v>
      </c>
      <c r="DX29" s="699"/>
      <c r="DY29" s="699"/>
      <c r="DZ29" s="699"/>
      <c r="EA29" s="699"/>
      <c r="EB29" s="699"/>
      <c r="EC29" s="700"/>
    </row>
    <row r="30" spans="2:133" ht="11.25" customHeight="1" x14ac:dyDescent="0.15">
      <c r="B30" s="662" t="s">
        <v>307</v>
      </c>
      <c r="C30" s="663"/>
      <c r="D30" s="663"/>
      <c r="E30" s="663"/>
      <c r="F30" s="663"/>
      <c r="G30" s="663"/>
      <c r="H30" s="663"/>
      <c r="I30" s="663"/>
      <c r="J30" s="663"/>
      <c r="K30" s="663"/>
      <c r="L30" s="663"/>
      <c r="M30" s="663"/>
      <c r="N30" s="663"/>
      <c r="O30" s="663"/>
      <c r="P30" s="663"/>
      <c r="Q30" s="664"/>
      <c r="R30" s="665">
        <v>84796</v>
      </c>
      <c r="S30" s="666"/>
      <c r="T30" s="666"/>
      <c r="U30" s="666"/>
      <c r="V30" s="666"/>
      <c r="W30" s="666"/>
      <c r="X30" s="666"/>
      <c r="Y30" s="667"/>
      <c r="Z30" s="668">
        <v>0.7</v>
      </c>
      <c r="AA30" s="668"/>
      <c r="AB30" s="668"/>
      <c r="AC30" s="668"/>
      <c r="AD30" s="669">
        <v>21681</v>
      </c>
      <c r="AE30" s="669"/>
      <c r="AF30" s="669"/>
      <c r="AG30" s="669"/>
      <c r="AH30" s="669"/>
      <c r="AI30" s="669"/>
      <c r="AJ30" s="669"/>
      <c r="AK30" s="669"/>
      <c r="AL30" s="670">
        <v>0.3</v>
      </c>
      <c r="AM30" s="671"/>
      <c r="AN30" s="671"/>
      <c r="AO30" s="672"/>
      <c r="AP30" s="644" t="s">
        <v>223</v>
      </c>
      <c r="AQ30" s="645"/>
      <c r="AR30" s="645"/>
      <c r="AS30" s="645"/>
      <c r="AT30" s="645"/>
      <c r="AU30" s="645"/>
      <c r="AV30" s="645"/>
      <c r="AW30" s="645"/>
      <c r="AX30" s="645"/>
      <c r="AY30" s="645"/>
      <c r="AZ30" s="645"/>
      <c r="BA30" s="645"/>
      <c r="BB30" s="645"/>
      <c r="BC30" s="645"/>
      <c r="BD30" s="645"/>
      <c r="BE30" s="645"/>
      <c r="BF30" s="646"/>
      <c r="BG30" s="644" t="s">
        <v>308</v>
      </c>
      <c r="BH30" s="718"/>
      <c r="BI30" s="718"/>
      <c r="BJ30" s="718"/>
      <c r="BK30" s="718"/>
      <c r="BL30" s="718"/>
      <c r="BM30" s="718"/>
      <c r="BN30" s="718"/>
      <c r="BO30" s="718"/>
      <c r="BP30" s="718"/>
      <c r="BQ30" s="719"/>
      <c r="BR30" s="644" t="s">
        <v>309</v>
      </c>
      <c r="BS30" s="718"/>
      <c r="BT30" s="718"/>
      <c r="BU30" s="718"/>
      <c r="BV30" s="718"/>
      <c r="BW30" s="718"/>
      <c r="BX30" s="718"/>
      <c r="BY30" s="718"/>
      <c r="BZ30" s="718"/>
      <c r="CA30" s="718"/>
      <c r="CB30" s="719"/>
      <c r="CD30" s="710"/>
      <c r="CE30" s="711"/>
      <c r="CF30" s="680" t="s">
        <v>310</v>
      </c>
      <c r="CG30" s="681"/>
      <c r="CH30" s="681"/>
      <c r="CI30" s="681"/>
      <c r="CJ30" s="681"/>
      <c r="CK30" s="681"/>
      <c r="CL30" s="681"/>
      <c r="CM30" s="681"/>
      <c r="CN30" s="681"/>
      <c r="CO30" s="681"/>
      <c r="CP30" s="681"/>
      <c r="CQ30" s="682"/>
      <c r="CR30" s="665">
        <v>652969</v>
      </c>
      <c r="CS30" s="666"/>
      <c r="CT30" s="666"/>
      <c r="CU30" s="666"/>
      <c r="CV30" s="666"/>
      <c r="CW30" s="666"/>
      <c r="CX30" s="666"/>
      <c r="CY30" s="667"/>
      <c r="CZ30" s="670">
        <v>5.5</v>
      </c>
      <c r="DA30" s="699"/>
      <c r="DB30" s="699"/>
      <c r="DC30" s="706"/>
      <c r="DD30" s="674">
        <v>652969</v>
      </c>
      <c r="DE30" s="666"/>
      <c r="DF30" s="666"/>
      <c r="DG30" s="666"/>
      <c r="DH30" s="666"/>
      <c r="DI30" s="666"/>
      <c r="DJ30" s="666"/>
      <c r="DK30" s="667"/>
      <c r="DL30" s="674">
        <v>652969</v>
      </c>
      <c r="DM30" s="666"/>
      <c r="DN30" s="666"/>
      <c r="DO30" s="666"/>
      <c r="DP30" s="666"/>
      <c r="DQ30" s="666"/>
      <c r="DR30" s="666"/>
      <c r="DS30" s="666"/>
      <c r="DT30" s="666"/>
      <c r="DU30" s="666"/>
      <c r="DV30" s="667"/>
      <c r="DW30" s="670">
        <v>8.5</v>
      </c>
      <c r="DX30" s="699"/>
      <c r="DY30" s="699"/>
      <c r="DZ30" s="699"/>
      <c r="EA30" s="699"/>
      <c r="EB30" s="699"/>
      <c r="EC30" s="700"/>
    </row>
    <row r="31" spans="2:133" ht="11.25" customHeight="1" x14ac:dyDescent="0.15">
      <c r="B31" s="662" t="s">
        <v>311</v>
      </c>
      <c r="C31" s="663"/>
      <c r="D31" s="663"/>
      <c r="E31" s="663"/>
      <c r="F31" s="663"/>
      <c r="G31" s="663"/>
      <c r="H31" s="663"/>
      <c r="I31" s="663"/>
      <c r="J31" s="663"/>
      <c r="K31" s="663"/>
      <c r="L31" s="663"/>
      <c r="M31" s="663"/>
      <c r="N31" s="663"/>
      <c r="O31" s="663"/>
      <c r="P31" s="663"/>
      <c r="Q31" s="664"/>
      <c r="R31" s="665">
        <v>39487</v>
      </c>
      <c r="S31" s="666"/>
      <c r="T31" s="666"/>
      <c r="U31" s="666"/>
      <c r="V31" s="666"/>
      <c r="W31" s="666"/>
      <c r="X31" s="666"/>
      <c r="Y31" s="667"/>
      <c r="Z31" s="668">
        <v>0.3</v>
      </c>
      <c r="AA31" s="668"/>
      <c r="AB31" s="668"/>
      <c r="AC31" s="668"/>
      <c r="AD31" s="669" t="s">
        <v>243</v>
      </c>
      <c r="AE31" s="669"/>
      <c r="AF31" s="669"/>
      <c r="AG31" s="669"/>
      <c r="AH31" s="669"/>
      <c r="AI31" s="669"/>
      <c r="AJ31" s="669"/>
      <c r="AK31" s="669"/>
      <c r="AL31" s="670" t="s">
        <v>243</v>
      </c>
      <c r="AM31" s="671"/>
      <c r="AN31" s="671"/>
      <c r="AO31" s="672"/>
      <c r="AP31" s="722" t="s">
        <v>312</v>
      </c>
      <c r="AQ31" s="723"/>
      <c r="AR31" s="723"/>
      <c r="AS31" s="723"/>
      <c r="AT31" s="728" t="s">
        <v>313</v>
      </c>
      <c r="AU31" s="217"/>
      <c r="AV31" s="217"/>
      <c r="AW31" s="217"/>
      <c r="AX31" s="651" t="s">
        <v>186</v>
      </c>
      <c r="AY31" s="652"/>
      <c r="AZ31" s="652"/>
      <c r="BA31" s="652"/>
      <c r="BB31" s="652"/>
      <c r="BC31" s="652"/>
      <c r="BD31" s="652"/>
      <c r="BE31" s="652"/>
      <c r="BF31" s="653"/>
      <c r="BG31" s="733">
        <v>99.4</v>
      </c>
      <c r="BH31" s="720"/>
      <c r="BI31" s="720"/>
      <c r="BJ31" s="720"/>
      <c r="BK31" s="720"/>
      <c r="BL31" s="720"/>
      <c r="BM31" s="660">
        <v>97.8</v>
      </c>
      <c r="BN31" s="720"/>
      <c r="BO31" s="720"/>
      <c r="BP31" s="720"/>
      <c r="BQ31" s="721"/>
      <c r="BR31" s="733">
        <v>99.2</v>
      </c>
      <c r="BS31" s="720"/>
      <c r="BT31" s="720"/>
      <c r="BU31" s="720"/>
      <c r="BV31" s="720"/>
      <c r="BW31" s="720"/>
      <c r="BX31" s="660">
        <v>97.2</v>
      </c>
      <c r="BY31" s="720"/>
      <c r="BZ31" s="720"/>
      <c r="CA31" s="720"/>
      <c r="CB31" s="721"/>
      <c r="CD31" s="710"/>
      <c r="CE31" s="711"/>
      <c r="CF31" s="680" t="s">
        <v>314</v>
      </c>
      <c r="CG31" s="681"/>
      <c r="CH31" s="681"/>
      <c r="CI31" s="681"/>
      <c r="CJ31" s="681"/>
      <c r="CK31" s="681"/>
      <c r="CL31" s="681"/>
      <c r="CM31" s="681"/>
      <c r="CN31" s="681"/>
      <c r="CO31" s="681"/>
      <c r="CP31" s="681"/>
      <c r="CQ31" s="682"/>
      <c r="CR31" s="665">
        <v>21100</v>
      </c>
      <c r="CS31" s="704"/>
      <c r="CT31" s="704"/>
      <c r="CU31" s="704"/>
      <c r="CV31" s="704"/>
      <c r="CW31" s="704"/>
      <c r="CX31" s="704"/>
      <c r="CY31" s="705"/>
      <c r="CZ31" s="670">
        <v>0.2</v>
      </c>
      <c r="DA31" s="699"/>
      <c r="DB31" s="699"/>
      <c r="DC31" s="706"/>
      <c r="DD31" s="674">
        <v>21100</v>
      </c>
      <c r="DE31" s="704"/>
      <c r="DF31" s="704"/>
      <c r="DG31" s="704"/>
      <c r="DH31" s="704"/>
      <c r="DI31" s="704"/>
      <c r="DJ31" s="704"/>
      <c r="DK31" s="705"/>
      <c r="DL31" s="674">
        <v>21100</v>
      </c>
      <c r="DM31" s="704"/>
      <c r="DN31" s="704"/>
      <c r="DO31" s="704"/>
      <c r="DP31" s="704"/>
      <c r="DQ31" s="704"/>
      <c r="DR31" s="704"/>
      <c r="DS31" s="704"/>
      <c r="DT31" s="704"/>
      <c r="DU31" s="704"/>
      <c r="DV31" s="705"/>
      <c r="DW31" s="670">
        <v>0.3</v>
      </c>
      <c r="DX31" s="699"/>
      <c r="DY31" s="699"/>
      <c r="DZ31" s="699"/>
      <c r="EA31" s="699"/>
      <c r="EB31" s="699"/>
      <c r="EC31" s="700"/>
    </row>
    <row r="32" spans="2:133" ht="11.25" customHeight="1" x14ac:dyDescent="0.15">
      <c r="B32" s="662" t="s">
        <v>315</v>
      </c>
      <c r="C32" s="663"/>
      <c r="D32" s="663"/>
      <c r="E32" s="663"/>
      <c r="F32" s="663"/>
      <c r="G32" s="663"/>
      <c r="H32" s="663"/>
      <c r="I32" s="663"/>
      <c r="J32" s="663"/>
      <c r="K32" s="663"/>
      <c r="L32" s="663"/>
      <c r="M32" s="663"/>
      <c r="N32" s="663"/>
      <c r="O32" s="663"/>
      <c r="P32" s="663"/>
      <c r="Q32" s="664"/>
      <c r="R32" s="665">
        <v>2271647</v>
      </c>
      <c r="S32" s="666"/>
      <c r="T32" s="666"/>
      <c r="U32" s="666"/>
      <c r="V32" s="666"/>
      <c r="W32" s="666"/>
      <c r="X32" s="666"/>
      <c r="Y32" s="667"/>
      <c r="Z32" s="668">
        <v>18.3</v>
      </c>
      <c r="AA32" s="668"/>
      <c r="AB32" s="668"/>
      <c r="AC32" s="668"/>
      <c r="AD32" s="669" t="s">
        <v>243</v>
      </c>
      <c r="AE32" s="669"/>
      <c r="AF32" s="669"/>
      <c r="AG32" s="669"/>
      <c r="AH32" s="669"/>
      <c r="AI32" s="669"/>
      <c r="AJ32" s="669"/>
      <c r="AK32" s="669"/>
      <c r="AL32" s="670" t="s">
        <v>126</v>
      </c>
      <c r="AM32" s="671"/>
      <c r="AN32" s="671"/>
      <c r="AO32" s="672"/>
      <c r="AP32" s="724"/>
      <c r="AQ32" s="725"/>
      <c r="AR32" s="725"/>
      <c r="AS32" s="725"/>
      <c r="AT32" s="729"/>
      <c r="AU32" s="216" t="s">
        <v>316</v>
      </c>
      <c r="AV32" s="216"/>
      <c r="AW32" s="216"/>
      <c r="AX32" s="662" t="s">
        <v>317</v>
      </c>
      <c r="AY32" s="663"/>
      <c r="AZ32" s="663"/>
      <c r="BA32" s="663"/>
      <c r="BB32" s="663"/>
      <c r="BC32" s="663"/>
      <c r="BD32" s="663"/>
      <c r="BE32" s="663"/>
      <c r="BF32" s="664"/>
      <c r="BG32" s="734">
        <v>99.4</v>
      </c>
      <c r="BH32" s="704"/>
      <c r="BI32" s="704"/>
      <c r="BJ32" s="704"/>
      <c r="BK32" s="704"/>
      <c r="BL32" s="704"/>
      <c r="BM32" s="671">
        <v>97.8</v>
      </c>
      <c r="BN32" s="731"/>
      <c r="BO32" s="731"/>
      <c r="BP32" s="731"/>
      <c r="BQ32" s="732"/>
      <c r="BR32" s="734">
        <v>99.1</v>
      </c>
      <c r="BS32" s="704"/>
      <c r="BT32" s="704"/>
      <c r="BU32" s="704"/>
      <c r="BV32" s="704"/>
      <c r="BW32" s="704"/>
      <c r="BX32" s="671">
        <v>97.2</v>
      </c>
      <c r="BY32" s="731"/>
      <c r="BZ32" s="731"/>
      <c r="CA32" s="731"/>
      <c r="CB32" s="732"/>
      <c r="CD32" s="712"/>
      <c r="CE32" s="713"/>
      <c r="CF32" s="680" t="s">
        <v>318</v>
      </c>
      <c r="CG32" s="681"/>
      <c r="CH32" s="681"/>
      <c r="CI32" s="681"/>
      <c r="CJ32" s="681"/>
      <c r="CK32" s="681"/>
      <c r="CL32" s="681"/>
      <c r="CM32" s="681"/>
      <c r="CN32" s="681"/>
      <c r="CO32" s="681"/>
      <c r="CP32" s="681"/>
      <c r="CQ32" s="682"/>
      <c r="CR32" s="665" t="s">
        <v>126</v>
      </c>
      <c r="CS32" s="666"/>
      <c r="CT32" s="666"/>
      <c r="CU32" s="666"/>
      <c r="CV32" s="666"/>
      <c r="CW32" s="666"/>
      <c r="CX32" s="666"/>
      <c r="CY32" s="667"/>
      <c r="CZ32" s="670" t="s">
        <v>126</v>
      </c>
      <c r="DA32" s="699"/>
      <c r="DB32" s="699"/>
      <c r="DC32" s="706"/>
      <c r="DD32" s="674" t="s">
        <v>126</v>
      </c>
      <c r="DE32" s="666"/>
      <c r="DF32" s="666"/>
      <c r="DG32" s="666"/>
      <c r="DH32" s="666"/>
      <c r="DI32" s="666"/>
      <c r="DJ32" s="666"/>
      <c r="DK32" s="667"/>
      <c r="DL32" s="674" t="s">
        <v>243</v>
      </c>
      <c r="DM32" s="666"/>
      <c r="DN32" s="666"/>
      <c r="DO32" s="666"/>
      <c r="DP32" s="666"/>
      <c r="DQ32" s="666"/>
      <c r="DR32" s="666"/>
      <c r="DS32" s="666"/>
      <c r="DT32" s="666"/>
      <c r="DU32" s="666"/>
      <c r="DV32" s="667"/>
      <c r="DW32" s="670" t="s">
        <v>243</v>
      </c>
      <c r="DX32" s="699"/>
      <c r="DY32" s="699"/>
      <c r="DZ32" s="699"/>
      <c r="EA32" s="699"/>
      <c r="EB32" s="699"/>
      <c r="EC32" s="700"/>
    </row>
    <row r="33" spans="2:133" ht="11.25" customHeight="1" x14ac:dyDescent="0.15">
      <c r="B33" s="701" t="s">
        <v>319</v>
      </c>
      <c r="C33" s="702"/>
      <c r="D33" s="702"/>
      <c r="E33" s="702"/>
      <c r="F33" s="702"/>
      <c r="G33" s="702"/>
      <c r="H33" s="702"/>
      <c r="I33" s="702"/>
      <c r="J33" s="702"/>
      <c r="K33" s="702"/>
      <c r="L33" s="702"/>
      <c r="M33" s="702"/>
      <c r="N33" s="702"/>
      <c r="O33" s="702"/>
      <c r="P33" s="702"/>
      <c r="Q33" s="703"/>
      <c r="R33" s="665" t="s">
        <v>126</v>
      </c>
      <c r="S33" s="666"/>
      <c r="T33" s="666"/>
      <c r="U33" s="666"/>
      <c r="V33" s="666"/>
      <c r="W33" s="666"/>
      <c r="X33" s="666"/>
      <c r="Y33" s="667"/>
      <c r="Z33" s="668" t="s">
        <v>126</v>
      </c>
      <c r="AA33" s="668"/>
      <c r="AB33" s="668"/>
      <c r="AC33" s="668"/>
      <c r="AD33" s="669" t="s">
        <v>126</v>
      </c>
      <c r="AE33" s="669"/>
      <c r="AF33" s="669"/>
      <c r="AG33" s="669"/>
      <c r="AH33" s="669"/>
      <c r="AI33" s="669"/>
      <c r="AJ33" s="669"/>
      <c r="AK33" s="669"/>
      <c r="AL33" s="670" t="s">
        <v>243</v>
      </c>
      <c r="AM33" s="671"/>
      <c r="AN33" s="671"/>
      <c r="AO33" s="672"/>
      <c r="AP33" s="726"/>
      <c r="AQ33" s="727"/>
      <c r="AR33" s="727"/>
      <c r="AS33" s="727"/>
      <c r="AT33" s="730"/>
      <c r="AU33" s="218"/>
      <c r="AV33" s="218"/>
      <c r="AW33" s="218"/>
      <c r="AX33" s="715" t="s">
        <v>320</v>
      </c>
      <c r="AY33" s="716"/>
      <c r="AZ33" s="716"/>
      <c r="BA33" s="716"/>
      <c r="BB33" s="716"/>
      <c r="BC33" s="716"/>
      <c r="BD33" s="716"/>
      <c r="BE33" s="716"/>
      <c r="BF33" s="717"/>
      <c r="BG33" s="735">
        <v>99.4</v>
      </c>
      <c r="BH33" s="736"/>
      <c r="BI33" s="736"/>
      <c r="BJ33" s="736"/>
      <c r="BK33" s="736"/>
      <c r="BL33" s="736"/>
      <c r="BM33" s="737">
        <v>97.7</v>
      </c>
      <c r="BN33" s="736"/>
      <c r="BO33" s="736"/>
      <c r="BP33" s="736"/>
      <c r="BQ33" s="738"/>
      <c r="BR33" s="735">
        <v>99.2</v>
      </c>
      <c r="BS33" s="736"/>
      <c r="BT33" s="736"/>
      <c r="BU33" s="736"/>
      <c r="BV33" s="736"/>
      <c r="BW33" s="736"/>
      <c r="BX33" s="737">
        <v>97.2</v>
      </c>
      <c r="BY33" s="736"/>
      <c r="BZ33" s="736"/>
      <c r="CA33" s="736"/>
      <c r="CB33" s="738"/>
      <c r="CD33" s="680" t="s">
        <v>321</v>
      </c>
      <c r="CE33" s="681"/>
      <c r="CF33" s="681"/>
      <c r="CG33" s="681"/>
      <c r="CH33" s="681"/>
      <c r="CI33" s="681"/>
      <c r="CJ33" s="681"/>
      <c r="CK33" s="681"/>
      <c r="CL33" s="681"/>
      <c r="CM33" s="681"/>
      <c r="CN33" s="681"/>
      <c r="CO33" s="681"/>
      <c r="CP33" s="681"/>
      <c r="CQ33" s="682"/>
      <c r="CR33" s="665">
        <v>5669784</v>
      </c>
      <c r="CS33" s="704"/>
      <c r="CT33" s="704"/>
      <c r="CU33" s="704"/>
      <c r="CV33" s="704"/>
      <c r="CW33" s="704"/>
      <c r="CX33" s="704"/>
      <c r="CY33" s="705"/>
      <c r="CZ33" s="670">
        <v>47.4</v>
      </c>
      <c r="DA33" s="699"/>
      <c r="DB33" s="699"/>
      <c r="DC33" s="706"/>
      <c r="DD33" s="674">
        <v>4742612</v>
      </c>
      <c r="DE33" s="704"/>
      <c r="DF33" s="704"/>
      <c r="DG33" s="704"/>
      <c r="DH33" s="704"/>
      <c r="DI33" s="704"/>
      <c r="DJ33" s="704"/>
      <c r="DK33" s="705"/>
      <c r="DL33" s="674">
        <v>3130052</v>
      </c>
      <c r="DM33" s="704"/>
      <c r="DN33" s="704"/>
      <c r="DO33" s="704"/>
      <c r="DP33" s="704"/>
      <c r="DQ33" s="704"/>
      <c r="DR33" s="704"/>
      <c r="DS33" s="704"/>
      <c r="DT33" s="704"/>
      <c r="DU33" s="704"/>
      <c r="DV33" s="705"/>
      <c r="DW33" s="670">
        <v>40.799999999999997</v>
      </c>
      <c r="DX33" s="699"/>
      <c r="DY33" s="699"/>
      <c r="DZ33" s="699"/>
      <c r="EA33" s="699"/>
      <c r="EB33" s="699"/>
      <c r="EC33" s="700"/>
    </row>
    <row r="34" spans="2:133" ht="11.25" customHeight="1" x14ac:dyDescent="0.15">
      <c r="B34" s="662" t="s">
        <v>322</v>
      </c>
      <c r="C34" s="663"/>
      <c r="D34" s="663"/>
      <c r="E34" s="663"/>
      <c r="F34" s="663"/>
      <c r="G34" s="663"/>
      <c r="H34" s="663"/>
      <c r="I34" s="663"/>
      <c r="J34" s="663"/>
      <c r="K34" s="663"/>
      <c r="L34" s="663"/>
      <c r="M34" s="663"/>
      <c r="N34" s="663"/>
      <c r="O34" s="663"/>
      <c r="P34" s="663"/>
      <c r="Q34" s="664"/>
      <c r="R34" s="665">
        <v>703188</v>
      </c>
      <c r="S34" s="666"/>
      <c r="T34" s="666"/>
      <c r="U34" s="666"/>
      <c r="V34" s="666"/>
      <c r="W34" s="666"/>
      <c r="X34" s="666"/>
      <c r="Y34" s="667"/>
      <c r="Z34" s="668">
        <v>5.7</v>
      </c>
      <c r="AA34" s="668"/>
      <c r="AB34" s="668"/>
      <c r="AC34" s="668"/>
      <c r="AD34" s="669" t="s">
        <v>243</v>
      </c>
      <c r="AE34" s="669"/>
      <c r="AF34" s="669"/>
      <c r="AG34" s="669"/>
      <c r="AH34" s="669"/>
      <c r="AI34" s="669"/>
      <c r="AJ34" s="669"/>
      <c r="AK34" s="669"/>
      <c r="AL34" s="670" t="s">
        <v>126</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323</v>
      </c>
      <c r="CE34" s="681"/>
      <c r="CF34" s="681"/>
      <c r="CG34" s="681"/>
      <c r="CH34" s="681"/>
      <c r="CI34" s="681"/>
      <c r="CJ34" s="681"/>
      <c r="CK34" s="681"/>
      <c r="CL34" s="681"/>
      <c r="CM34" s="681"/>
      <c r="CN34" s="681"/>
      <c r="CO34" s="681"/>
      <c r="CP34" s="681"/>
      <c r="CQ34" s="682"/>
      <c r="CR34" s="665">
        <v>1865924</v>
      </c>
      <c r="CS34" s="666"/>
      <c r="CT34" s="666"/>
      <c r="CU34" s="666"/>
      <c r="CV34" s="666"/>
      <c r="CW34" s="666"/>
      <c r="CX34" s="666"/>
      <c r="CY34" s="667"/>
      <c r="CZ34" s="670">
        <v>15.6</v>
      </c>
      <c r="DA34" s="699"/>
      <c r="DB34" s="699"/>
      <c r="DC34" s="706"/>
      <c r="DD34" s="674">
        <v>1310348</v>
      </c>
      <c r="DE34" s="666"/>
      <c r="DF34" s="666"/>
      <c r="DG34" s="666"/>
      <c r="DH34" s="666"/>
      <c r="DI34" s="666"/>
      <c r="DJ34" s="666"/>
      <c r="DK34" s="667"/>
      <c r="DL34" s="674">
        <v>1172626</v>
      </c>
      <c r="DM34" s="666"/>
      <c r="DN34" s="666"/>
      <c r="DO34" s="666"/>
      <c r="DP34" s="666"/>
      <c r="DQ34" s="666"/>
      <c r="DR34" s="666"/>
      <c r="DS34" s="666"/>
      <c r="DT34" s="666"/>
      <c r="DU34" s="666"/>
      <c r="DV34" s="667"/>
      <c r="DW34" s="670">
        <v>15.3</v>
      </c>
      <c r="DX34" s="699"/>
      <c r="DY34" s="699"/>
      <c r="DZ34" s="699"/>
      <c r="EA34" s="699"/>
      <c r="EB34" s="699"/>
      <c r="EC34" s="700"/>
    </row>
    <row r="35" spans="2:133" ht="11.25" customHeight="1" x14ac:dyDescent="0.15">
      <c r="B35" s="662" t="s">
        <v>324</v>
      </c>
      <c r="C35" s="663"/>
      <c r="D35" s="663"/>
      <c r="E35" s="663"/>
      <c r="F35" s="663"/>
      <c r="G35" s="663"/>
      <c r="H35" s="663"/>
      <c r="I35" s="663"/>
      <c r="J35" s="663"/>
      <c r="K35" s="663"/>
      <c r="L35" s="663"/>
      <c r="M35" s="663"/>
      <c r="N35" s="663"/>
      <c r="O35" s="663"/>
      <c r="P35" s="663"/>
      <c r="Q35" s="664"/>
      <c r="R35" s="665">
        <v>3182</v>
      </c>
      <c r="S35" s="666"/>
      <c r="T35" s="666"/>
      <c r="U35" s="666"/>
      <c r="V35" s="666"/>
      <c r="W35" s="666"/>
      <c r="X35" s="666"/>
      <c r="Y35" s="667"/>
      <c r="Z35" s="668">
        <v>0</v>
      </c>
      <c r="AA35" s="668"/>
      <c r="AB35" s="668"/>
      <c r="AC35" s="668"/>
      <c r="AD35" s="669">
        <v>1497</v>
      </c>
      <c r="AE35" s="669"/>
      <c r="AF35" s="669"/>
      <c r="AG35" s="669"/>
      <c r="AH35" s="669"/>
      <c r="AI35" s="669"/>
      <c r="AJ35" s="669"/>
      <c r="AK35" s="669"/>
      <c r="AL35" s="670">
        <v>0</v>
      </c>
      <c r="AM35" s="671"/>
      <c r="AN35" s="671"/>
      <c r="AO35" s="672"/>
      <c r="AP35" s="221"/>
      <c r="AQ35" s="644" t="s">
        <v>325</v>
      </c>
      <c r="AR35" s="645"/>
      <c r="AS35" s="645"/>
      <c r="AT35" s="645"/>
      <c r="AU35" s="645"/>
      <c r="AV35" s="645"/>
      <c r="AW35" s="645"/>
      <c r="AX35" s="645"/>
      <c r="AY35" s="645"/>
      <c r="AZ35" s="645"/>
      <c r="BA35" s="645"/>
      <c r="BB35" s="645"/>
      <c r="BC35" s="645"/>
      <c r="BD35" s="645"/>
      <c r="BE35" s="645"/>
      <c r="BF35" s="646"/>
      <c r="BG35" s="644" t="s">
        <v>326</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327</v>
      </c>
      <c r="CE35" s="681"/>
      <c r="CF35" s="681"/>
      <c r="CG35" s="681"/>
      <c r="CH35" s="681"/>
      <c r="CI35" s="681"/>
      <c r="CJ35" s="681"/>
      <c r="CK35" s="681"/>
      <c r="CL35" s="681"/>
      <c r="CM35" s="681"/>
      <c r="CN35" s="681"/>
      <c r="CO35" s="681"/>
      <c r="CP35" s="681"/>
      <c r="CQ35" s="682"/>
      <c r="CR35" s="665">
        <v>140811</v>
      </c>
      <c r="CS35" s="704"/>
      <c r="CT35" s="704"/>
      <c r="CU35" s="704"/>
      <c r="CV35" s="704"/>
      <c r="CW35" s="704"/>
      <c r="CX35" s="704"/>
      <c r="CY35" s="705"/>
      <c r="CZ35" s="670">
        <v>1.2</v>
      </c>
      <c r="DA35" s="699"/>
      <c r="DB35" s="699"/>
      <c r="DC35" s="706"/>
      <c r="DD35" s="674">
        <v>140792</v>
      </c>
      <c r="DE35" s="704"/>
      <c r="DF35" s="704"/>
      <c r="DG35" s="704"/>
      <c r="DH35" s="704"/>
      <c r="DI35" s="704"/>
      <c r="DJ35" s="704"/>
      <c r="DK35" s="705"/>
      <c r="DL35" s="674">
        <v>140792</v>
      </c>
      <c r="DM35" s="704"/>
      <c r="DN35" s="704"/>
      <c r="DO35" s="704"/>
      <c r="DP35" s="704"/>
      <c r="DQ35" s="704"/>
      <c r="DR35" s="704"/>
      <c r="DS35" s="704"/>
      <c r="DT35" s="704"/>
      <c r="DU35" s="704"/>
      <c r="DV35" s="705"/>
      <c r="DW35" s="670">
        <v>1.8</v>
      </c>
      <c r="DX35" s="699"/>
      <c r="DY35" s="699"/>
      <c r="DZ35" s="699"/>
      <c r="EA35" s="699"/>
      <c r="EB35" s="699"/>
      <c r="EC35" s="700"/>
    </row>
    <row r="36" spans="2:133" ht="11.25" customHeight="1" x14ac:dyDescent="0.15">
      <c r="B36" s="662" t="s">
        <v>328</v>
      </c>
      <c r="C36" s="663"/>
      <c r="D36" s="663"/>
      <c r="E36" s="663"/>
      <c r="F36" s="663"/>
      <c r="G36" s="663"/>
      <c r="H36" s="663"/>
      <c r="I36" s="663"/>
      <c r="J36" s="663"/>
      <c r="K36" s="663"/>
      <c r="L36" s="663"/>
      <c r="M36" s="663"/>
      <c r="N36" s="663"/>
      <c r="O36" s="663"/>
      <c r="P36" s="663"/>
      <c r="Q36" s="664"/>
      <c r="R36" s="665">
        <v>4665</v>
      </c>
      <c r="S36" s="666"/>
      <c r="T36" s="666"/>
      <c r="U36" s="666"/>
      <c r="V36" s="666"/>
      <c r="W36" s="666"/>
      <c r="X36" s="666"/>
      <c r="Y36" s="667"/>
      <c r="Z36" s="668">
        <v>0</v>
      </c>
      <c r="AA36" s="668"/>
      <c r="AB36" s="668"/>
      <c r="AC36" s="668"/>
      <c r="AD36" s="669" t="s">
        <v>126</v>
      </c>
      <c r="AE36" s="669"/>
      <c r="AF36" s="669"/>
      <c r="AG36" s="669"/>
      <c r="AH36" s="669"/>
      <c r="AI36" s="669"/>
      <c r="AJ36" s="669"/>
      <c r="AK36" s="669"/>
      <c r="AL36" s="670" t="s">
        <v>126</v>
      </c>
      <c r="AM36" s="671"/>
      <c r="AN36" s="671"/>
      <c r="AO36" s="672"/>
      <c r="AP36" s="221"/>
      <c r="AQ36" s="739" t="s">
        <v>329</v>
      </c>
      <c r="AR36" s="740"/>
      <c r="AS36" s="740"/>
      <c r="AT36" s="740"/>
      <c r="AU36" s="740"/>
      <c r="AV36" s="740"/>
      <c r="AW36" s="740"/>
      <c r="AX36" s="740"/>
      <c r="AY36" s="741"/>
      <c r="AZ36" s="654">
        <v>1437992</v>
      </c>
      <c r="BA36" s="655"/>
      <c r="BB36" s="655"/>
      <c r="BC36" s="655"/>
      <c r="BD36" s="655"/>
      <c r="BE36" s="655"/>
      <c r="BF36" s="742"/>
      <c r="BG36" s="676" t="s">
        <v>330</v>
      </c>
      <c r="BH36" s="677"/>
      <c r="BI36" s="677"/>
      <c r="BJ36" s="677"/>
      <c r="BK36" s="677"/>
      <c r="BL36" s="677"/>
      <c r="BM36" s="677"/>
      <c r="BN36" s="677"/>
      <c r="BO36" s="677"/>
      <c r="BP36" s="677"/>
      <c r="BQ36" s="677"/>
      <c r="BR36" s="677"/>
      <c r="BS36" s="677"/>
      <c r="BT36" s="677"/>
      <c r="BU36" s="678"/>
      <c r="BV36" s="654">
        <v>133777</v>
      </c>
      <c r="BW36" s="655"/>
      <c r="BX36" s="655"/>
      <c r="BY36" s="655"/>
      <c r="BZ36" s="655"/>
      <c r="CA36" s="655"/>
      <c r="CB36" s="742"/>
      <c r="CD36" s="680" t="s">
        <v>331</v>
      </c>
      <c r="CE36" s="681"/>
      <c r="CF36" s="681"/>
      <c r="CG36" s="681"/>
      <c r="CH36" s="681"/>
      <c r="CI36" s="681"/>
      <c r="CJ36" s="681"/>
      <c r="CK36" s="681"/>
      <c r="CL36" s="681"/>
      <c r="CM36" s="681"/>
      <c r="CN36" s="681"/>
      <c r="CO36" s="681"/>
      <c r="CP36" s="681"/>
      <c r="CQ36" s="682"/>
      <c r="CR36" s="665">
        <v>1460390</v>
      </c>
      <c r="CS36" s="666"/>
      <c r="CT36" s="666"/>
      <c r="CU36" s="666"/>
      <c r="CV36" s="666"/>
      <c r="CW36" s="666"/>
      <c r="CX36" s="666"/>
      <c r="CY36" s="667"/>
      <c r="CZ36" s="670">
        <v>12.2</v>
      </c>
      <c r="DA36" s="699"/>
      <c r="DB36" s="699"/>
      <c r="DC36" s="706"/>
      <c r="DD36" s="674">
        <v>1329142</v>
      </c>
      <c r="DE36" s="666"/>
      <c r="DF36" s="666"/>
      <c r="DG36" s="666"/>
      <c r="DH36" s="666"/>
      <c r="DI36" s="666"/>
      <c r="DJ36" s="666"/>
      <c r="DK36" s="667"/>
      <c r="DL36" s="674">
        <v>987692</v>
      </c>
      <c r="DM36" s="666"/>
      <c r="DN36" s="666"/>
      <c r="DO36" s="666"/>
      <c r="DP36" s="666"/>
      <c r="DQ36" s="666"/>
      <c r="DR36" s="666"/>
      <c r="DS36" s="666"/>
      <c r="DT36" s="666"/>
      <c r="DU36" s="666"/>
      <c r="DV36" s="667"/>
      <c r="DW36" s="670">
        <v>12.9</v>
      </c>
      <c r="DX36" s="699"/>
      <c r="DY36" s="699"/>
      <c r="DZ36" s="699"/>
      <c r="EA36" s="699"/>
      <c r="EB36" s="699"/>
      <c r="EC36" s="700"/>
    </row>
    <row r="37" spans="2:133" ht="11.25" customHeight="1" x14ac:dyDescent="0.15">
      <c r="B37" s="662" t="s">
        <v>332</v>
      </c>
      <c r="C37" s="663"/>
      <c r="D37" s="663"/>
      <c r="E37" s="663"/>
      <c r="F37" s="663"/>
      <c r="G37" s="663"/>
      <c r="H37" s="663"/>
      <c r="I37" s="663"/>
      <c r="J37" s="663"/>
      <c r="K37" s="663"/>
      <c r="L37" s="663"/>
      <c r="M37" s="663"/>
      <c r="N37" s="663"/>
      <c r="O37" s="663"/>
      <c r="P37" s="663"/>
      <c r="Q37" s="664"/>
      <c r="R37" s="665">
        <v>80978</v>
      </c>
      <c r="S37" s="666"/>
      <c r="T37" s="666"/>
      <c r="U37" s="666"/>
      <c r="V37" s="666"/>
      <c r="W37" s="666"/>
      <c r="X37" s="666"/>
      <c r="Y37" s="667"/>
      <c r="Z37" s="668">
        <v>0.7</v>
      </c>
      <c r="AA37" s="668"/>
      <c r="AB37" s="668"/>
      <c r="AC37" s="668"/>
      <c r="AD37" s="669" t="s">
        <v>126</v>
      </c>
      <c r="AE37" s="669"/>
      <c r="AF37" s="669"/>
      <c r="AG37" s="669"/>
      <c r="AH37" s="669"/>
      <c r="AI37" s="669"/>
      <c r="AJ37" s="669"/>
      <c r="AK37" s="669"/>
      <c r="AL37" s="670" t="s">
        <v>243</v>
      </c>
      <c r="AM37" s="671"/>
      <c r="AN37" s="671"/>
      <c r="AO37" s="672"/>
      <c r="AQ37" s="743" t="s">
        <v>333</v>
      </c>
      <c r="AR37" s="744"/>
      <c r="AS37" s="744"/>
      <c r="AT37" s="744"/>
      <c r="AU37" s="744"/>
      <c r="AV37" s="744"/>
      <c r="AW37" s="744"/>
      <c r="AX37" s="744"/>
      <c r="AY37" s="745"/>
      <c r="AZ37" s="665">
        <v>382405</v>
      </c>
      <c r="BA37" s="666"/>
      <c r="BB37" s="666"/>
      <c r="BC37" s="666"/>
      <c r="BD37" s="704"/>
      <c r="BE37" s="704"/>
      <c r="BF37" s="732"/>
      <c r="BG37" s="680" t="s">
        <v>334</v>
      </c>
      <c r="BH37" s="681"/>
      <c r="BI37" s="681"/>
      <c r="BJ37" s="681"/>
      <c r="BK37" s="681"/>
      <c r="BL37" s="681"/>
      <c r="BM37" s="681"/>
      <c r="BN37" s="681"/>
      <c r="BO37" s="681"/>
      <c r="BP37" s="681"/>
      <c r="BQ37" s="681"/>
      <c r="BR37" s="681"/>
      <c r="BS37" s="681"/>
      <c r="BT37" s="681"/>
      <c r="BU37" s="682"/>
      <c r="BV37" s="665">
        <v>86104</v>
      </c>
      <c r="BW37" s="666"/>
      <c r="BX37" s="666"/>
      <c r="BY37" s="666"/>
      <c r="BZ37" s="666"/>
      <c r="CA37" s="666"/>
      <c r="CB37" s="675"/>
      <c r="CD37" s="680" t="s">
        <v>335</v>
      </c>
      <c r="CE37" s="681"/>
      <c r="CF37" s="681"/>
      <c r="CG37" s="681"/>
      <c r="CH37" s="681"/>
      <c r="CI37" s="681"/>
      <c r="CJ37" s="681"/>
      <c r="CK37" s="681"/>
      <c r="CL37" s="681"/>
      <c r="CM37" s="681"/>
      <c r="CN37" s="681"/>
      <c r="CO37" s="681"/>
      <c r="CP37" s="681"/>
      <c r="CQ37" s="682"/>
      <c r="CR37" s="665">
        <v>750086</v>
      </c>
      <c r="CS37" s="704"/>
      <c r="CT37" s="704"/>
      <c r="CU37" s="704"/>
      <c r="CV37" s="704"/>
      <c r="CW37" s="704"/>
      <c r="CX37" s="704"/>
      <c r="CY37" s="705"/>
      <c r="CZ37" s="670">
        <v>6.3</v>
      </c>
      <c r="DA37" s="699"/>
      <c r="DB37" s="699"/>
      <c r="DC37" s="706"/>
      <c r="DD37" s="674">
        <v>750086</v>
      </c>
      <c r="DE37" s="704"/>
      <c r="DF37" s="704"/>
      <c r="DG37" s="704"/>
      <c r="DH37" s="704"/>
      <c r="DI37" s="704"/>
      <c r="DJ37" s="704"/>
      <c r="DK37" s="705"/>
      <c r="DL37" s="674">
        <v>742289</v>
      </c>
      <c r="DM37" s="704"/>
      <c r="DN37" s="704"/>
      <c r="DO37" s="704"/>
      <c r="DP37" s="704"/>
      <c r="DQ37" s="704"/>
      <c r="DR37" s="704"/>
      <c r="DS37" s="704"/>
      <c r="DT37" s="704"/>
      <c r="DU37" s="704"/>
      <c r="DV37" s="705"/>
      <c r="DW37" s="670">
        <v>9.6999999999999993</v>
      </c>
      <c r="DX37" s="699"/>
      <c r="DY37" s="699"/>
      <c r="DZ37" s="699"/>
      <c r="EA37" s="699"/>
      <c r="EB37" s="699"/>
      <c r="EC37" s="700"/>
    </row>
    <row r="38" spans="2:133" ht="11.25" customHeight="1" x14ac:dyDescent="0.15">
      <c r="B38" s="662" t="s">
        <v>336</v>
      </c>
      <c r="C38" s="663"/>
      <c r="D38" s="663"/>
      <c r="E38" s="663"/>
      <c r="F38" s="663"/>
      <c r="G38" s="663"/>
      <c r="H38" s="663"/>
      <c r="I38" s="663"/>
      <c r="J38" s="663"/>
      <c r="K38" s="663"/>
      <c r="L38" s="663"/>
      <c r="M38" s="663"/>
      <c r="N38" s="663"/>
      <c r="O38" s="663"/>
      <c r="P38" s="663"/>
      <c r="Q38" s="664"/>
      <c r="R38" s="665">
        <v>368151</v>
      </c>
      <c r="S38" s="666"/>
      <c r="T38" s="666"/>
      <c r="U38" s="666"/>
      <c r="V38" s="666"/>
      <c r="W38" s="666"/>
      <c r="X38" s="666"/>
      <c r="Y38" s="667"/>
      <c r="Z38" s="668">
        <v>3</v>
      </c>
      <c r="AA38" s="668"/>
      <c r="AB38" s="668"/>
      <c r="AC38" s="668"/>
      <c r="AD38" s="669" t="s">
        <v>243</v>
      </c>
      <c r="AE38" s="669"/>
      <c r="AF38" s="669"/>
      <c r="AG38" s="669"/>
      <c r="AH38" s="669"/>
      <c r="AI38" s="669"/>
      <c r="AJ38" s="669"/>
      <c r="AK38" s="669"/>
      <c r="AL38" s="670" t="s">
        <v>246</v>
      </c>
      <c r="AM38" s="671"/>
      <c r="AN38" s="671"/>
      <c r="AO38" s="672"/>
      <c r="AQ38" s="743" t="s">
        <v>337</v>
      </c>
      <c r="AR38" s="744"/>
      <c r="AS38" s="744"/>
      <c r="AT38" s="744"/>
      <c r="AU38" s="744"/>
      <c r="AV38" s="744"/>
      <c r="AW38" s="744"/>
      <c r="AX38" s="744"/>
      <c r="AY38" s="745"/>
      <c r="AZ38" s="665">
        <v>1867</v>
      </c>
      <c r="BA38" s="666"/>
      <c r="BB38" s="666"/>
      <c r="BC38" s="666"/>
      <c r="BD38" s="704"/>
      <c r="BE38" s="704"/>
      <c r="BF38" s="732"/>
      <c r="BG38" s="680" t="s">
        <v>338</v>
      </c>
      <c r="BH38" s="681"/>
      <c r="BI38" s="681"/>
      <c r="BJ38" s="681"/>
      <c r="BK38" s="681"/>
      <c r="BL38" s="681"/>
      <c r="BM38" s="681"/>
      <c r="BN38" s="681"/>
      <c r="BO38" s="681"/>
      <c r="BP38" s="681"/>
      <c r="BQ38" s="681"/>
      <c r="BR38" s="681"/>
      <c r="BS38" s="681"/>
      <c r="BT38" s="681"/>
      <c r="BU38" s="682"/>
      <c r="BV38" s="665">
        <v>3875</v>
      </c>
      <c r="BW38" s="666"/>
      <c r="BX38" s="666"/>
      <c r="BY38" s="666"/>
      <c r="BZ38" s="666"/>
      <c r="CA38" s="666"/>
      <c r="CB38" s="675"/>
      <c r="CD38" s="680" t="s">
        <v>339</v>
      </c>
      <c r="CE38" s="681"/>
      <c r="CF38" s="681"/>
      <c r="CG38" s="681"/>
      <c r="CH38" s="681"/>
      <c r="CI38" s="681"/>
      <c r="CJ38" s="681"/>
      <c r="CK38" s="681"/>
      <c r="CL38" s="681"/>
      <c r="CM38" s="681"/>
      <c r="CN38" s="681"/>
      <c r="CO38" s="681"/>
      <c r="CP38" s="681"/>
      <c r="CQ38" s="682"/>
      <c r="CR38" s="665">
        <v>1053720</v>
      </c>
      <c r="CS38" s="666"/>
      <c r="CT38" s="666"/>
      <c r="CU38" s="666"/>
      <c r="CV38" s="666"/>
      <c r="CW38" s="666"/>
      <c r="CX38" s="666"/>
      <c r="CY38" s="667"/>
      <c r="CZ38" s="670">
        <v>8.8000000000000007</v>
      </c>
      <c r="DA38" s="699"/>
      <c r="DB38" s="699"/>
      <c r="DC38" s="706"/>
      <c r="DD38" s="674">
        <v>885015</v>
      </c>
      <c r="DE38" s="666"/>
      <c r="DF38" s="666"/>
      <c r="DG38" s="666"/>
      <c r="DH38" s="666"/>
      <c r="DI38" s="666"/>
      <c r="DJ38" s="666"/>
      <c r="DK38" s="667"/>
      <c r="DL38" s="674">
        <v>828942</v>
      </c>
      <c r="DM38" s="666"/>
      <c r="DN38" s="666"/>
      <c r="DO38" s="666"/>
      <c r="DP38" s="666"/>
      <c r="DQ38" s="666"/>
      <c r="DR38" s="666"/>
      <c r="DS38" s="666"/>
      <c r="DT38" s="666"/>
      <c r="DU38" s="666"/>
      <c r="DV38" s="667"/>
      <c r="DW38" s="670">
        <v>10.8</v>
      </c>
      <c r="DX38" s="699"/>
      <c r="DY38" s="699"/>
      <c r="DZ38" s="699"/>
      <c r="EA38" s="699"/>
      <c r="EB38" s="699"/>
      <c r="EC38" s="700"/>
    </row>
    <row r="39" spans="2:133" ht="11.25" customHeight="1" x14ac:dyDescent="0.15">
      <c r="B39" s="662" t="s">
        <v>340</v>
      </c>
      <c r="C39" s="663"/>
      <c r="D39" s="663"/>
      <c r="E39" s="663"/>
      <c r="F39" s="663"/>
      <c r="G39" s="663"/>
      <c r="H39" s="663"/>
      <c r="I39" s="663"/>
      <c r="J39" s="663"/>
      <c r="K39" s="663"/>
      <c r="L39" s="663"/>
      <c r="M39" s="663"/>
      <c r="N39" s="663"/>
      <c r="O39" s="663"/>
      <c r="P39" s="663"/>
      <c r="Q39" s="664"/>
      <c r="R39" s="665">
        <v>440954</v>
      </c>
      <c r="S39" s="666"/>
      <c r="T39" s="666"/>
      <c r="U39" s="666"/>
      <c r="V39" s="666"/>
      <c r="W39" s="666"/>
      <c r="X39" s="666"/>
      <c r="Y39" s="667"/>
      <c r="Z39" s="668">
        <v>3.6</v>
      </c>
      <c r="AA39" s="668"/>
      <c r="AB39" s="668"/>
      <c r="AC39" s="668"/>
      <c r="AD39" s="669">
        <v>167</v>
      </c>
      <c r="AE39" s="669"/>
      <c r="AF39" s="669"/>
      <c r="AG39" s="669"/>
      <c r="AH39" s="669"/>
      <c r="AI39" s="669"/>
      <c r="AJ39" s="669"/>
      <c r="AK39" s="669"/>
      <c r="AL39" s="670">
        <v>0</v>
      </c>
      <c r="AM39" s="671"/>
      <c r="AN39" s="671"/>
      <c r="AO39" s="672"/>
      <c r="AQ39" s="743" t="s">
        <v>341</v>
      </c>
      <c r="AR39" s="744"/>
      <c r="AS39" s="744"/>
      <c r="AT39" s="744"/>
      <c r="AU39" s="744"/>
      <c r="AV39" s="744"/>
      <c r="AW39" s="744"/>
      <c r="AX39" s="744"/>
      <c r="AY39" s="745"/>
      <c r="AZ39" s="665" t="s">
        <v>126</v>
      </c>
      <c r="BA39" s="666"/>
      <c r="BB39" s="666"/>
      <c r="BC39" s="666"/>
      <c r="BD39" s="704"/>
      <c r="BE39" s="704"/>
      <c r="BF39" s="732"/>
      <c r="BG39" s="680" t="s">
        <v>342</v>
      </c>
      <c r="BH39" s="681"/>
      <c r="BI39" s="681"/>
      <c r="BJ39" s="681"/>
      <c r="BK39" s="681"/>
      <c r="BL39" s="681"/>
      <c r="BM39" s="681"/>
      <c r="BN39" s="681"/>
      <c r="BO39" s="681"/>
      <c r="BP39" s="681"/>
      <c r="BQ39" s="681"/>
      <c r="BR39" s="681"/>
      <c r="BS39" s="681"/>
      <c r="BT39" s="681"/>
      <c r="BU39" s="682"/>
      <c r="BV39" s="665">
        <v>5936</v>
      </c>
      <c r="BW39" s="666"/>
      <c r="BX39" s="666"/>
      <c r="BY39" s="666"/>
      <c r="BZ39" s="666"/>
      <c r="CA39" s="666"/>
      <c r="CB39" s="675"/>
      <c r="CD39" s="680" t="s">
        <v>343</v>
      </c>
      <c r="CE39" s="681"/>
      <c r="CF39" s="681"/>
      <c r="CG39" s="681"/>
      <c r="CH39" s="681"/>
      <c r="CI39" s="681"/>
      <c r="CJ39" s="681"/>
      <c r="CK39" s="681"/>
      <c r="CL39" s="681"/>
      <c r="CM39" s="681"/>
      <c r="CN39" s="681"/>
      <c r="CO39" s="681"/>
      <c r="CP39" s="681"/>
      <c r="CQ39" s="682"/>
      <c r="CR39" s="665">
        <v>854410</v>
      </c>
      <c r="CS39" s="704"/>
      <c r="CT39" s="704"/>
      <c r="CU39" s="704"/>
      <c r="CV39" s="704"/>
      <c r="CW39" s="704"/>
      <c r="CX39" s="704"/>
      <c r="CY39" s="705"/>
      <c r="CZ39" s="670">
        <v>7.1</v>
      </c>
      <c r="DA39" s="699"/>
      <c r="DB39" s="699"/>
      <c r="DC39" s="706"/>
      <c r="DD39" s="674">
        <v>848786</v>
      </c>
      <c r="DE39" s="704"/>
      <c r="DF39" s="704"/>
      <c r="DG39" s="704"/>
      <c r="DH39" s="704"/>
      <c r="DI39" s="704"/>
      <c r="DJ39" s="704"/>
      <c r="DK39" s="705"/>
      <c r="DL39" s="674" t="s">
        <v>126</v>
      </c>
      <c r="DM39" s="704"/>
      <c r="DN39" s="704"/>
      <c r="DO39" s="704"/>
      <c r="DP39" s="704"/>
      <c r="DQ39" s="704"/>
      <c r="DR39" s="704"/>
      <c r="DS39" s="704"/>
      <c r="DT39" s="704"/>
      <c r="DU39" s="704"/>
      <c r="DV39" s="705"/>
      <c r="DW39" s="670" t="s">
        <v>243</v>
      </c>
      <c r="DX39" s="699"/>
      <c r="DY39" s="699"/>
      <c r="DZ39" s="699"/>
      <c r="EA39" s="699"/>
      <c r="EB39" s="699"/>
      <c r="EC39" s="700"/>
    </row>
    <row r="40" spans="2:133" ht="11.25" customHeight="1" x14ac:dyDescent="0.15">
      <c r="B40" s="662" t="s">
        <v>344</v>
      </c>
      <c r="C40" s="663"/>
      <c r="D40" s="663"/>
      <c r="E40" s="663"/>
      <c r="F40" s="663"/>
      <c r="G40" s="663"/>
      <c r="H40" s="663"/>
      <c r="I40" s="663"/>
      <c r="J40" s="663"/>
      <c r="K40" s="663"/>
      <c r="L40" s="663"/>
      <c r="M40" s="663"/>
      <c r="N40" s="663"/>
      <c r="O40" s="663"/>
      <c r="P40" s="663"/>
      <c r="Q40" s="664"/>
      <c r="R40" s="665">
        <v>811800</v>
      </c>
      <c r="S40" s="666"/>
      <c r="T40" s="666"/>
      <c r="U40" s="666"/>
      <c r="V40" s="666"/>
      <c r="W40" s="666"/>
      <c r="X40" s="666"/>
      <c r="Y40" s="667"/>
      <c r="Z40" s="668">
        <v>6.6</v>
      </c>
      <c r="AA40" s="668"/>
      <c r="AB40" s="668"/>
      <c r="AC40" s="668"/>
      <c r="AD40" s="669" t="s">
        <v>243</v>
      </c>
      <c r="AE40" s="669"/>
      <c r="AF40" s="669"/>
      <c r="AG40" s="669"/>
      <c r="AH40" s="669"/>
      <c r="AI40" s="669"/>
      <c r="AJ40" s="669"/>
      <c r="AK40" s="669"/>
      <c r="AL40" s="670" t="s">
        <v>243</v>
      </c>
      <c r="AM40" s="671"/>
      <c r="AN40" s="671"/>
      <c r="AO40" s="672"/>
      <c r="AQ40" s="743" t="s">
        <v>345</v>
      </c>
      <c r="AR40" s="744"/>
      <c r="AS40" s="744"/>
      <c r="AT40" s="744"/>
      <c r="AU40" s="744"/>
      <c r="AV40" s="744"/>
      <c r="AW40" s="744"/>
      <c r="AX40" s="744"/>
      <c r="AY40" s="745"/>
      <c r="AZ40" s="665" t="s">
        <v>126</v>
      </c>
      <c r="BA40" s="666"/>
      <c r="BB40" s="666"/>
      <c r="BC40" s="666"/>
      <c r="BD40" s="704"/>
      <c r="BE40" s="704"/>
      <c r="BF40" s="732"/>
      <c r="BG40" s="746" t="s">
        <v>346</v>
      </c>
      <c r="BH40" s="747"/>
      <c r="BI40" s="747"/>
      <c r="BJ40" s="747"/>
      <c r="BK40" s="747"/>
      <c r="BL40" s="222"/>
      <c r="BM40" s="681" t="s">
        <v>347</v>
      </c>
      <c r="BN40" s="681"/>
      <c r="BO40" s="681"/>
      <c r="BP40" s="681"/>
      <c r="BQ40" s="681"/>
      <c r="BR40" s="681"/>
      <c r="BS40" s="681"/>
      <c r="BT40" s="681"/>
      <c r="BU40" s="682"/>
      <c r="BV40" s="665">
        <v>105</v>
      </c>
      <c r="BW40" s="666"/>
      <c r="BX40" s="666"/>
      <c r="BY40" s="666"/>
      <c r="BZ40" s="666"/>
      <c r="CA40" s="666"/>
      <c r="CB40" s="675"/>
      <c r="CD40" s="680" t="s">
        <v>348</v>
      </c>
      <c r="CE40" s="681"/>
      <c r="CF40" s="681"/>
      <c r="CG40" s="681"/>
      <c r="CH40" s="681"/>
      <c r="CI40" s="681"/>
      <c r="CJ40" s="681"/>
      <c r="CK40" s="681"/>
      <c r="CL40" s="681"/>
      <c r="CM40" s="681"/>
      <c r="CN40" s="681"/>
      <c r="CO40" s="681"/>
      <c r="CP40" s="681"/>
      <c r="CQ40" s="682"/>
      <c r="CR40" s="665">
        <v>294529</v>
      </c>
      <c r="CS40" s="666"/>
      <c r="CT40" s="666"/>
      <c r="CU40" s="666"/>
      <c r="CV40" s="666"/>
      <c r="CW40" s="666"/>
      <c r="CX40" s="666"/>
      <c r="CY40" s="667"/>
      <c r="CZ40" s="670">
        <v>2.5</v>
      </c>
      <c r="DA40" s="699"/>
      <c r="DB40" s="699"/>
      <c r="DC40" s="706"/>
      <c r="DD40" s="674">
        <v>228529</v>
      </c>
      <c r="DE40" s="666"/>
      <c r="DF40" s="666"/>
      <c r="DG40" s="666"/>
      <c r="DH40" s="666"/>
      <c r="DI40" s="666"/>
      <c r="DJ40" s="666"/>
      <c r="DK40" s="667"/>
      <c r="DL40" s="674" t="s">
        <v>126</v>
      </c>
      <c r="DM40" s="666"/>
      <c r="DN40" s="666"/>
      <c r="DO40" s="666"/>
      <c r="DP40" s="666"/>
      <c r="DQ40" s="666"/>
      <c r="DR40" s="666"/>
      <c r="DS40" s="666"/>
      <c r="DT40" s="666"/>
      <c r="DU40" s="666"/>
      <c r="DV40" s="667"/>
      <c r="DW40" s="670" t="s">
        <v>126</v>
      </c>
      <c r="DX40" s="699"/>
      <c r="DY40" s="699"/>
      <c r="DZ40" s="699"/>
      <c r="EA40" s="699"/>
      <c r="EB40" s="699"/>
      <c r="EC40" s="700"/>
    </row>
    <row r="41" spans="2:133" ht="11.25" customHeight="1" x14ac:dyDescent="0.15">
      <c r="B41" s="662" t="s">
        <v>349</v>
      </c>
      <c r="C41" s="663"/>
      <c r="D41" s="663"/>
      <c r="E41" s="663"/>
      <c r="F41" s="663"/>
      <c r="G41" s="663"/>
      <c r="H41" s="663"/>
      <c r="I41" s="663"/>
      <c r="J41" s="663"/>
      <c r="K41" s="663"/>
      <c r="L41" s="663"/>
      <c r="M41" s="663"/>
      <c r="N41" s="663"/>
      <c r="O41" s="663"/>
      <c r="P41" s="663"/>
      <c r="Q41" s="664"/>
      <c r="R41" s="665" t="s">
        <v>126</v>
      </c>
      <c r="S41" s="666"/>
      <c r="T41" s="666"/>
      <c r="U41" s="666"/>
      <c r="V41" s="666"/>
      <c r="W41" s="666"/>
      <c r="X41" s="666"/>
      <c r="Y41" s="667"/>
      <c r="Z41" s="668" t="s">
        <v>243</v>
      </c>
      <c r="AA41" s="668"/>
      <c r="AB41" s="668"/>
      <c r="AC41" s="668"/>
      <c r="AD41" s="669" t="s">
        <v>243</v>
      </c>
      <c r="AE41" s="669"/>
      <c r="AF41" s="669"/>
      <c r="AG41" s="669"/>
      <c r="AH41" s="669"/>
      <c r="AI41" s="669"/>
      <c r="AJ41" s="669"/>
      <c r="AK41" s="669"/>
      <c r="AL41" s="670" t="s">
        <v>126</v>
      </c>
      <c r="AM41" s="671"/>
      <c r="AN41" s="671"/>
      <c r="AO41" s="672"/>
      <c r="AQ41" s="743" t="s">
        <v>350</v>
      </c>
      <c r="AR41" s="744"/>
      <c r="AS41" s="744"/>
      <c r="AT41" s="744"/>
      <c r="AU41" s="744"/>
      <c r="AV41" s="744"/>
      <c r="AW41" s="744"/>
      <c r="AX41" s="744"/>
      <c r="AY41" s="745"/>
      <c r="AZ41" s="665">
        <v>241209</v>
      </c>
      <c r="BA41" s="666"/>
      <c r="BB41" s="666"/>
      <c r="BC41" s="666"/>
      <c r="BD41" s="704"/>
      <c r="BE41" s="704"/>
      <c r="BF41" s="732"/>
      <c r="BG41" s="746"/>
      <c r="BH41" s="747"/>
      <c r="BI41" s="747"/>
      <c r="BJ41" s="747"/>
      <c r="BK41" s="747"/>
      <c r="BL41" s="222"/>
      <c r="BM41" s="681" t="s">
        <v>351</v>
      </c>
      <c r="BN41" s="681"/>
      <c r="BO41" s="681"/>
      <c r="BP41" s="681"/>
      <c r="BQ41" s="681"/>
      <c r="BR41" s="681"/>
      <c r="BS41" s="681"/>
      <c r="BT41" s="681"/>
      <c r="BU41" s="682"/>
      <c r="BV41" s="665" t="s">
        <v>126</v>
      </c>
      <c r="BW41" s="666"/>
      <c r="BX41" s="666"/>
      <c r="BY41" s="666"/>
      <c r="BZ41" s="666"/>
      <c r="CA41" s="666"/>
      <c r="CB41" s="675"/>
      <c r="CD41" s="680" t="s">
        <v>352</v>
      </c>
      <c r="CE41" s="681"/>
      <c r="CF41" s="681"/>
      <c r="CG41" s="681"/>
      <c r="CH41" s="681"/>
      <c r="CI41" s="681"/>
      <c r="CJ41" s="681"/>
      <c r="CK41" s="681"/>
      <c r="CL41" s="681"/>
      <c r="CM41" s="681"/>
      <c r="CN41" s="681"/>
      <c r="CO41" s="681"/>
      <c r="CP41" s="681"/>
      <c r="CQ41" s="682"/>
      <c r="CR41" s="665" t="s">
        <v>243</v>
      </c>
      <c r="CS41" s="704"/>
      <c r="CT41" s="704"/>
      <c r="CU41" s="704"/>
      <c r="CV41" s="704"/>
      <c r="CW41" s="704"/>
      <c r="CX41" s="704"/>
      <c r="CY41" s="705"/>
      <c r="CZ41" s="670" t="s">
        <v>126</v>
      </c>
      <c r="DA41" s="699"/>
      <c r="DB41" s="699"/>
      <c r="DC41" s="706"/>
      <c r="DD41" s="674" t="s">
        <v>126</v>
      </c>
      <c r="DE41" s="704"/>
      <c r="DF41" s="704"/>
      <c r="DG41" s="704"/>
      <c r="DH41" s="704"/>
      <c r="DI41" s="704"/>
      <c r="DJ41" s="704"/>
      <c r="DK41" s="705"/>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353</v>
      </c>
      <c r="C42" s="663"/>
      <c r="D42" s="663"/>
      <c r="E42" s="663"/>
      <c r="F42" s="663"/>
      <c r="G42" s="663"/>
      <c r="H42" s="663"/>
      <c r="I42" s="663"/>
      <c r="J42" s="663"/>
      <c r="K42" s="663"/>
      <c r="L42" s="663"/>
      <c r="M42" s="663"/>
      <c r="N42" s="663"/>
      <c r="O42" s="663"/>
      <c r="P42" s="663"/>
      <c r="Q42" s="664"/>
      <c r="R42" s="665" t="s">
        <v>243</v>
      </c>
      <c r="S42" s="666"/>
      <c r="T42" s="666"/>
      <c r="U42" s="666"/>
      <c r="V42" s="666"/>
      <c r="W42" s="666"/>
      <c r="X42" s="666"/>
      <c r="Y42" s="667"/>
      <c r="Z42" s="668" t="s">
        <v>243</v>
      </c>
      <c r="AA42" s="668"/>
      <c r="AB42" s="668"/>
      <c r="AC42" s="668"/>
      <c r="AD42" s="669" t="s">
        <v>243</v>
      </c>
      <c r="AE42" s="669"/>
      <c r="AF42" s="669"/>
      <c r="AG42" s="669"/>
      <c r="AH42" s="669"/>
      <c r="AI42" s="669"/>
      <c r="AJ42" s="669"/>
      <c r="AK42" s="669"/>
      <c r="AL42" s="670" t="s">
        <v>126</v>
      </c>
      <c r="AM42" s="671"/>
      <c r="AN42" s="671"/>
      <c r="AO42" s="672"/>
      <c r="AQ42" s="750" t="s">
        <v>354</v>
      </c>
      <c r="AR42" s="751"/>
      <c r="AS42" s="751"/>
      <c r="AT42" s="751"/>
      <c r="AU42" s="751"/>
      <c r="AV42" s="751"/>
      <c r="AW42" s="751"/>
      <c r="AX42" s="751"/>
      <c r="AY42" s="752"/>
      <c r="AZ42" s="759">
        <v>812511</v>
      </c>
      <c r="BA42" s="760"/>
      <c r="BB42" s="760"/>
      <c r="BC42" s="760"/>
      <c r="BD42" s="736"/>
      <c r="BE42" s="736"/>
      <c r="BF42" s="738"/>
      <c r="BG42" s="748"/>
      <c r="BH42" s="749"/>
      <c r="BI42" s="749"/>
      <c r="BJ42" s="749"/>
      <c r="BK42" s="749"/>
      <c r="BL42" s="223"/>
      <c r="BM42" s="691" t="s">
        <v>355</v>
      </c>
      <c r="BN42" s="691"/>
      <c r="BO42" s="691"/>
      <c r="BP42" s="691"/>
      <c r="BQ42" s="691"/>
      <c r="BR42" s="691"/>
      <c r="BS42" s="691"/>
      <c r="BT42" s="691"/>
      <c r="BU42" s="692"/>
      <c r="BV42" s="759">
        <v>311</v>
      </c>
      <c r="BW42" s="760"/>
      <c r="BX42" s="760"/>
      <c r="BY42" s="760"/>
      <c r="BZ42" s="760"/>
      <c r="CA42" s="760"/>
      <c r="CB42" s="772"/>
      <c r="CD42" s="662" t="s">
        <v>356</v>
      </c>
      <c r="CE42" s="663"/>
      <c r="CF42" s="663"/>
      <c r="CG42" s="663"/>
      <c r="CH42" s="663"/>
      <c r="CI42" s="663"/>
      <c r="CJ42" s="663"/>
      <c r="CK42" s="663"/>
      <c r="CL42" s="663"/>
      <c r="CM42" s="663"/>
      <c r="CN42" s="663"/>
      <c r="CO42" s="663"/>
      <c r="CP42" s="663"/>
      <c r="CQ42" s="664"/>
      <c r="CR42" s="665">
        <v>651205</v>
      </c>
      <c r="CS42" s="704"/>
      <c r="CT42" s="704"/>
      <c r="CU42" s="704"/>
      <c r="CV42" s="704"/>
      <c r="CW42" s="704"/>
      <c r="CX42" s="704"/>
      <c r="CY42" s="705"/>
      <c r="CZ42" s="670">
        <v>5.4</v>
      </c>
      <c r="DA42" s="699"/>
      <c r="DB42" s="699"/>
      <c r="DC42" s="706"/>
      <c r="DD42" s="674">
        <v>439101</v>
      </c>
      <c r="DE42" s="704"/>
      <c r="DF42" s="704"/>
      <c r="DG42" s="704"/>
      <c r="DH42" s="704"/>
      <c r="DI42" s="704"/>
      <c r="DJ42" s="704"/>
      <c r="DK42" s="705"/>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357</v>
      </c>
      <c r="C43" s="663"/>
      <c r="D43" s="663"/>
      <c r="E43" s="663"/>
      <c r="F43" s="663"/>
      <c r="G43" s="663"/>
      <c r="H43" s="663"/>
      <c r="I43" s="663"/>
      <c r="J43" s="663"/>
      <c r="K43" s="663"/>
      <c r="L43" s="663"/>
      <c r="M43" s="663"/>
      <c r="N43" s="663"/>
      <c r="O43" s="663"/>
      <c r="P43" s="663"/>
      <c r="Q43" s="664"/>
      <c r="R43" s="665">
        <v>527300</v>
      </c>
      <c r="S43" s="666"/>
      <c r="T43" s="666"/>
      <c r="U43" s="666"/>
      <c r="V43" s="666"/>
      <c r="W43" s="666"/>
      <c r="X43" s="666"/>
      <c r="Y43" s="667"/>
      <c r="Z43" s="668">
        <v>4.3</v>
      </c>
      <c r="AA43" s="668"/>
      <c r="AB43" s="668"/>
      <c r="AC43" s="668"/>
      <c r="AD43" s="669" t="s">
        <v>126</v>
      </c>
      <c r="AE43" s="669"/>
      <c r="AF43" s="669"/>
      <c r="AG43" s="669"/>
      <c r="AH43" s="669"/>
      <c r="AI43" s="669"/>
      <c r="AJ43" s="669"/>
      <c r="AK43" s="669"/>
      <c r="AL43" s="670" t="s">
        <v>243</v>
      </c>
      <c r="AM43" s="671"/>
      <c r="AN43" s="671"/>
      <c r="AO43" s="672"/>
      <c r="BV43" s="224"/>
      <c r="BW43" s="224"/>
      <c r="BX43" s="224"/>
      <c r="BY43" s="224"/>
      <c r="BZ43" s="224"/>
      <c r="CA43" s="224"/>
      <c r="CB43" s="224"/>
      <c r="CD43" s="662" t="s">
        <v>358</v>
      </c>
      <c r="CE43" s="663"/>
      <c r="CF43" s="663"/>
      <c r="CG43" s="663"/>
      <c r="CH43" s="663"/>
      <c r="CI43" s="663"/>
      <c r="CJ43" s="663"/>
      <c r="CK43" s="663"/>
      <c r="CL43" s="663"/>
      <c r="CM43" s="663"/>
      <c r="CN43" s="663"/>
      <c r="CO43" s="663"/>
      <c r="CP43" s="663"/>
      <c r="CQ43" s="664"/>
      <c r="CR43" s="665">
        <v>37233</v>
      </c>
      <c r="CS43" s="704"/>
      <c r="CT43" s="704"/>
      <c r="CU43" s="704"/>
      <c r="CV43" s="704"/>
      <c r="CW43" s="704"/>
      <c r="CX43" s="704"/>
      <c r="CY43" s="705"/>
      <c r="CZ43" s="670">
        <v>0.3</v>
      </c>
      <c r="DA43" s="699"/>
      <c r="DB43" s="699"/>
      <c r="DC43" s="706"/>
      <c r="DD43" s="674">
        <v>37233</v>
      </c>
      <c r="DE43" s="704"/>
      <c r="DF43" s="704"/>
      <c r="DG43" s="704"/>
      <c r="DH43" s="704"/>
      <c r="DI43" s="704"/>
      <c r="DJ43" s="704"/>
      <c r="DK43" s="705"/>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15" t="s">
        <v>359</v>
      </c>
      <c r="C44" s="716"/>
      <c r="D44" s="716"/>
      <c r="E44" s="716"/>
      <c r="F44" s="716"/>
      <c r="G44" s="716"/>
      <c r="H44" s="716"/>
      <c r="I44" s="716"/>
      <c r="J44" s="716"/>
      <c r="K44" s="716"/>
      <c r="L44" s="716"/>
      <c r="M44" s="716"/>
      <c r="N44" s="716"/>
      <c r="O44" s="716"/>
      <c r="P44" s="716"/>
      <c r="Q44" s="717"/>
      <c r="R44" s="759">
        <v>12380287</v>
      </c>
      <c r="S44" s="760"/>
      <c r="T44" s="760"/>
      <c r="U44" s="760"/>
      <c r="V44" s="760"/>
      <c r="W44" s="760"/>
      <c r="X44" s="760"/>
      <c r="Y44" s="761"/>
      <c r="Z44" s="762">
        <v>100</v>
      </c>
      <c r="AA44" s="762"/>
      <c r="AB44" s="762"/>
      <c r="AC44" s="762"/>
      <c r="AD44" s="763">
        <v>7139830</v>
      </c>
      <c r="AE44" s="763"/>
      <c r="AF44" s="763"/>
      <c r="AG44" s="763"/>
      <c r="AH44" s="763"/>
      <c r="AI44" s="763"/>
      <c r="AJ44" s="763"/>
      <c r="AK44" s="763"/>
      <c r="AL44" s="764">
        <v>100</v>
      </c>
      <c r="AM44" s="737"/>
      <c r="AN44" s="737"/>
      <c r="AO44" s="765"/>
      <c r="CD44" s="766" t="s">
        <v>306</v>
      </c>
      <c r="CE44" s="767"/>
      <c r="CF44" s="662" t="s">
        <v>360</v>
      </c>
      <c r="CG44" s="663"/>
      <c r="CH44" s="663"/>
      <c r="CI44" s="663"/>
      <c r="CJ44" s="663"/>
      <c r="CK44" s="663"/>
      <c r="CL44" s="663"/>
      <c r="CM44" s="663"/>
      <c r="CN44" s="663"/>
      <c r="CO44" s="663"/>
      <c r="CP44" s="663"/>
      <c r="CQ44" s="664"/>
      <c r="CR44" s="665">
        <v>651205</v>
      </c>
      <c r="CS44" s="666"/>
      <c r="CT44" s="666"/>
      <c r="CU44" s="666"/>
      <c r="CV44" s="666"/>
      <c r="CW44" s="666"/>
      <c r="CX44" s="666"/>
      <c r="CY44" s="667"/>
      <c r="CZ44" s="670">
        <v>5.4</v>
      </c>
      <c r="DA44" s="671"/>
      <c r="DB44" s="671"/>
      <c r="DC44" s="683"/>
      <c r="DD44" s="674">
        <v>439101</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361</v>
      </c>
      <c r="CG45" s="663"/>
      <c r="CH45" s="663"/>
      <c r="CI45" s="663"/>
      <c r="CJ45" s="663"/>
      <c r="CK45" s="663"/>
      <c r="CL45" s="663"/>
      <c r="CM45" s="663"/>
      <c r="CN45" s="663"/>
      <c r="CO45" s="663"/>
      <c r="CP45" s="663"/>
      <c r="CQ45" s="664"/>
      <c r="CR45" s="665">
        <v>189673</v>
      </c>
      <c r="CS45" s="704"/>
      <c r="CT45" s="704"/>
      <c r="CU45" s="704"/>
      <c r="CV45" s="704"/>
      <c r="CW45" s="704"/>
      <c r="CX45" s="704"/>
      <c r="CY45" s="705"/>
      <c r="CZ45" s="670">
        <v>1.6</v>
      </c>
      <c r="DA45" s="699"/>
      <c r="DB45" s="699"/>
      <c r="DC45" s="706"/>
      <c r="DD45" s="674">
        <v>36322</v>
      </c>
      <c r="DE45" s="704"/>
      <c r="DF45" s="704"/>
      <c r="DG45" s="704"/>
      <c r="DH45" s="704"/>
      <c r="DI45" s="704"/>
      <c r="DJ45" s="704"/>
      <c r="DK45" s="705"/>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6" t="s">
        <v>362</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363</v>
      </c>
      <c r="CG46" s="663"/>
      <c r="CH46" s="663"/>
      <c r="CI46" s="663"/>
      <c r="CJ46" s="663"/>
      <c r="CK46" s="663"/>
      <c r="CL46" s="663"/>
      <c r="CM46" s="663"/>
      <c r="CN46" s="663"/>
      <c r="CO46" s="663"/>
      <c r="CP46" s="663"/>
      <c r="CQ46" s="664"/>
      <c r="CR46" s="665">
        <v>459237</v>
      </c>
      <c r="CS46" s="666"/>
      <c r="CT46" s="666"/>
      <c r="CU46" s="666"/>
      <c r="CV46" s="666"/>
      <c r="CW46" s="666"/>
      <c r="CX46" s="666"/>
      <c r="CY46" s="667"/>
      <c r="CZ46" s="670">
        <v>3.8</v>
      </c>
      <c r="DA46" s="671"/>
      <c r="DB46" s="671"/>
      <c r="DC46" s="683"/>
      <c r="DD46" s="674">
        <v>400484</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364</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365</v>
      </c>
      <c r="CG47" s="663"/>
      <c r="CH47" s="663"/>
      <c r="CI47" s="663"/>
      <c r="CJ47" s="663"/>
      <c r="CK47" s="663"/>
      <c r="CL47" s="663"/>
      <c r="CM47" s="663"/>
      <c r="CN47" s="663"/>
      <c r="CO47" s="663"/>
      <c r="CP47" s="663"/>
      <c r="CQ47" s="664"/>
      <c r="CR47" s="665" t="s">
        <v>126</v>
      </c>
      <c r="CS47" s="704"/>
      <c r="CT47" s="704"/>
      <c r="CU47" s="704"/>
      <c r="CV47" s="704"/>
      <c r="CW47" s="704"/>
      <c r="CX47" s="704"/>
      <c r="CY47" s="705"/>
      <c r="CZ47" s="670" t="s">
        <v>126</v>
      </c>
      <c r="DA47" s="699"/>
      <c r="DB47" s="699"/>
      <c r="DC47" s="706"/>
      <c r="DD47" s="674" t="s">
        <v>126</v>
      </c>
      <c r="DE47" s="704"/>
      <c r="DF47" s="704"/>
      <c r="DG47" s="704"/>
      <c r="DH47" s="704"/>
      <c r="DI47" s="704"/>
      <c r="DJ47" s="704"/>
      <c r="DK47" s="705"/>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366</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367</v>
      </c>
      <c r="CG48" s="663"/>
      <c r="CH48" s="663"/>
      <c r="CI48" s="663"/>
      <c r="CJ48" s="663"/>
      <c r="CK48" s="663"/>
      <c r="CL48" s="663"/>
      <c r="CM48" s="663"/>
      <c r="CN48" s="663"/>
      <c r="CO48" s="663"/>
      <c r="CP48" s="663"/>
      <c r="CQ48" s="664"/>
      <c r="CR48" s="665" t="s">
        <v>126</v>
      </c>
      <c r="CS48" s="666"/>
      <c r="CT48" s="666"/>
      <c r="CU48" s="666"/>
      <c r="CV48" s="666"/>
      <c r="CW48" s="666"/>
      <c r="CX48" s="666"/>
      <c r="CY48" s="667"/>
      <c r="CZ48" s="670" t="s">
        <v>126</v>
      </c>
      <c r="DA48" s="671"/>
      <c r="DB48" s="671"/>
      <c r="DC48" s="683"/>
      <c r="DD48" s="674" t="s">
        <v>126</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5" t="s">
        <v>368</v>
      </c>
      <c r="CE49" s="716"/>
      <c r="CF49" s="716"/>
      <c r="CG49" s="716"/>
      <c r="CH49" s="716"/>
      <c r="CI49" s="716"/>
      <c r="CJ49" s="716"/>
      <c r="CK49" s="716"/>
      <c r="CL49" s="716"/>
      <c r="CM49" s="716"/>
      <c r="CN49" s="716"/>
      <c r="CO49" s="716"/>
      <c r="CP49" s="716"/>
      <c r="CQ49" s="717"/>
      <c r="CR49" s="759">
        <v>11953346</v>
      </c>
      <c r="CS49" s="736"/>
      <c r="CT49" s="736"/>
      <c r="CU49" s="736"/>
      <c r="CV49" s="736"/>
      <c r="CW49" s="736"/>
      <c r="CX49" s="736"/>
      <c r="CY49" s="773"/>
      <c r="CZ49" s="764">
        <v>100</v>
      </c>
      <c r="DA49" s="774"/>
      <c r="DB49" s="774"/>
      <c r="DC49" s="775"/>
      <c r="DD49" s="776">
        <v>8538135</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2J4URcBwsvAwu2xRaoD4ZVqrIxwdvgyGvb3pVnKoayxN1+4Cly6h0Nz2EAHGJusSgj9ypzJfEOxJMRnG7FzRmQ==" saltValue="tj5BvEgNqnT3GeDPzfi27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85" t="s">
        <v>369</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6" t="s">
        <v>370</v>
      </c>
      <c r="DK2" s="787"/>
      <c r="DL2" s="787"/>
      <c r="DM2" s="787"/>
      <c r="DN2" s="787"/>
      <c r="DO2" s="788"/>
      <c r="DP2" s="231"/>
      <c r="DQ2" s="786" t="s">
        <v>371</v>
      </c>
      <c r="DR2" s="787"/>
      <c r="DS2" s="787"/>
      <c r="DT2" s="787"/>
      <c r="DU2" s="787"/>
      <c r="DV2" s="787"/>
      <c r="DW2" s="787"/>
      <c r="DX2" s="787"/>
      <c r="DY2" s="787"/>
      <c r="DZ2" s="788"/>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89" t="s">
        <v>372</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5"/>
      <c r="BA4" s="235"/>
      <c r="BB4" s="235"/>
      <c r="BC4" s="235"/>
      <c r="BD4" s="235"/>
      <c r="BE4" s="236"/>
      <c r="BF4" s="236"/>
      <c r="BG4" s="236"/>
      <c r="BH4" s="236"/>
      <c r="BI4" s="236"/>
      <c r="BJ4" s="236"/>
      <c r="BK4" s="236"/>
      <c r="BL4" s="236"/>
      <c r="BM4" s="236"/>
      <c r="BN4" s="236"/>
      <c r="BO4" s="236"/>
      <c r="BP4" s="236"/>
      <c r="BQ4" s="790" t="s">
        <v>373</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7"/>
    </row>
    <row r="5" spans="1:131" s="238" customFormat="1" ht="26.25" customHeight="1" x14ac:dyDescent="0.15">
      <c r="A5" s="791" t="s">
        <v>374</v>
      </c>
      <c r="B5" s="792"/>
      <c r="C5" s="792"/>
      <c r="D5" s="792"/>
      <c r="E5" s="792"/>
      <c r="F5" s="792"/>
      <c r="G5" s="792"/>
      <c r="H5" s="792"/>
      <c r="I5" s="792"/>
      <c r="J5" s="792"/>
      <c r="K5" s="792"/>
      <c r="L5" s="792"/>
      <c r="M5" s="792"/>
      <c r="N5" s="792"/>
      <c r="O5" s="792"/>
      <c r="P5" s="793"/>
      <c r="Q5" s="797" t="s">
        <v>375</v>
      </c>
      <c r="R5" s="798"/>
      <c r="S5" s="798"/>
      <c r="T5" s="798"/>
      <c r="U5" s="799"/>
      <c r="V5" s="797" t="s">
        <v>376</v>
      </c>
      <c r="W5" s="798"/>
      <c r="X5" s="798"/>
      <c r="Y5" s="798"/>
      <c r="Z5" s="799"/>
      <c r="AA5" s="797" t="s">
        <v>377</v>
      </c>
      <c r="AB5" s="798"/>
      <c r="AC5" s="798"/>
      <c r="AD5" s="798"/>
      <c r="AE5" s="798"/>
      <c r="AF5" s="803" t="s">
        <v>378</v>
      </c>
      <c r="AG5" s="798"/>
      <c r="AH5" s="798"/>
      <c r="AI5" s="798"/>
      <c r="AJ5" s="804"/>
      <c r="AK5" s="798" t="s">
        <v>379</v>
      </c>
      <c r="AL5" s="798"/>
      <c r="AM5" s="798"/>
      <c r="AN5" s="798"/>
      <c r="AO5" s="799"/>
      <c r="AP5" s="797" t="s">
        <v>380</v>
      </c>
      <c r="AQ5" s="798"/>
      <c r="AR5" s="798"/>
      <c r="AS5" s="798"/>
      <c r="AT5" s="799"/>
      <c r="AU5" s="797" t="s">
        <v>381</v>
      </c>
      <c r="AV5" s="798"/>
      <c r="AW5" s="798"/>
      <c r="AX5" s="798"/>
      <c r="AY5" s="804"/>
      <c r="AZ5" s="235"/>
      <c r="BA5" s="235"/>
      <c r="BB5" s="235"/>
      <c r="BC5" s="235"/>
      <c r="BD5" s="235"/>
      <c r="BE5" s="236"/>
      <c r="BF5" s="236"/>
      <c r="BG5" s="236"/>
      <c r="BH5" s="236"/>
      <c r="BI5" s="236"/>
      <c r="BJ5" s="236"/>
      <c r="BK5" s="236"/>
      <c r="BL5" s="236"/>
      <c r="BM5" s="236"/>
      <c r="BN5" s="236"/>
      <c r="BO5" s="236"/>
      <c r="BP5" s="236"/>
      <c r="BQ5" s="791" t="s">
        <v>382</v>
      </c>
      <c r="BR5" s="792"/>
      <c r="BS5" s="792"/>
      <c r="BT5" s="792"/>
      <c r="BU5" s="792"/>
      <c r="BV5" s="792"/>
      <c r="BW5" s="792"/>
      <c r="BX5" s="792"/>
      <c r="BY5" s="792"/>
      <c r="BZ5" s="792"/>
      <c r="CA5" s="792"/>
      <c r="CB5" s="792"/>
      <c r="CC5" s="792"/>
      <c r="CD5" s="792"/>
      <c r="CE5" s="792"/>
      <c r="CF5" s="792"/>
      <c r="CG5" s="793"/>
      <c r="CH5" s="797" t="s">
        <v>383</v>
      </c>
      <c r="CI5" s="798"/>
      <c r="CJ5" s="798"/>
      <c r="CK5" s="798"/>
      <c r="CL5" s="799"/>
      <c r="CM5" s="797" t="s">
        <v>384</v>
      </c>
      <c r="CN5" s="798"/>
      <c r="CO5" s="798"/>
      <c r="CP5" s="798"/>
      <c r="CQ5" s="799"/>
      <c r="CR5" s="797" t="s">
        <v>385</v>
      </c>
      <c r="CS5" s="798"/>
      <c r="CT5" s="798"/>
      <c r="CU5" s="798"/>
      <c r="CV5" s="799"/>
      <c r="CW5" s="797" t="s">
        <v>386</v>
      </c>
      <c r="CX5" s="798"/>
      <c r="CY5" s="798"/>
      <c r="CZ5" s="798"/>
      <c r="DA5" s="799"/>
      <c r="DB5" s="797" t="s">
        <v>387</v>
      </c>
      <c r="DC5" s="798"/>
      <c r="DD5" s="798"/>
      <c r="DE5" s="798"/>
      <c r="DF5" s="799"/>
      <c r="DG5" s="827" t="s">
        <v>388</v>
      </c>
      <c r="DH5" s="828"/>
      <c r="DI5" s="828"/>
      <c r="DJ5" s="828"/>
      <c r="DK5" s="829"/>
      <c r="DL5" s="827" t="s">
        <v>389</v>
      </c>
      <c r="DM5" s="828"/>
      <c r="DN5" s="828"/>
      <c r="DO5" s="828"/>
      <c r="DP5" s="829"/>
      <c r="DQ5" s="797" t="s">
        <v>390</v>
      </c>
      <c r="DR5" s="798"/>
      <c r="DS5" s="798"/>
      <c r="DT5" s="798"/>
      <c r="DU5" s="799"/>
      <c r="DV5" s="797" t="s">
        <v>381</v>
      </c>
      <c r="DW5" s="798"/>
      <c r="DX5" s="798"/>
      <c r="DY5" s="798"/>
      <c r="DZ5" s="804"/>
      <c r="EA5" s="237"/>
    </row>
    <row r="6" spans="1:131" s="238"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5"/>
      <c r="BA6" s="235"/>
      <c r="BB6" s="235"/>
      <c r="BC6" s="235"/>
      <c r="BD6" s="235"/>
      <c r="BE6" s="236"/>
      <c r="BF6" s="236"/>
      <c r="BG6" s="236"/>
      <c r="BH6" s="236"/>
      <c r="BI6" s="236"/>
      <c r="BJ6" s="236"/>
      <c r="BK6" s="236"/>
      <c r="BL6" s="236"/>
      <c r="BM6" s="236"/>
      <c r="BN6" s="236"/>
      <c r="BO6" s="236"/>
      <c r="BP6" s="236"/>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7"/>
    </row>
    <row r="7" spans="1:131" s="238" customFormat="1" ht="26.25" customHeight="1" thickTop="1" x14ac:dyDescent="0.15">
      <c r="A7" s="239">
        <v>1</v>
      </c>
      <c r="B7" s="813" t="s">
        <v>391</v>
      </c>
      <c r="C7" s="814"/>
      <c r="D7" s="814"/>
      <c r="E7" s="814"/>
      <c r="F7" s="814"/>
      <c r="G7" s="814"/>
      <c r="H7" s="814"/>
      <c r="I7" s="814"/>
      <c r="J7" s="814"/>
      <c r="K7" s="814"/>
      <c r="L7" s="814"/>
      <c r="M7" s="814"/>
      <c r="N7" s="814"/>
      <c r="O7" s="814"/>
      <c r="P7" s="815"/>
      <c r="Q7" s="816">
        <v>12377</v>
      </c>
      <c r="R7" s="817"/>
      <c r="S7" s="817"/>
      <c r="T7" s="817"/>
      <c r="U7" s="817"/>
      <c r="V7" s="817">
        <v>11953</v>
      </c>
      <c r="W7" s="817"/>
      <c r="X7" s="817"/>
      <c r="Y7" s="817"/>
      <c r="Z7" s="817"/>
      <c r="AA7" s="817">
        <v>424</v>
      </c>
      <c r="AB7" s="817"/>
      <c r="AC7" s="817"/>
      <c r="AD7" s="817"/>
      <c r="AE7" s="818"/>
      <c r="AF7" s="819">
        <v>423</v>
      </c>
      <c r="AG7" s="820"/>
      <c r="AH7" s="820"/>
      <c r="AI7" s="820"/>
      <c r="AJ7" s="821"/>
      <c r="AK7" s="822">
        <v>81</v>
      </c>
      <c r="AL7" s="823"/>
      <c r="AM7" s="823"/>
      <c r="AN7" s="823"/>
      <c r="AO7" s="823"/>
      <c r="AP7" s="823">
        <v>7588</v>
      </c>
      <c r="AQ7" s="823"/>
      <c r="AR7" s="823"/>
      <c r="AS7" s="823"/>
      <c r="AT7" s="823"/>
      <c r="AU7" s="824"/>
      <c r="AV7" s="824"/>
      <c r="AW7" s="824"/>
      <c r="AX7" s="824"/>
      <c r="AY7" s="825"/>
      <c r="AZ7" s="235"/>
      <c r="BA7" s="235"/>
      <c r="BB7" s="235"/>
      <c r="BC7" s="235"/>
      <c r="BD7" s="235"/>
      <c r="BE7" s="236"/>
      <c r="BF7" s="236"/>
      <c r="BG7" s="236"/>
      <c r="BH7" s="236"/>
      <c r="BI7" s="236"/>
      <c r="BJ7" s="236"/>
      <c r="BK7" s="236"/>
      <c r="BL7" s="236"/>
      <c r="BM7" s="236"/>
      <c r="BN7" s="236"/>
      <c r="BO7" s="236"/>
      <c r="BP7" s="236"/>
      <c r="BQ7" s="239">
        <v>1</v>
      </c>
      <c r="BR7" s="240"/>
      <c r="BS7" s="810"/>
      <c r="BT7" s="811"/>
      <c r="BU7" s="811"/>
      <c r="BV7" s="811"/>
      <c r="BW7" s="811"/>
      <c r="BX7" s="811"/>
      <c r="BY7" s="811"/>
      <c r="BZ7" s="811"/>
      <c r="CA7" s="811"/>
      <c r="CB7" s="811"/>
      <c r="CC7" s="811"/>
      <c r="CD7" s="811"/>
      <c r="CE7" s="811"/>
      <c r="CF7" s="811"/>
      <c r="CG7" s="826"/>
      <c r="CH7" s="807"/>
      <c r="CI7" s="808"/>
      <c r="CJ7" s="808"/>
      <c r="CK7" s="808"/>
      <c r="CL7" s="809"/>
      <c r="CM7" s="807"/>
      <c r="CN7" s="808"/>
      <c r="CO7" s="808"/>
      <c r="CP7" s="808"/>
      <c r="CQ7" s="809"/>
      <c r="CR7" s="807"/>
      <c r="CS7" s="808"/>
      <c r="CT7" s="808"/>
      <c r="CU7" s="808"/>
      <c r="CV7" s="809"/>
      <c r="CW7" s="807"/>
      <c r="CX7" s="808"/>
      <c r="CY7" s="808"/>
      <c r="CZ7" s="808"/>
      <c r="DA7" s="809"/>
      <c r="DB7" s="807"/>
      <c r="DC7" s="808"/>
      <c r="DD7" s="808"/>
      <c r="DE7" s="808"/>
      <c r="DF7" s="809"/>
      <c r="DG7" s="807"/>
      <c r="DH7" s="808"/>
      <c r="DI7" s="808"/>
      <c r="DJ7" s="808"/>
      <c r="DK7" s="809"/>
      <c r="DL7" s="807"/>
      <c r="DM7" s="808"/>
      <c r="DN7" s="808"/>
      <c r="DO7" s="808"/>
      <c r="DP7" s="809"/>
      <c r="DQ7" s="807"/>
      <c r="DR7" s="808"/>
      <c r="DS7" s="808"/>
      <c r="DT7" s="808"/>
      <c r="DU7" s="809"/>
      <c r="DV7" s="810"/>
      <c r="DW7" s="811"/>
      <c r="DX7" s="811"/>
      <c r="DY7" s="811"/>
      <c r="DZ7" s="812"/>
      <c r="EA7" s="237"/>
    </row>
    <row r="8" spans="1:131" s="238" customFormat="1" ht="26.25" customHeight="1" x14ac:dyDescent="0.15">
      <c r="A8" s="241">
        <v>2</v>
      </c>
      <c r="B8" s="844" t="s">
        <v>392</v>
      </c>
      <c r="C8" s="845"/>
      <c r="D8" s="845"/>
      <c r="E8" s="845"/>
      <c r="F8" s="845"/>
      <c r="G8" s="845"/>
      <c r="H8" s="845"/>
      <c r="I8" s="845"/>
      <c r="J8" s="845"/>
      <c r="K8" s="845"/>
      <c r="L8" s="845"/>
      <c r="M8" s="845"/>
      <c r="N8" s="845"/>
      <c r="O8" s="845"/>
      <c r="P8" s="846"/>
      <c r="Q8" s="847">
        <v>3</v>
      </c>
      <c r="R8" s="848"/>
      <c r="S8" s="848"/>
      <c r="T8" s="848"/>
      <c r="U8" s="848"/>
      <c r="V8" s="848">
        <v>0</v>
      </c>
      <c r="W8" s="848"/>
      <c r="X8" s="848"/>
      <c r="Y8" s="848"/>
      <c r="Z8" s="848"/>
      <c r="AA8" s="848">
        <v>3</v>
      </c>
      <c r="AB8" s="848"/>
      <c r="AC8" s="848"/>
      <c r="AD8" s="848"/>
      <c r="AE8" s="849"/>
      <c r="AF8" s="850">
        <v>3</v>
      </c>
      <c r="AG8" s="851"/>
      <c r="AH8" s="851"/>
      <c r="AI8" s="851"/>
      <c r="AJ8" s="852"/>
      <c r="AK8" s="833" t="s">
        <v>586</v>
      </c>
      <c r="AL8" s="834"/>
      <c r="AM8" s="834"/>
      <c r="AN8" s="834"/>
      <c r="AO8" s="834"/>
      <c r="AP8" s="834" t="s">
        <v>587</v>
      </c>
      <c r="AQ8" s="834"/>
      <c r="AR8" s="834"/>
      <c r="AS8" s="834"/>
      <c r="AT8" s="834"/>
      <c r="AU8" s="835"/>
      <c r="AV8" s="835"/>
      <c r="AW8" s="835"/>
      <c r="AX8" s="835"/>
      <c r="AY8" s="836"/>
      <c r="AZ8" s="235"/>
      <c r="BA8" s="235"/>
      <c r="BB8" s="235"/>
      <c r="BC8" s="235"/>
      <c r="BD8" s="235"/>
      <c r="BE8" s="236"/>
      <c r="BF8" s="236"/>
      <c r="BG8" s="236"/>
      <c r="BH8" s="236"/>
      <c r="BI8" s="236"/>
      <c r="BJ8" s="236"/>
      <c r="BK8" s="236"/>
      <c r="BL8" s="236"/>
      <c r="BM8" s="236"/>
      <c r="BN8" s="236"/>
      <c r="BO8" s="236"/>
      <c r="BP8" s="236"/>
      <c r="BQ8" s="241">
        <v>2</v>
      </c>
      <c r="BR8" s="242"/>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7"/>
    </row>
    <row r="9" spans="1:131" s="238" customFormat="1" ht="26.25" customHeight="1" x14ac:dyDescent="0.15">
      <c r="A9" s="241">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35"/>
      <c r="BA9" s="235"/>
      <c r="BB9" s="235"/>
      <c r="BC9" s="235"/>
      <c r="BD9" s="235"/>
      <c r="BE9" s="236"/>
      <c r="BF9" s="236"/>
      <c r="BG9" s="236"/>
      <c r="BH9" s="236"/>
      <c r="BI9" s="236"/>
      <c r="BJ9" s="236"/>
      <c r="BK9" s="236"/>
      <c r="BL9" s="236"/>
      <c r="BM9" s="236"/>
      <c r="BN9" s="236"/>
      <c r="BO9" s="236"/>
      <c r="BP9" s="236"/>
      <c r="BQ9" s="241">
        <v>3</v>
      </c>
      <c r="BR9" s="242"/>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7"/>
    </row>
    <row r="10" spans="1:131" s="238" customFormat="1" ht="26.25" customHeight="1" x14ac:dyDescent="0.15">
      <c r="A10" s="241">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35"/>
      <c r="BA10" s="235"/>
      <c r="BB10" s="235"/>
      <c r="BC10" s="235"/>
      <c r="BD10" s="235"/>
      <c r="BE10" s="236"/>
      <c r="BF10" s="236"/>
      <c r="BG10" s="236"/>
      <c r="BH10" s="236"/>
      <c r="BI10" s="236"/>
      <c r="BJ10" s="236"/>
      <c r="BK10" s="236"/>
      <c r="BL10" s="236"/>
      <c r="BM10" s="236"/>
      <c r="BN10" s="236"/>
      <c r="BO10" s="236"/>
      <c r="BP10" s="236"/>
      <c r="BQ10" s="241">
        <v>4</v>
      </c>
      <c r="BR10" s="242"/>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7"/>
    </row>
    <row r="11" spans="1:131" s="238" customFormat="1" ht="26.25" customHeight="1" x14ac:dyDescent="0.15">
      <c r="A11" s="241">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35"/>
      <c r="BA11" s="235"/>
      <c r="BB11" s="235"/>
      <c r="BC11" s="235"/>
      <c r="BD11" s="235"/>
      <c r="BE11" s="236"/>
      <c r="BF11" s="236"/>
      <c r="BG11" s="236"/>
      <c r="BH11" s="236"/>
      <c r="BI11" s="236"/>
      <c r="BJ11" s="236"/>
      <c r="BK11" s="236"/>
      <c r="BL11" s="236"/>
      <c r="BM11" s="236"/>
      <c r="BN11" s="236"/>
      <c r="BO11" s="236"/>
      <c r="BP11" s="236"/>
      <c r="BQ11" s="241">
        <v>5</v>
      </c>
      <c r="BR11" s="242"/>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7"/>
    </row>
    <row r="12" spans="1:131" s="238" customFormat="1" ht="26.25" customHeight="1" x14ac:dyDescent="0.15">
      <c r="A12" s="241">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35"/>
      <c r="BA12" s="235"/>
      <c r="BB12" s="235"/>
      <c r="BC12" s="235"/>
      <c r="BD12" s="235"/>
      <c r="BE12" s="236"/>
      <c r="BF12" s="236"/>
      <c r="BG12" s="236"/>
      <c r="BH12" s="236"/>
      <c r="BI12" s="236"/>
      <c r="BJ12" s="236"/>
      <c r="BK12" s="236"/>
      <c r="BL12" s="236"/>
      <c r="BM12" s="236"/>
      <c r="BN12" s="236"/>
      <c r="BO12" s="236"/>
      <c r="BP12" s="236"/>
      <c r="BQ12" s="241">
        <v>6</v>
      </c>
      <c r="BR12" s="242"/>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7"/>
    </row>
    <row r="13" spans="1:131" s="238" customFormat="1" ht="26.25" customHeight="1" x14ac:dyDescent="0.15">
      <c r="A13" s="241">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35"/>
      <c r="BA13" s="235"/>
      <c r="BB13" s="235"/>
      <c r="BC13" s="235"/>
      <c r="BD13" s="235"/>
      <c r="BE13" s="236"/>
      <c r="BF13" s="236"/>
      <c r="BG13" s="236"/>
      <c r="BH13" s="236"/>
      <c r="BI13" s="236"/>
      <c r="BJ13" s="236"/>
      <c r="BK13" s="236"/>
      <c r="BL13" s="236"/>
      <c r="BM13" s="236"/>
      <c r="BN13" s="236"/>
      <c r="BO13" s="236"/>
      <c r="BP13" s="236"/>
      <c r="BQ13" s="241">
        <v>7</v>
      </c>
      <c r="BR13" s="242"/>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7"/>
    </row>
    <row r="14" spans="1:131" s="238" customFormat="1" ht="26.25" customHeight="1" x14ac:dyDescent="0.15">
      <c r="A14" s="241">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35"/>
      <c r="BA14" s="235"/>
      <c r="BB14" s="235"/>
      <c r="BC14" s="235"/>
      <c r="BD14" s="235"/>
      <c r="BE14" s="236"/>
      <c r="BF14" s="236"/>
      <c r="BG14" s="236"/>
      <c r="BH14" s="236"/>
      <c r="BI14" s="236"/>
      <c r="BJ14" s="236"/>
      <c r="BK14" s="236"/>
      <c r="BL14" s="236"/>
      <c r="BM14" s="236"/>
      <c r="BN14" s="236"/>
      <c r="BO14" s="236"/>
      <c r="BP14" s="236"/>
      <c r="BQ14" s="241">
        <v>8</v>
      </c>
      <c r="BR14" s="242"/>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7"/>
    </row>
    <row r="15" spans="1:131" s="238" customFormat="1" ht="26.25" customHeight="1" x14ac:dyDescent="0.15">
      <c r="A15" s="241">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35"/>
      <c r="BA15" s="235"/>
      <c r="BB15" s="235"/>
      <c r="BC15" s="235"/>
      <c r="BD15" s="235"/>
      <c r="BE15" s="236"/>
      <c r="BF15" s="236"/>
      <c r="BG15" s="236"/>
      <c r="BH15" s="236"/>
      <c r="BI15" s="236"/>
      <c r="BJ15" s="236"/>
      <c r="BK15" s="236"/>
      <c r="BL15" s="236"/>
      <c r="BM15" s="236"/>
      <c r="BN15" s="236"/>
      <c r="BO15" s="236"/>
      <c r="BP15" s="236"/>
      <c r="BQ15" s="241">
        <v>9</v>
      </c>
      <c r="BR15" s="242"/>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7"/>
    </row>
    <row r="16" spans="1:131" s="238" customFormat="1" ht="26.25" customHeight="1" x14ac:dyDescent="0.15">
      <c r="A16" s="241">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35"/>
      <c r="BA16" s="235"/>
      <c r="BB16" s="235"/>
      <c r="BC16" s="235"/>
      <c r="BD16" s="235"/>
      <c r="BE16" s="236"/>
      <c r="BF16" s="236"/>
      <c r="BG16" s="236"/>
      <c r="BH16" s="236"/>
      <c r="BI16" s="236"/>
      <c r="BJ16" s="236"/>
      <c r="BK16" s="236"/>
      <c r="BL16" s="236"/>
      <c r="BM16" s="236"/>
      <c r="BN16" s="236"/>
      <c r="BO16" s="236"/>
      <c r="BP16" s="236"/>
      <c r="BQ16" s="241">
        <v>10</v>
      </c>
      <c r="BR16" s="242"/>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7"/>
    </row>
    <row r="17" spans="1:131" s="238" customFormat="1" ht="26.25" customHeight="1" x14ac:dyDescent="0.15">
      <c r="A17" s="241">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35"/>
      <c r="BA17" s="235"/>
      <c r="BB17" s="235"/>
      <c r="BC17" s="235"/>
      <c r="BD17" s="235"/>
      <c r="BE17" s="236"/>
      <c r="BF17" s="236"/>
      <c r="BG17" s="236"/>
      <c r="BH17" s="236"/>
      <c r="BI17" s="236"/>
      <c r="BJ17" s="236"/>
      <c r="BK17" s="236"/>
      <c r="BL17" s="236"/>
      <c r="BM17" s="236"/>
      <c r="BN17" s="236"/>
      <c r="BO17" s="236"/>
      <c r="BP17" s="236"/>
      <c r="BQ17" s="241">
        <v>11</v>
      </c>
      <c r="BR17" s="242"/>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7"/>
    </row>
    <row r="18" spans="1:131" s="238" customFormat="1" ht="26.25" customHeight="1" x14ac:dyDescent="0.15">
      <c r="A18" s="241">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35"/>
      <c r="BA18" s="235"/>
      <c r="BB18" s="235"/>
      <c r="BC18" s="235"/>
      <c r="BD18" s="235"/>
      <c r="BE18" s="236"/>
      <c r="BF18" s="236"/>
      <c r="BG18" s="236"/>
      <c r="BH18" s="236"/>
      <c r="BI18" s="236"/>
      <c r="BJ18" s="236"/>
      <c r="BK18" s="236"/>
      <c r="BL18" s="236"/>
      <c r="BM18" s="236"/>
      <c r="BN18" s="236"/>
      <c r="BO18" s="236"/>
      <c r="BP18" s="236"/>
      <c r="BQ18" s="241">
        <v>12</v>
      </c>
      <c r="BR18" s="242"/>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7"/>
    </row>
    <row r="19" spans="1:131" s="238" customFormat="1" ht="26.25" customHeight="1" x14ac:dyDescent="0.15">
      <c r="A19" s="241">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35"/>
      <c r="BA19" s="235"/>
      <c r="BB19" s="235"/>
      <c r="BC19" s="235"/>
      <c r="BD19" s="235"/>
      <c r="BE19" s="236"/>
      <c r="BF19" s="236"/>
      <c r="BG19" s="236"/>
      <c r="BH19" s="236"/>
      <c r="BI19" s="236"/>
      <c r="BJ19" s="236"/>
      <c r="BK19" s="236"/>
      <c r="BL19" s="236"/>
      <c r="BM19" s="236"/>
      <c r="BN19" s="236"/>
      <c r="BO19" s="236"/>
      <c r="BP19" s="236"/>
      <c r="BQ19" s="241">
        <v>13</v>
      </c>
      <c r="BR19" s="242"/>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7"/>
    </row>
    <row r="20" spans="1:131" s="238" customFormat="1" ht="26.25" customHeight="1" x14ac:dyDescent="0.15">
      <c r="A20" s="241">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35"/>
      <c r="BA20" s="235"/>
      <c r="BB20" s="235"/>
      <c r="BC20" s="235"/>
      <c r="BD20" s="235"/>
      <c r="BE20" s="236"/>
      <c r="BF20" s="236"/>
      <c r="BG20" s="236"/>
      <c r="BH20" s="236"/>
      <c r="BI20" s="236"/>
      <c r="BJ20" s="236"/>
      <c r="BK20" s="236"/>
      <c r="BL20" s="236"/>
      <c r="BM20" s="236"/>
      <c r="BN20" s="236"/>
      <c r="BO20" s="236"/>
      <c r="BP20" s="236"/>
      <c r="BQ20" s="241">
        <v>14</v>
      </c>
      <c r="BR20" s="242"/>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7"/>
    </row>
    <row r="21" spans="1:131" s="238" customFormat="1" ht="26.25" customHeight="1" thickBot="1" x14ac:dyDescent="0.2">
      <c r="A21" s="241">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35"/>
      <c r="BA21" s="235"/>
      <c r="BB21" s="235"/>
      <c r="BC21" s="235"/>
      <c r="BD21" s="235"/>
      <c r="BE21" s="236"/>
      <c r="BF21" s="236"/>
      <c r="BG21" s="236"/>
      <c r="BH21" s="236"/>
      <c r="BI21" s="236"/>
      <c r="BJ21" s="236"/>
      <c r="BK21" s="236"/>
      <c r="BL21" s="236"/>
      <c r="BM21" s="236"/>
      <c r="BN21" s="236"/>
      <c r="BO21" s="236"/>
      <c r="BP21" s="236"/>
      <c r="BQ21" s="241">
        <v>15</v>
      </c>
      <c r="BR21" s="242"/>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7"/>
    </row>
    <row r="22" spans="1:131" s="238" customFormat="1" ht="26.25" customHeight="1" x14ac:dyDescent="0.15">
      <c r="A22" s="241">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393</v>
      </c>
      <c r="BA22" s="870"/>
      <c r="BB22" s="870"/>
      <c r="BC22" s="870"/>
      <c r="BD22" s="871"/>
      <c r="BE22" s="236"/>
      <c r="BF22" s="236"/>
      <c r="BG22" s="236"/>
      <c r="BH22" s="236"/>
      <c r="BI22" s="236"/>
      <c r="BJ22" s="236"/>
      <c r="BK22" s="236"/>
      <c r="BL22" s="236"/>
      <c r="BM22" s="236"/>
      <c r="BN22" s="236"/>
      <c r="BO22" s="236"/>
      <c r="BP22" s="236"/>
      <c r="BQ22" s="241">
        <v>16</v>
      </c>
      <c r="BR22" s="242"/>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7"/>
    </row>
    <row r="23" spans="1:131" s="238" customFormat="1" ht="26.25" customHeight="1" thickBot="1" x14ac:dyDescent="0.2">
      <c r="A23" s="243" t="s">
        <v>394</v>
      </c>
      <c r="B23" s="853" t="s">
        <v>395</v>
      </c>
      <c r="C23" s="854"/>
      <c r="D23" s="854"/>
      <c r="E23" s="854"/>
      <c r="F23" s="854"/>
      <c r="G23" s="854"/>
      <c r="H23" s="854"/>
      <c r="I23" s="854"/>
      <c r="J23" s="854"/>
      <c r="K23" s="854"/>
      <c r="L23" s="854"/>
      <c r="M23" s="854"/>
      <c r="N23" s="854"/>
      <c r="O23" s="854"/>
      <c r="P23" s="855"/>
      <c r="Q23" s="856">
        <v>12380</v>
      </c>
      <c r="R23" s="857"/>
      <c r="S23" s="857"/>
      <c r="T23" s="857"/>
      <c r="U23" s="857"/>
      <c r="V23" s="857">
        <v>11953</v>
      </c>
      <c r="W23" s="857"/>
      <c r="X23" s="857"/>
      <c r="Y23" s="857"/>
      <c r="Z23" s="857"/>
      <c r="AA23" s="857">
        <v>427</v>
      </c>
      <c r="AB23" s="857"/>
      <c r="AC23" s="857"/>
      <c r="AD23" s="857"/>
      <c r="AE23" s="858"/>
      <c r="AF23" s="859">
        <v>426</v>
      </c>
      <c r="AG23" s="857"/>
      <c r="AH23" s="857"/>
      <c r="AI23" s="857"/>
      <c r="AJ23" s="860"/>
      <c r="AK23" s="861"/>
      <c r="AL23" s="862"/>
      <c r="AM23" s="862"/>
      <c r="AN23" s="862"/>
      <c r="AO23" s="862"/>
      <c r="AP23" s="857">
        <v>7588</v>
      </c>
      <c r="AQ23" s="857"/>
      <c r="AR23" s="857"/>
      <c r="AS23" s="857"/>
      <c r="AT23" s="857"/>
      <c r="AU23" s="873"/>
      <c r="AV23" s="873"/>
      <c r="AW23" s="873"/>
      <c r="AX23" s="873"/>
      <c r="AY23" s="874"/>
      <c r="AZ23" s="875" t="s">
        <v>126</v>
      </c>
      <c r="BA23" s="876"/>
      <c r="BB23" s="876"/>
      <c r="BC23" s="876"/>
      <c r="BD23" s="877"/>
      <c r="BE23" s="236"/>
      <c r="BF23" s="236"/>
      <c r="BG23" s="236"/>
      <c r="BH23" s="236"/>
      <c r="BI23" s="236"/>
      <c r="BJ23" s="236"/>
      <c r="BK23" s="236"/>
      <c r="BL23" s="236"/>
      <c r="BM23" s="236"/>
      <c r="BN23" s="236"/>
      <c r="BO23" s="236"/>
      <c r="BP23" s="236"/>
      <c r="BQ23" s="241">
        <v>17</v>
      </c>
      <c r="BR23" s="242"/>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7"/>
    </row>
    <row r="24" spans="1:131" s="238" customFormat="1" ht="26.25" customHeight="1" x14ac:dyDescent="0.15">
      <c r="A24" s="872" t="s">
        <v>396</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5"/>
      <c r="BA24" s="235"/>
      <c r="BB24" s="235"/>
      <c r="BC24" s="235"/>
      <c r="BD24" s="235"/>
      <c r="BE24" s="236"/>
      <c r="BF24" s="236"/>
      <c r="BG24" s="236"/>
      <c r="BH24" s="236"/>
      <c r="BI24" s="236"/>
      <c r="BJ24" s="236"/>
      <c r="BK24" s="236"/>
      <c r="BL24" s="236"/>
      <c r="BM24" s="236"/>
      <c r="BN24" s="236"/>
      <c r="BO24" s="236"/>
      <c r="BP24" s="236"/>
      <c r="BQ24" s="241">
        <v>18</v>
      </c>
      <c r="BR24" s="242"/>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7"/>
    </row>
    <row r="25" spans="1:131" ht="26.25" customHeight="1" thickBot="1" x14ac:dyDescent="0.2">
      <c r="A25" s="789" t="s">
        <v>397</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5"/>
      <c r="BK25" s="235"/>
      <c r="BL25" s="235"/>
      <c r="BM25" s="235"/>
      <c r="BN25" s="235"/>
      <c r="BO25" s="244"/>
      <c r="BP25" s="244"/>
      <c r="BQ25" s="241">
        <v>19</v>
      </c>
      <c r="BR25" s="242"/>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33"/>
    </row>
    <row r="26" spans="1:131" ht="26.25" customHeight="1" x14ac:dyDescent="0.15">
      <c r="A26" s="791" t="s">
        <v>374</v>
      </c>
      <c r="B26" s="792"/>
      <c r="C26" s="792"/>
      <c r="D26" s="792"/>
      <c r="E26" s="792"/>
      <c r="F26" s="792"/>
      <c r="G26" s="792"/>
      <c r="H26" s="792"/>
      <c r="I26" s="792"/>
      <c r="J26" s="792"/>
      <c r="K26" s="792"/>
      <c r="L26" s="792"/>
      <c r="M26" s="792"/>
      <c r="N26" s="792"/>
      <c r="O26" s="792"/>
      <c r="P26" s="793"/>
      <c r="Q26" s="797" t="s">
        <v>398</v>
      </c>
      <c r="R26" s="798"/>
      <c r="S26" s="798"/>
      <c r="T26" s="798"/>
      <c r="U26" s="799"/>
      <c r="V26" s="797" t="s">
        <v>399</v>
      </c>
      <c r="W26" s="798"/>
      <c r="X26" s="798"/>
      <c r="Y26" s="798"/>
      <c r="Z26" s="799"/>
      <c r="AA26" s="797" t="s">
        <v>400</v>
      </c>
      <c r="AB26" s="798"/>
      <c r="AC26" s="798"/>
      <c r="AD26" s="798"/>
      <c r="AE26" s="798"/>
      <c r="AF26" s="878" t="s">
        <v>401</v>
      </c>
      <c r="AG26" s="879"/>
      <c r="AH26" s="879"/>
      <c r="AI26" s="879"/>
      <c r="AJ26" s="880"/>
      <c r="AK26" s="798" t="s">
        <v>402</v>
      </c>
      <c r="AL26" s="798"/>
      <c r="AM26" s="798"/>
      <c r="AN26" s="798"/>
      <c r="AO26" s="799"/>
      <c r="AP26" s="797" t="s">
        <v>403</v>
      </c>
      <c r="AQ26" s="798"/>
      <c r="AR26" s="798"/>
      <c r="AS26" s="798"/>
      <c r="AT26" s="799"/>
      <c r="AU26" s="797" t="s">
        <v>404</v>
      </c>
      <c r="AV26" s="798"/>
      <c r="AW26" s="798"/>
      <c r="AX26" s="798"/>
      <c r="AY26" s="799"/>
      <c r="AZ26" s="797" t="s">
        <v>405</v>
      </c>
      <c r="BA26" s="798"/>
      <c r="BB26" s="798"/>
      <c r="BC26" s="798"/>
      <c r="BD26" s="799"/>
      <c r="BE26" s="797" t="s">
        <v>381</v>
      </c>
      <c r="BF26" s="798"/>
      <c r="BG26" s="798"/>
      <c r="BH26" s="798"/>
      <c r="BI26" s="804"/>
      <c r="BJ26" s="235"/>
      <c r="BK26" s="235"/>
      <c r="BL26" s="235"/>
      <c r="BM26" s="235"/>
      <c r="BN26" s="235"/>
      <c r="BO26" s="244"/>
      <c r="BP26" s="244"/>
      <c r="BQ26" s="241">
        <v>20</v>
      </c>
      <c r="BR26" s="242"/>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33"/>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5"/>
      <c r="BK27" s="235"/>
      <c r="BL27" s="235"/>
      <c r="BM27" s="235"/>
      <c r="BN27" s="235"/>
      <c r="BO27" s="244"/>
      <c r="BP27" s="244"/>
      <c r="BQ27" s="241">
        <v>21</v>
      </c>
      <c r="BR27" s="242"/>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33"/>
    </row>
    <row r="28" spans="1:131" ht="26.25" customHeight="1" thickTop="1" x14ac:dyDescent="0.15">
      <c r="A28" s="245">
        <v>1</v>
      </c>
      <c r="B28" s="813" t="s">
        <v>406</v>
      </c>
      <c r="C28" s="814"/>
      <c r="D28" s="814"/>
      <c r="E28" s="814"/>
      <c r="F28" s="814"/>
      <c r="G28" s="814"/>
      <c r="H28" s="814"/>
      <c r="I28" s="814"/>
      <c r="J28" s="814"/>
      <c r="K28" s="814"/>
      <c r="L28" s="814"/>
      <c r="M28" s="814"/>
      <c r="N28" s="814"/>
      <c r="O28" s="814"/>
      <c r="P28" s="815"/>
      <c r="Q28" s="886">
        <v>2864</v>
      </c>
      <c r="R28" s="887"/>
      <c r="S28" s="887"/>
      <c r="T28" s="887"/>
      <c r="U28" s="887"/>
      <c r="V28" s="887">
        <v>2730</v>
      </c>
      <c r="W28" s="887"/>
      <c r="X28" s="887"/>
      <c r="Y28" s="887"/>
      <c r="Z28" s="887"/>
      <c r="AA28" s="887">
        <v>134</v>
      </c>
      <c r="AB28" s="887"/>
      <c r="AC28" s="887"/>
      <c r="AD28" s="887"/>
      <c r="AE28" s="888"/>
      <c r="AF28" s="889">
        <v>134</v>
      </c>
      <c r="AG28" s="887"/>
      <c r="AH28" s="887"/>
      <c r="AI28" s="887"/>
      <c r="AJ28" s="890"/>
      <c r="AK28" s="891">
        <v>241</v>
      </c>
      <c r="AL28" s="892"/>
      <c r="AM28" s="892"/>
      <c r="AN28" s="892"/>
      <c r="AO28" s="892"/>
      <c r="AP28" s="892" t="s">
        <v>587</v>
      </c>
      <c r="AQ28" s="892"/>
      <c r="AR28" s="892"/>
      <c r="AS28" s="892"/>
      <c r="AT28" s="892"/>
      <c r="AU28" s="892" t="s">
        <v>588</v>
      </c>
      <c r="AV28" s="892"/>
      <c r="AW28" s="892"/>
      <c r="AX28" s="892"/>
      <c r="AY28" s="892"/>
      <c r="AZ28" s="893" t="s">
        <v>599</v>
      </c>
      <c r="BA28" s="893"/>
      <c r="BB28" s="893"/>
      <c r="BC28" s="893"/>
      <c r="BD28" s="893"/>
      <c r="BE28" s="884"/>
      <c r="BF28" s="884"/>
      <c r="BG28" s="884"/>
      <c r="BH28" s="884"/>
      <c r="BI28" s="885"/>
      <c r="BJ28" s="235"/>
      <c r="BK28" s="235"/>
      <c r="BL28" s="235"/>
      <c r="BM28" s="235"/>
      <c r="BN28" s="235"/>
      <c r="BO28" s="244"/>
      <c r="BP28" s="244"/>
      <c r="BQ28" s="241">
        <v>22</v>
      </c>
      <c r="BR28" s="242"/>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33"/>
    </row>
    <row r="29" spans="1:131" ht="26.25" customHeight="1" x14ac:dyDescent="0.15">
      <c r="A29" s="245">
        <v>2</v>
      </c>
      <c r="B29" s="844" t="s">
        <v>407</v>
      </c>
      <c r="C29" s="845"/>
      <c r="D29" s="845"/>
      <c r="E29" s="845"/>
      <c r="F29" s="845"/>
      <c r="G29" s="845"/>
      <c r="H29" s="845"/>
      <c r="I29" s="845"/>
      <c r="J29" s="845"/>
      <c r="K29" s="845"/>
      <c r="L29" s="845"/>
      <c r="M29" s="845"/>
      <c r="N29" s="845"/>
      <c r="O29" s="845"/>
      <c r="P29" s="846"/>
      <c r="Q29" s="847">
        <v>2612</v>
      </c>
      <c r="R29" s="848"/>
      <c r="S29" s="848"/>
      <c r="T29" s="848"/>
      <c r="U29" s="848"/>
      <c r="V29" s="848">
        <v>2554</v>
      </c>
      <c r="W29" s="848"/>
      <c r="X29" s="848"/>
      <c r="Y29" s="848"/>
      <c r="Z29" s="848"/>
      <c r="AA29" s="848">
        <v>58</v>
      </c>
      <c r="AB29" s="848"/>
      <c r="AC29" s="848"/>
      <c r="AD29" s="848"/>
      <c r="AE29" s="849"/>
      <c r="AF29" s="850">
        <v>58</v>
      </c>
      <c r="AG29" s="851"/>
      <c r="AH29" s="851"/>
      <c r="AI29" s="851"/>
      <c r="AJ29" s="852"/>
      <c r="AK29" s="898">
        <v>444</v>
      </c>
      <c r="AL29" s="894"/>
      <c r="AM29" s="894"/>
      <c r="AN29" s="894"/>
      <c r="AO29" s="894"/>
      <c r="AP29" s="894" t="s">
        <v>587</v>
      </c>
      <c r="AQ29" s="894"/>
      <c r="AR29" s="894"/>
      <c r="AS29" s="894"/>
      <c r="AT29" s="894"/>
      <c r="AU29" s="894" t="s">
        <v>587</v>
      </c>
      <c r="AV29" s="894"/>
      <c r="AW29" s="894"/>
      <c r="AX29" s="894"/>
      <c r="AY29" s="894"/>
      <c r="AZ29" s="895" t="s">
        <v>600</v>
      </c>
      <c r="BA29" s="895"/>
      <c r="BB29" s="895"/>
      <c r="BC29" s="895"/>
      <c r="BD29" s="895"/>
      <c r="BE29" s="896"/>
      <c r="BF29" s="896"/>
      <c r="BG29" s="896"/>
      <c r="BH29" s="896"/>
      <c r="BI29" s="897"/>
      <c r="BJ29" s="235"/>
      <c r="BK29" s="235"/>
      <c r="BL29" s="235"/>
      <c r="BM29" s="235"/>
      <c r="BN29" s="235"/>
      <c r="BO29" s="244"/>
      <c r="BP29" s="244"/>
      <c r="BQ29" s="241">
        <v>23</v>
      </c>
      <c r="BR29" s="242"/>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33"/>
    </row>
    <row r="30" spans="1:131" ht="26.25" customHeight="1" x14ac:dyDescent="0.15">
      <c r="A30" s="245">
        <v>3</v>
      </c>
      <c r="B30" s="844" t="s">
        <v>408</v>
      </c>
      <c r="C30" s="845"/>
      <c r="D30" s="845"/>
      <c r="E30" s="845"/>
      <c r="F30" s="845"/>
      <c r="G30" s="845"/>
      <c r="H30" s="845"/>
      <c r="I30" s="845"/>
      <c r="J30" s="845"/>
      <c r="K30" s="845"/>
      <c r="L30" s="845"/>
      <c r="M30" s="845"/>
      <c r="N30" s="845"/>
      <c r="O30" s="845"/>
      <c r="P30" s="846"/>
      <c r="Q30" s="847">
        <v>552</v>
      </c>
      <c r="R30" s="848"/>
      <c r="S30" s="848"/>
      <c r="T30" s="848"/>
      <c r="U30" s="848"/>
      <c r="V30" s="848">
        <v>552</v>
      </c>
      <c r="W30" s="848"/>
      <c r="X30" s="848"/>
      <c r="Y30" s="848"/>
      <c r="Z30" s="848"/>
      <c r="AA30" s="848">
        <v>0</v>
      </c>
      <c r="AB30" s="848"/>
      <c r="AC30" s="848"/>
      <c r="AD30" s="848"/>
      <c r="AE30" s="849"/>
      <c r="AF30" s="850">
        <v>0</v>
      </c>
      <c r="AG30" s="851"/>
      <c r="AH30" s="851"/>
      <c r="AI30" s="851"/>
      <c r="AJ30" s="852"/>
      <c r="AK30" s="898">
        <v>73</v>
      </c>
      <c r="AL30" s="894"/>
      <c r="AM30" s="894"/>
      <c r="AN30" s="894"/>
      <c r="AO30" s="894"/>
      <c r="AP30" s="894" t="s">
        <v>587</v>
      </c>
      <c r="AQ30" s="894"/>
      <c r="AR30" s="894"/>
      <c r="AS30" s="894"/>
      <c r="AT30" s="894"/>
      <c r="AU30" s="894" t="s">
        <v>587</v>
      </c>
      <c r="AV30" s="894"/>
      <c r="AW30" s="894"/>
      <c r="AX30" s="894"/>
      <c r="AY30" s="894"/>
      <c r="AZ30" s="895" t="s">
        <v>601</v>
      </c>
      <c r="BA30" s="895"/>
      <c r="BB30" s="895"/>
      <c r="BC30" s="895"/>
      <c r="BD30" s="895"/>
      <c r="BE30" s="896"/>
      <c r="BF30" s="896"/>
      <c r="BG30" s="896"/>
      <c r="BH30" s="896"/>
      <c r="BI30" s="897"/>
      <c r="BJ30" s="235"/>
      <c r="BK30" s="235"/>
      <c r="BL30" s="235"/>
      <c r="BM30" s="235"/>
      <c r="BN30" s="235"/>
      <c r="BO30" s="244"/>
      <c r="BP30" s="244"/>
      <c r="BQ30" s="241">
        <v>24</v>
      </c>
      <c r="BR30" s="242"/>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33"/>
    </row>
    <row r="31" spans="1:131" ht="26.25" customHeight="1" x14ac:dyDescent="0.15">
      <c r="A31" s="245">
        <v>4</v>
      </c>
      <c r="B31" s="844" t="s">
        <v>598</v>
      </c>
      <c r="C31" s="845"/>
      <c r="D31" s="845"/>
      <c r="E31" s="845"/>
      <c r="F31" s="845"/>
      <c r="G31" s="845"/>
      <c r="H31" s="845"/>
      <c r="I31" s="845"/>
      <c r="J31" s="845"/>
      <c r="K31" s="845"/>
      <c r="L31" s="845"/>
      <c r="M31" s="845"/>
      <c r="N31" s="845"/>
      <c r="O31" s="845"/>
      <c r="P31" s="846"/>
      <c r="Q31" s="847">
        <v>384</v>
      </c>
      <c r="R31" s="848"/>
      <c r="S31" s="848"/>
      <c r="T31" s="848"/>
      <c r="U31" s="848"/>
      <c r="V31" s="848">
        <v>371</v>
      </c>
      <c r="W31" s="848"/>
      <c r="X31" s="848"/>
      <c r="Y31" s="848"/>
      <c r="Z31" s="848"/>
      <c r="AA31" s="848">
        <v>13</v>
      </c>
      <c r="AB31" s="848"/>
      <c r="AC31" s="848"/>
      <c r="AD31" s="848"/>
      <c r="AE31" s="849"/>
      <c r="AF31" s="850">
        <v>116</v>
      </c>
      <c r="AG31" s="851"/>
      <c r="AH31" s="851"/>
      <c r="AI31" s="851"/>
      <c r="AJ31" s="852"/>
      <c r="AK31" s="898">
        <v>382</v>
      </c>
      <c r="AL31" s="894"/>
      <c r="AM31" s="894"/>
      <c r="AN31" s="894"/>
      <c r="AO31" s="894"/>
      <c r="AP31" s="894">
        <v>2883</v>
      </c>
      <c r="AQ31" s="894"/>
      <c r="AR31" s="894"/>
      <c r="AS31" s="894"/>
      <c r="AT31" s="894"/>
      <c r="AU31" s="894">
        <v>1770</v>
      </c>
      <c r="AV31" s="894"/>
      <c r="AW31" s="894"/>
      <c r="AX31" s="894"/>
      <c r="AY31" s="894"/>
      <c r="AZ31" s="895" t="s">
        <v>597</v>
      </c>
      <c r="BA31" s="895"/>
      <c r="BB31" s="895"/>
      <c r="BC31" s="895"/>
      <c r="BD31" s="895"/>
      <c r="BE31" s="896" t="s">
        <v>409</v>
      </c>
      <c r="BF31" s="896"/>
      <c r="BG31" s="896"/>
      <c r="BH31" s="896"/>
      <c r="BI31" s="897"/>
      <c r="BJ31" s="235"/>
      <c r="BK31" s="235"/>
      <c r="BL31" s="235"/>
      <c r="BM31" s="235"/>
      <c r="BN31" s="235"/>
      <c r="BO31" s="244"/>
      <c r="BP31" s="244"/>
      <c r="BQ31" s="241">
        <v>25</v>
      </c>
      <c r="BR31" s="242"/>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33"/>
    </row>
    <row r="32" spans="1:131" ht="26.25" customHeight="1" x14ac:dyDescent="0.15">
      <c r="A32" s="245">
        <v>5</v>
      </c>
      <c r="B32" s="844"/>
      <c r="C32" s="845"/>
      <c r="D32" s="845"/>
      <c r="E32" s="845"/>
      <c r="F32" s="845"/>
      <c r="G32" s="845"/>
      <c r="H32" s="845"/>
      <c r="I32" s="845"/>
      <c r="J32" s="845"/>
      <c r="K32" s="845"/>
      <c r="L32" s="845"/>
      <c r="M32" s="845"/>
      <c r="N32" s="845"/>
      <c r="O32" s="845"/>
      <c r="P32" s="846"/>
      <c r="Q32" s="847"/>
      <c r="R32" s="848"/>
      <c r="S32" s="848"/>
      <c r="T32" s="848"/>
      <c r="U32" s="848"/>
      <c r="V32" s="848"/>
      <c r="W32" s="848"/>
      <c r="X32" s="848"/>
      <c r="Y32" s="848"/>
      <c r="Z32" s="848"/>
      <c r="AA32" s="848"/>
      <c r="AB32" s="848"/>
      <c r="AC32" s="848"/>
      <c r="AD32" s="848"/>
      <c r="AE32" s="849"/>
      <c r="AF32" s="850"/>
      <c r="AG32" s="851"/>
      <c r="AH32" s="851"/>
      <c r="AI32" s="851"/>
      <c r="AJ32" s="852"/>
      <c r="AK32" s="898"/>
      <c r="AL32" s="894"/>
      <c r="AM32" s="894"/>
      <c r="AN32" s="894"/>
      <c r="AO32" s="894"/>
      <c r="AP32" s="894"/>
      <c r="AQ32" s="894"/>
      <c r="AR32" s="894"/>
      <c r="AS32" s="894"/>
      <c r="AT32" s="894"/>
      <c r="AU32" s="894"/>
      <c r="AV32" s="894"/>
      <c r="AW32" s="894"/>
      <c r="AX32" s="894"/>
      <c r="AY32" s="894"/>
      <c r="AZ32" s="895"/>
      <c r="BA32" s="895"/>
      <c r="BB32" s="895"/>
      <c r="BC32" s="895"/>
      <c r="BD32" s="895"/>
      <c r="BE32" s="896"/>
      <c r="BF32" s="896"/>
      <c r="BG32" s="896"/>
      <c r="BH32" s="896"/>
      <c r="BI32" s="897"/>
      <c r="BJ32" s="235"/>
      <c r="BK32" s="235"/>
      <c r="BL32" s="235"/>
      <c r="BM32" s="235"/>
      <c r="BN32" s="235"/>
      <c r="BO32" s="244"/>
      <c r="BP32" s="244"/>
      <c r="BQ32" s="241">
        <v>26</v>
      </c>
      <c r="BR32" s="242"/>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33"/>
    </row>
    <row r="33" spans="1:131" ht="26.25" customHeight="1" x14ac:dyDescent="0.15">
      <c r="A33" s="245">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c r="BF33" s="896"/>
      <c r="BG33" s="896"/>
      <c r="BH33" s="896"/>
      <c r="BI33" s="897"/>
      <c r="BJ33" s="235"/>
      <c r="BK33" s="235"/>
      <c r="BL33" s="235"/>
      <c r="BM33" s="235"/>
      <c r="BN33" s="235"/>
      <c r="BO33" s="244"/>
      <c r="BP33" s="244"/>
      <c r="BQ33" s="241">
        <v>27</v>
      </c>
      <c r="BR33" s="242"/>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33"/>
    </row>
    <row r="34" spans="1:131" ht="26.25" customHeight="1" x14ac:dyDescent="0.15">
      <c r="A34" s="245">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35"/>
      <c r="BK34" s="235"/>
      <c r="BL34" s="235"/>
      <c r="BM34" s="235"/>
      <c r="BN34" s="235"/>
      <c r="BO34" s="244"/>
      <c r="BP34" s="244"/>
      <c r="BQ34" s="241">
        <v>28</v>
      </c>
      <c r="BR34" s="242"/>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33"/>
    </row>
    <row r="35" spans="1:131" ht="26.25" customHeight="1" x14ac:dyDescent="0.15">
      <c r="A35" s="245">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35"/>
      <c r="BK35" s="235"/>
      <c r="BL35" s="235"/>
      <c r="BM35" s="235"/>
      <c r="BN35" s="235"/>
      <c r="BO35" s="244"/>
      <c r="BP35" s="244"/>
      <c r="BQ35" s="241">
        <v>29</v>
      </c>
      <c r="BR35" s="242"/>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33"/>
    </row>
    <row r="36" spans="1:131" ht="26.25" customHeight="1" x14ac:dyDescent="0.15">
      <c r="A36" s="245">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35"/>
      <c r="BK36" s="235"/>
      <c r="BL36" s="235"/>
      <c r="BM36" s="235"/>
      <c r="BN36" s="235"/>
      <c r="BO36" s="244"/>
      <c r="BP36" s="244"/>
      <c r="BQ36" s="241">
        <v>30</v>
      </c>
      <c r="BR36" s="242"/>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33"/>
    </row>
    <row r="37" spans="1:131" ht="26.25" customHeight="1" x14ac:dyDescent="0.15">
      <c r="A37" s="245">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35"/>
      <c r="BK37" s="235"/>
      <c r="BL37" s="235"/>
      <c r="BM37" s="235"/>
      <c r="BN37" s="235"/>
      <c r="BO37" s="244"/>
      <c r="BP37" s="244"/>
      <c r="BQ37" s="241">
        <v>31</v>
      </c>
      <c r="BR37" s="242"/>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33"/>
    </row>
    <row r="38" spans="1:131" ht="26.25" customHeight="1" x14ac:dyDescent="0.15">
      <c r="A38" s="245">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35"/>
      <c r="BK38" s="235"/>
      <c r="BL38" s="235"/>
      <c r="BM38" s="235"/>
      <c r="BN38" s="235"/>
      <c r="BO38" s="244"/>
      <c r="BP38" s="244"/>
      <c r="BQ38" s="241">
        <v>32</v>
      </c>
      <c r="BR38" s="242"/>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33"/>
    </row>
    <row r="39" spans="1:131" ht="26.25" customHeight="1" x14ac:dyDescent="0.15">
      <c r="A39" s="245">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35"/>
      <c r="BK39" s="235"/>
      <c r="BL39" s="235"/>
      <c r="BM39" s="235"/>
      <c r="BN39" s="235"/>
      <c r="BO39" s="244"/>
      <c r="BP39" s="244"/>
      <c r="BQ39" s="241">
        <v>33</v>
      </c>
      <c r="BR39" s="242"/>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33"/>
    </row>
    <row r="40" spans="1:131" ht="26.25" customHeight="1" x14ac:dyDescent="0.15">
      <c r="A40" s="241">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35"/>
      <c r="BK40" s="235"/>
      <c r="BL40" s="235"/>
      <c r="BM40" s="235"/>
      <c r="BN40" s="235"/>
      <c r="BO40" s="244"/>
      <c r="BP40" s="244"/>
      <c r="BQ40" s="241">
        <v>34</v>
      </c>
      <c r="BR40" s="242"/>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33"/>
    </row>
    <row r="41" spans="1:131" ht="26.25" customHeight="1" x14ac:dyDescent="0.15">
      <c r="A41" s="241">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35"/>
      <c r="BK41" s="235"/>
      <c r="BL41" s="235"/>
      <c r="BM41" s="235"/>
      <c r="BN41" s="235"/>
      <c r="BO41" s="244"/>
      <c r="BP41" s="244"/>
      <c r="BQ41" s="241">
        <v>35</v>
      </c>
      <c r="BR41" s="242"/>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33"/>
    </row>
    <row r="42" spans="1:131" ht="26.25" customHeight="1" x14ac:dyDescent="0.15">
      <c r="A42" s="241">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35"/>
      <c r="BK42" s="235"/>
      <c r="BL42" s="235"/>
      <c r="BM42" s="235"/>
      <c r="BN42" s="235"/>
      <c r="BO42" s="244"/>
      <c r="BP42" s="244"/>
      <c r="BQ42" s="241">
        <v>36</v>
      </c>
      <c r="BR42" s="242"/>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33"/>
    </row>
    <row r="43" spans="1:131" ht="26.25" customHeight="1" x14ac:dyDescent="0.15">
      <c r="A43" s="241">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35"/>
      <c r="BK43" s="235"/>
      <c r="BL43" s="235"/>
      <c r="BM43" s="235"/>
      <c r="BN43" s="235"/>
      <c r="BO43" s="244"/>
      <c r="BP43" s="244"/>
      <c r="BQ43" s="241">
        <v>37</v>
      </c>
      <c r="BR43" s="242"/>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33"/>
    </row>
    <row r="44" spans="1:131" ht="26.25" customHeight="1" x14ac:dyDescent="0.15">
      <c r="A44" s="241">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35"/>
      <c r="BK44" s="235"/>
      <c r="BL44" s="235"/>
      <c r="BM44" s="235"/>
      <c r="BN44" s="235"/>
      <c r="BO44" s="244"/>
      <c r="BP44" s="244"/>
      <c r="BQ44" s="241">
        <v>38</v>
      </c>
      <c r="BR44" s="242"/>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33"/>
    </row>
    <row r="45" spans="1:131" ht="26.25" customHeight="1" x14ac:dyDescent="0.15">
      <c r="A45" s="241">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35"/>
      <c r="BK45" s="235"/>
      <c r="BL45" s="235"/>
      <c r="BM45" s="235"/>
      <c r="BN45" s="235"/>
      <c r="BO45" s="244"/>
      <c r="BP45" s="244"/>
      <c r="BQ45" s="241">
        <v>39</v>
      </c>
      <c r="BR45" s="242"/>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33"/>
    </row>
    <row r="46" spans="1:131" ht="26.25" customHeight="1" x14ac:dyDescent="0.15">
      <c r="A46" s="241">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35"/>
      <c r="BK46" s="235"/>
      <c r="BL46" s="235"/>
      <c r="BM46" s="235"/>
      <c r="BN46" s="235"/>
      <c r="BO46" s="244"/>
      <c r="BP46" s="244"/>
      <c r="BQ46" s="241">
        <v>40</v>
      </c>
      <c r="BR46" s="242"/>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33"/>
    </row>
    <row r="47" spans="1:131" ht="26.25" customHeight="1" x14ac:dyDescent="0.15">
      <c r="A47" s="241">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35"/>
      <c r="BK47" s="235"/>
      <c r="BL47" s="235"/>
      <c r="BM47" s="235"/>
      <c r="BN47" s="235"/>
      <c r="BO47" s="244"/>
      <c r="BP47" s="244"/>
      <c r="BQ47" s="241">
        <v>41</v>
      </c>
      <c r="BR47" s="242"/>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33"/>
    </row>
    <row r="48" spans="1:131" ht="26.25" customHeight="1" x14ac:dyDescent="0.15">
      <c r="A48" s="241">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35"/>
      <c r="BK48" s="235"/>
      <c r="BL48" s="235"/>
      <c r="BM48" s="235"/>
      <c r="BN48" s="235"/>
      <c r="BO48" s="244"/>
      <c r="BP48" s="244"/>
      <c r="BQ48" s="241">
        <v>42</v>
      </c>
      <c r="BR48" s="242"/>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33"/>
    </row>
    <row r="49" spans="1:131" ht="26.25" customHeight="1" x14ac:dyDescent="0.15">
      <c r="A49" s="241">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35"/>
      <c r="BK49" s="235"/>
      <c r="BL49" s="235"/>
      <c r="BM49" s="235"/>
      <c r="BN49" s="235"/>
      <c r="BO49" s="244"/>
      <c r="BP49" s="244"/>
      <c r="BQ49" s="241">
        <v>43</v>
      </c>
      <c r="BR49" s="242"/>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33"/>
    </row>
    <row r="50" spans="1:131" ht="26.25" customHeight="1" x14ac:dyDescent="0.15">
      <c r="A50" s="241">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35"/>
      <c r="BK50" s="235"/>
      <c r="BL50" s="235"/>
      <c r="BM50" s="235"/>
      <c r="BN50" s="235"/>
      <c r="BO50" s="244"/>
      <c r="BP50" s="244"/>
      <c r="BQ50" s="241">
        <v>44</v>
      </c>
      <c r="BR50" s="242"/>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33"/>
    </row>
    <row r="51" spans="1:131" ht="26.25" customHeight="1" x14ac:dyDescent="0.15">
      <c r="A51" s="241">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35"/>
      <c r="BK51" s="235"/>
      <c r="BL51" s="235"/>
      <c r="BM51" s="235"/>
      <c r="BN51" s="235"/>
      <c r="BO51" s="244"/>
      <c r="BP51" s="244"/>
      <c r="BQ51" s="241">
        <v>45</v>
      </c>
      <c r="BR51" s="242"/>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33"/>
    </row>
    <row r="52" spans="1:131" ht="26.25" customHeight="1" x14ac:dyDescent="0.15">
      <c r="A52" s="241">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35"/>
      <c r="BK52" s="235"/>
      <c r="BL52" s="235"/>
      <c r="BM52" s="235"/>
      <c r="BN52" s="235"/>
      <c r="BO52" s="244"/>
      <c r="BP52" s="244"/>
      <c r="BQ52" s="241">
        <v>46</v>
      </c>
      <c r="BR52" s="242"/>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33"/>
    </row>
    <row r="53" spans="1:131" ht="26.25" customHeight="1" x14ac:dyDescent="0.15">
      <c r="A53" s="241">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35"/>
      <c r="BK53" s="235"/>
      <c r="BL53" s="235"/>
      <c r="BM53" s="235"/>
      <c r="BN53" s="235"/>
      <c r="BO53" s="244"/>
      <c r="BP53" s="244"/>
      <c r="BQ53" s="241">
        <v>47</v>
      </c>
      <c r="BR53" s="242"/>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33"/>
    </row>
    <row r="54" spans="1:131" ht="26.25" customHeight="1" x14ac:dyDescent="0.15">
      <c r="A54" s="241">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35"/>
      <c r="BK54" s="235"/>
      <c r="BL54" s="235"/>
      <c r="BM54" s="235"/>
      <c r="BN54" s="235"/>
      <c r="BO54" s="244"/>
      <c r="BP54" s="244"/>
      <c r="BQ54" s="241">
        <v>48</v>
      </c>
      <c r="BR54" s="242"/>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33"/>
    </row>
    <row r="55" spans="1:131" ht="26.25" customHeight="1" x14ac:dyDescent="0.15">
      <c r="A55" s="241">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35"/>
      <c r="BK55" s="235"/>
      <c r="BL55" s="235"/>
      <c r="BM55" s="235"/>
      <c r="BN55" s="235"/>
      <c r="BO55" s="244"/>
      <c r="BP55" s="244"/>
      <c r="BQ55" s="241">
        <v>49</v>
      </c>
      <c r="BR55" s="242"/>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33"/>
    </row>
    <row r="56" spans="1:131" ht="26.25" customHeight="1" x14ac:dyDescent="0.15">
      <c r="A56" s="241">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35"/>
      <c r="BK56" s="235"/>
      <c r="BL56" s="235"/>
      <c r="BM56" s="235"/>
      <c r="BN56" s="235"/>
      <c r="BO56" s="244"/>
      <c r="BP56" s="244"/>
      <c r="BQ56" s="241">
        <v>50</v>
      </c>
      <c r="BR56" s="242"/>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33"/>
    </row>
    <row r="57" spans="1:131" ht="26.25" customHeight="1" x14ac:dyDescent="0.15">
      <c r="A57" s="241">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35"/>
      <c r="BK57" s="235"/>
      <c r="BL57" s="235"/>
      <c r="BM57" s="235"/>
      <c r="BN57" s="235"/>
      <c r="BO57" s="244"/>
      <c r="BP57" s="244"/>
      <c r="BQ57" s="241">
        <v>51</v>
      </c>
      <c r="BR57" s="242"/>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33"/>
    </row>
    <row r="58" spans="1:131" ht="26.25" customHeight="1" x14ac:dyDescent="0.15">
      <c r="A58" s="241">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35"/>
      <c r="BK58" s="235"/>
      <c r="BL58" s="235"/>
      <c r="BM58" s="235"/>
      <c r="BN58" s="235"/>
      <c r="BO58" s="244"/>
      <c r="BP58" s="244"/>
      <c r="BQ58" s="241">
        <v>52</v>
      </c>
      <c r="BR58" s="242"/>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33"/>
    </row>
    <row r="59" spans="1:131" ht="26.25" customHeight="1" x14ac:dyDescent="0.15">
      <c r="A59" s="241">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35"/>
      <c r="BK59" s="235"/>
      <c r="BL59" s="235"/>
      <c r="BM59" s="235"/>
      <c r="BN59" s="235"/>
      <c r="BO59" s="244"/>
      <c r="BP59" s="244"/>
      <c r="BQ59" s="241">
        <v>53</v>
      </c>
      <c r="BR59" s="242"/>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33"/>
    </row>
    <row r="60" spans="1:131" ht="26.25" customHeight="1" x14ac:dyDescent="0.15">
      <c r="A60" s="241">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35"/>
      <c r="BK60" s="235"/>
      <c r="BL60" s="235"/>
      <c r="BM60" s="235"/>
      <c r="BN60" s="235"/>
      <c r="BO60" s="244"/>
      <c r="BP60" s="244"/>
      <c r="BQ60" s="241">
        <v>54</v>
      </c>
      <c r="BR60" s="242"/>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33"/>
    </row>
    <row r="61" spans="1:131" ht="26.25" customHeight="1" thickBot="1" x14ac:dyDescent="0.2">
      <c r="A61" s="241">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35"/>
      <c r="BK61" s="235"/>
      <c r="BL61" s="235"/>
      <c r="BM61" s="235"/>
      <c r="BN61" s="235"/>
      <c r="BO61" s="244"/>
      <c r="BP61" s="244"/>
      <c r="BQ61" s="241">
        <v>55</v>
      </c>
      <c r="BR61" s="242"/>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33"/>
    </row>
    <row r="62" spans="1:131" ht="26.25" customHeight="1" x14ac:dyDescent="0.15">
      <c r="A62" s="241">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410</v>
      </c>
      <c r="BK62" s="870"/>
      <c r="BL62" s="870"/>
      <c r="BM62" s="870"/>
      <c r="BN62" s="871"/>
      <c r="BO62" s="244"/>
      <c r="BP62" s="244"/>
      <c r="BQ62" s="241">
        <v>56</v>
      </c>
      <c r="BR62" s="242"/>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33"/>
    </row>
    <row r="63" spans="1:131" ht="26.25" customHeight="1" thickBot="1" x14ac:dyDescent="0.2">
      <c r="A63" s="243" t="s">
        <v>394</v>
      </c>
      <c r="B63" s="853" t="s">
        <v>411</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308</v>
      </c>
      <c r="AG63" s="908"/>
      <c r="AH63" s="908"/>
      <c r="AI63" s="908"/>
      <c r="AJ63" s="909"/>
      <c r="AK63" s="910"/>
      <c r="AL63" s="905"/>
      <c r="AM63" s="905"/>
      <c r="AN63" s="905"/>
      <c r="AO63" s="905"/>
      <c r="AP63" s="908">
        <v>2883</v>
      </c>
      <c r="AQ63" s="908"/>
      <c r="AR63" s="908"/>
      <c r="AS63" s="908"/>
      <c r="AT63" s="908"/>
      <c r="AU63" s="908">
        <v>1770</v>
      </c>
      <c r="AV63" s="908"/>
      <c r="AW63" s="908"/>
      <c r="AX63" s="908"/>
      <c r="AY63" s="908"/>
      <c r="AZ63" s="912"/>
      <c r="BA63" s="912"/>
      <c r="BB63" s="912"/>
      <c r="BC63" s="912"/>
      <c r="BD63" s="912"/>
      <c r="BE63" s="913"/>
      <c r="BF63" s="913"/>
      <c r="BG63" s="913"/>
      <c r="BH63" s="913"/>
      <c r="BI63" s="914"/>
      <c r="BJ63" s="915" t="s">
        <v>126</v>
      </c>
      <c r="BK63" s="916"/>
      <c r="BL63" s="916"/>
      <c r="BM63" s="916"/>
      <c r="BN63" s="917"/>
      <c r="BO63" s="244"/>
      <c r="BP63" s="244"/>
      <c r="BQ63" s="241">
        <v>57</v>
      </c>
      <c r="BR63" s="242"/>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33"/>
    </row>
    <row r="65" spans="1:131" ht="26.25" customHeight="1" thickBot="1" x14ac:dyDescent="0.2">
      <c r="A65" s="235" t="s">
        <v>412</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33"/>
    </row>
    <row r="66" spans="1:131" ht="26.25" customHeight="1" x14ac:dyDescent="0.15">
      <c r="A66" s="791" t="s">
        <v>413</v>
      </c>
      <c r="B66" s="792"/>
      <c r="C66" s="792"/>
      <c r="D66" s="792"/>
      <c r="E66" s="792"/>
      <c r="F66" s="792"/>
      <c r="G66" s="792"/>
      <c r="H66" s="792"/>
      <c r="I66" s="792"/>
      <c r="J66" s="792"/>
      <c r="K66" s="792"/>
      <c r="L66" s="792"/>
      <c r="M66" s="792"/>
      <c r="N66" s="792"/>
      <c r="O66" s="792"/>
      <c r="P66" s="793"/>
      <c r="Q66" s="797" t="s">
        <v>414</v>
      </c>
      <c r="R66" s="798"/>
      <c r="S66" s="798"/>
      <c r="T66" s="798"/>
      <c r="U66" s="799"/>
      <c r="V66" s="797" t="s">
        <v>415</v>
      </c>
      <c r="W66" s="798"/>
      <c r="X66" s="798"/>
      <c r="Y66" s="798"/>
      <c r="Z66" s="799"/>
      <c r="AA66" s="797" t="s">
        <v>416</v>
      </c>
      <c r="AB66" s="798"/>
      <c r="AC66" s="798"/>
      <c r="AD66" s="798"/>
      <c r="AE66" s="799"/>
      <c r="AF66" s="918" t="s">
        <v>401</v>
      </c>
      <c r="AG66" s="879"/>
      <c r="AH66" s="879"/>
      <c r="AI66" s="879"/>
      <c r="AJ66" s="919"/>
      <c r="AK66" s="797" t="s">
        <v>402</v>
      </c>
      <c r="AL66" s="792"/>
      <c r="AM66" s="792"/>
      <c r="AN66" s="792"/>
      <c r="AO66" s="793"/>
      <c r="AP66" s="797" t="s">
        <v>403</v>
      </c>
      <c r="AQ66" s="798"/>
      <c r="AR66" s="798"/>
      <c r="AS66" s="798"/>
      <c r="AT66" s="799"/>
      <c r="AU66" s="797" t="s">
        <v>417</v>
      </c>
      <c r="AV66" s="798"/>
      <c r="AW66" s="798"/>
      <c r="AX66" s="798"/>
      <c r="AY66" s="799"/>
      <c r="AZ66" s="797" t="s">
        <v>381</v>
      </c>
      <c r="BA66" s="798"/>
      <c r="BB66" s="798"/>
      <c r="BC66" s="798"/>
      <c r="BD66" s="804"/>
      <c r="BE66" s="244"/>
      <c r="BF66" s="244"/>
      <c r="BG66" s="244"/>
      <c r="BH66" s="244"/>
      <c r="BI66" s="244"/>
      <c r="BJ66" s="244"/>
      <c r="BK66" s="244"/>
      <c r="BL66" s="244"/>
      <c r="BM66" s="244"/>
      <c r="BN66" s="244"/>
      <c r="BO66" s="244"/>
      <c r="BP66" s="244"/>
      <c r="BQ66" s="241">
        <v>60</v>
      </c>
      <c r="BR66" s="246"/>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33"/>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44"/>
      <c r="BF67" s="244"/>
      <c r="BG67" s="244"/>
      <c r="BH67" s="244"/>
      <c r="BI67" s="244"/>
      <c r="BJ67" s="244"/>
      <c r="BK67" s="244"/>
      <c r="BL67" s="244"/>
      <c r="BM67" s="244"/>
      <c r="BN67" s="244"/>
      <c r="BO67" s="244"/>
      <c r="BP67" s="244"/>
      <c r="BQ67" s="241">
        <v>61</v>
      </c>
      <c r="BR67" s="246"/>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33"/>
    </row>
    <row r="68" spans="1:131" ht="26.25" customHeight="1" thickTop="1" x14ac:dyDescent="0.15">
      <c r="A68" s="239">
        <v>1</v>
      </c>
      <c r="B68" s="933" t="s">
        <v>602</v>
      </c>
      <c r="C68" s="934"/>
      <c r="D68" s="934"/>
      <c r="E68" s="934"/>
      <c r="F68" s="934"/>
      <c r="G68" s="934"/>
      <c r="H68" s="934"/>
      <c r="I68" s="934"/>
      <c r="J68" s="934"/>
      <c r="K68" s="934"/>
      <c r="L68" s="934"/>
      <c r="M68" s="934"/>
      <c r="N68" s="934"/>
      <c r="O68" s="934"/>
      <c r="P68" s="935"/>
      <c r="Q68" s="936">
        <v>955</v>
      </c>
      <c r="R68" s="930"/>
      <c r="S68" s="930"/>
      <c r="T68" s="930"/>
      <c r="U68" s="930"/>
      <c r="V68" s="930">
        <v>903</v>
      </c>
      <c r="W68" s="930"/>
      <c r="X68" s="930"/>
      <c r="Y68" s="930"/>
      <c r="Z68" s="930"/>
      <c r="AA68" s="930">
        <v>52</v>
      </c>
      <c r="AB68" s="930"/>
      <c r="AC68" s="930"/>
      <c r="AD68" s="930"/>
      <c r="AE68" s="930"/>
      <c r="AF68" s="930">
        <v>583</v>
      </c>
      <c r="AG68" s="930"/>
      <c r="AH68" s="930"/>
      <c r="AI68" s="930"/>
      <c r="AJ68" s="930"/>
      <c r="AK68" s="930">
        <v>56</v>
      </c>
      <c r="AL68" s="930"/>
      <c r="AM68" s="930"/>
      <c r="AN68" s="930"/>
      <c r="AO68" s="930"/>
      <c r="AP68" s="930">
        <v>917</v>
      </c>
      <c r="AQ68" s="930"/>
      <c r="AR68" s="930"/>
      <c r="AS68" s="930"/>
      <c r="AT68" s="930"/>
      <c r="AU68" s="930" t="s">
        <v>587</v>
      </c>
      <c r="AV68" s="930"/>
      <c r="AW68" s="930"/>
      <c r="AX68" s="930"/>
      <c r="AY68" s="930"/>
      <c r="AZ68" s="931"/>
      <c r="BA68" s="931"/>
      <c r="BB68" s="931"/>
      <c r="BC68" s="931"/>
      <c r="BD68" s="932"/>
      <c r="BE68" s="244"/>
      <c r="BF68" s="244"/>
      <c r="BG68" s="244"/>
      <c r="BH68" s="244"/>
      <c r="BI68" s="244"/>
      <c r="BJ68" s="244"/>
      <c r="BK68" s="244"/>
      <c r="BL68" s="244"/>
      <c r="BM68" s="244"/>
      <c r="BN68" s="244"/>
      <c r="BO68" s="244"/>
      <c r="BP68" s="244"/>
      <c r="BQ68" s="241">
        <v>62</v>
      </c>
      <c r="BR68" s="246"/>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33"/>
    </row>
    <row r="69" spans="1:131" ht="26.25" customHeight="1" x14ac:dyDescent="0.15">
      <c r="A69" s="241">
        <v>2</v>
      </c>
      <c r="B69" s="937" t="s">
        <v>579</v>
      </c>
      <c r="C69" s="938"/>
      <c r="D69" s="938"/>
      <c r="E69" s="938"/>
      <c r="F69" s="938"/>
      <c r="G69" s="938"/>
      <c r="H69" s="938"/>
      <c r="I69" s="938"/>
      <c r="J69" s="938"/>
      <c r="K69" s="938"/>
      <c r="L69" s="938"/>
      <c r="M69" s="938"/>
      <c r="N69" s="938"/>
      <c r="O69" s="938"/>
      <c r="P69" s="939"/>
      <c r="Q69" s="940">
        <v>884</v>
      </c>
      <c r="R69" s="894"/>
      <c r="S69" s="894"/>
      <c r="T69" s="894"/>
      <c r="U69" s="894"/>
      <c r="V69" s="894">
        <v>815</v>
      </c>
      <c r="W69" s="894"/>
      <c r="X69" s="894"/>
      <c r="Y69" s="894"/>
      <c r="Z69" s="894"/>
      <c r="AA69" s="894">
        <v>69</v>
      </c>
      <c r="AB69" s="894"/>
      <c r="AC69" s="894"/>
      <c r="AD69" s="894"/>
      <c r="AE69" s="894"/>
      <c r="AF69" s="894">
        <v>31</v>
      </c>
      <c r="AG69" s="894"/>
      <c r="AH69" s="894"/>
      <c r="AI69" s="894"/>
      <c r="AJ69" s="894"/>
      <c r="AK69" s="894">
        <v>15</v>
      </c>
      <c r="AL69" s="894"/>
      <c r="AM69" s="894"/>
      <c r="AN69" s="894"/>
      <c r="AO69" s="894"/>
      <c r="AP69" s="894">
        <v>57</v>
      </c>
      <c r="AQ69" s="894"/>
      <c r="AR69" s="894"/>
      <c r="AS69" s="894"/>
      <c r="AT69" s="894"/>
      <c r="AU69" s="894">
        <v>30</v>
      </c>
      <c r="AV69" s="894"/>
      <c r="AW69" s="894"/>
      <c r="AX69" s="894"/>
      <c r="AY69" s="894"/>
      <c r="AZ69" s="896"/>
      <c r="BA69" s="896"/>
      <c r="BB69" s="896"/>
      <c r="BC69" s="896"/>
      <c r="BD69" s="897"/>
      <c r="BE69" s="244"/>
      <c r="BF69" s="244"/>
      <c r="BG69" s="244"/>
      <c r="BH69" s="244"/>
      <c r="BI69" s="244"/>
      <c r="BJ69" s="244"/>
      <c r="BK69" s="244"/>
      <c r="BL69" s="244"/>
      <c r="BM69" s="244"/>
      <c r="BN69" s="244"/>
      <c r="BO69" s="244"/>
      <c r="BP69" s="244"/>
      <c r="BQ69" s="241">
        <v>63</v>
      </c>
      <c r="BR69" s="246"/>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33"/>
    </row>
    <row r="70" spans="1:131" ht="26.25" customHeight="1" x14ac:dyDescent="0.15">
      <c r="A70" s="241">
        <v>3</v>
      </c>
      <c r="B70" s="937" t="s">
        <v>580</v>
      </c>
      <c r="C70" s="938"/>
      <c r="D70" s="938"/>
      <c r="E70" s="938"/>
      <c r="F70" s="938"/>
      <c r="G70" s="938"/>
      <c r="H70" s="938"/>
      <c r="I70" s="938"/>
      <c r="J70" s="938"/>
      <c r="K70" s="938"/>
      <c r="L70" s="938"/>
      <c r="M70" s="938"/>
      <c r="N70" s="938"/>
      <c r="O70" s="938"/>
      <c r="P70" s="939"/>
      <c r="Q70" s="940">
        <v>1127</v>
      </c>
      <c r="R70" s="894"/>
      <c r="S70" s="894"/>
      <c r="T70" s="894"/>
      <c r="U70" s="894"/>
      <c r="V70" s="894">
        <v>1086</v>
      </c>
      <c r="W70" s="894"/>
      <c r="X70" s="894"/>
      <c r="Y70" s="894"/>
      <c r="Z70" s="894"/>
      <c r="AA70" s="894">
        <v>41</v>
      </c>
      <c r="AB70" s="894"/>
      <c r="AC70" s="894"/>
      <c r="AD70" s="894"/>
      <c r="AE70" s="894"/>
      <c r="AF70" s="894">
        <v>41</v>
      </c>
      <c r="AG70" s="894"/>
      <c r="AH70" s="894"/>
      <c r="AI70" s="894"/>
      <c r="AJ70" s="894"/>
      <c r="AK70" s="894" t="s">
        <v>590</v>
      </c>
      <c r="AL70" s="894"/>
      <c r="AM70" s="894"/>
      <c r="AN70" s="894"/>
      <c r="AO70" s="894"/>
      <c r="AP70" s="894">
        <v>8</v>
      </c>
      <c r="AQ70" s="894"/>
      <c r="AR70" s="894"/>
      <c r="AS70" s="894"/>
      <c r="AT70" s="894"/>
      <c r="AU70" s="894">
        <v>1</v>
      </c>
      <c r="AV70" s="894"/>
      <c r="AW70" s="894"/>
      <c r="AX70" s="894"/>
      <c r="AY70" s="894"/>
      <c r="AZ70" s="896"/>
      <c r="BA70" s="896"/>
      <c r="BB70" s="896"/>
      <c r="BC70" s="896"/>
      <c r="BD70" s="897"/>
      <c r="BE70" s="244"/>
      <c r="BF70" s="244"/>
      <c r="BG70" s="244"/>
      <c r="BH70" s="244"/>
      <c r="BI70" s="244"/>
      <c r="BJ70" s="244"/>
      <c r="BK70" s="244"/>
      <c r="BL70" s="244"/>
      <c r="BM70" s="244"/>
      <c r="BN70" s="244"/>
      <c r="BO70" s="244"/>
      <c r="BP70" s="244"/>
      <c r="BQ70" s="241">
        <v>64</v>
      </c>
      <c r="BR70" s="246"/>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33"/>
    </row>
    <row r="71" spans="1:131" ht="26.25" customHeight="1" x14ac:dyDescent="0.15">
      <c r="A71" s="241">
        <v>4</v>
      </c>
      <c r="B71" s="937" t="s">
        <v>581</v>
      </c>
      <c r="C71" s="938"/>
      <c r="D71" s="938"/>
      <c r="E71" s="938"/>
      <c r="F71" s="938"/>
      <c r="G71" s="938"/>
      <c r="H71" s="938"/>
      <c r="I71" s="938"/>
      <c r="J71" s="938"/>
      <c r="K71" s="938"/>
      <c r="L71" s="938"/>
      <c r="M71" s="938"/>
      <c r="N71" s="938"/>
      <c r="O71" s="938"/>
      <c r="P71" s="939"/>
      <c r="Q71" s="940">
        <v>568</v>
      </c>
      <c r="R71" s="894"/>
      <c r="S71" s="894"/>
      <c r="T71" s="894"/>
      <c r="U71" s="894"/>
      <c r="V71" s="894">
        <v>540</v>
      </c>
      <c r="W71" s="894"/>
      <c r="X71" s="894"/>
      <c r="Y71" s="894"/>
      <c r="Z71" s="894"/>
      <c r="AA71" s="894">
        <v>28</v>
      </c>
      <c r="AB71" s="894"/>
      <c r="AC71" s="894"/>
      <c r="AD71" s="894"/>
      <c r="AE71" s="894"/>
      <c r="AF71" s="894">
        <v>28</v>
      </c>
      <c r="AG71" s="894"/>
      <c r="AH71" s="894"/>
      <c r="AI71" s="894"/>
      <c r="AJ71" s="894"/>
      <c r="AK71" s="894" t="s">
        <v>589</v>
      </c>
      <c r="AL71" s="894"/>
      <c r="AM71" s="894"/>
      <c r="AN71" s="894"/>
      <c r="AO71" s="894"/>
      <c r="AP71" s="894" t="s">
        <v>587</v>
      </c>
      <c r="AQ71" s="894"/>
      <c r="AR71" s="894"/>
      <c r="AS71" s="894"/>
      <c r="AT71" s="894"/>
      <c r="AU71" s="894" t="s">
        <v>587</v>
      </c>
      <c r="AV71" s="894"/>
      <c r="AW71" s="894"/>
      <c r="AX71" s="894"/>
      <c r="AY71" s="894"/>
      <c r="AZ71" s="896"/>
      <c r="BA71" s="896"/>
      <c r="BB71" s="896"/>
      <c r="BC71" s="896"/>
      <c r="BD71" s="897"/>
      <c r="BE71" s="244"/>
      <c r="BF71" s="244"/>
      <c r="BG71" s="244"/>
      <c r="BH71" s="244"/>
      <c r="BI71" s="244"/>
      <c r="BJ71" s="244"/>
      <c r="BK71" s="244"/>
      <c r="BL71" s="244"/>
      <c r="BM71" s="244"/>
      <c r="BN71" s="244"/>
      <c r="BO71" s="244"/>
      <c r="BP71" s="244"/>
      <c r="BQ71" s="241">
        <v>65</v>
      </c>
      <c r="BR71" s="246"/>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33"/>
    </row>
    <row r="72" spans="1:131" ht="26.25" customHeight="1" x14ac:dyDescent="0.15">
      <c r="A72" s="241">
        <v>5</v>
      </c>
      <c r="B72" s="937" t="s">
        <v>582</v>
      </c>
      <c r="C72" s="938"/>
      <c r="D72" s="938"/>
      <c r="E72" s="938"/>
      <c r="F72" s="938"/>
      <c r="G72" s="938"/>
      <c r="H72" s="938"/>
      <c r="I72" s="938"/>
      <c r="J72" s="938"/>
      <c r="K72" s="938"/>
      <c r="L72" s="938"/>
      <c r="M72" s="938"/>
      <c r="N72" s="938"/>
      <c r="O72" s="938"/>
      <c r="P72" s="939"/>
      <c r="Q72" s="940">
        <v>104</v>
      </c>
      <c r="R72" s="894"/>
      <c r="S72" s="894"/>
      <c r="T72" s="894"/>
      <c r="U72" s="894"/>
      <c r="V72" s="894">
        <v>95</v>
      </c>
      <c r="W72" s="894"/>
      <c r="X72" s="894"/>
      <c r="Y72" s="894"/>
      <c r="Z72" s="894"/>
      <c r="AA72" s="894">
        <v>9</v>
      </c>
      <c r="AB72" s="894"/>
      <c r="AC72" s="894"/>
      <c r="AD72" s="894"/>
      <c r="AE72" s="894"/>
      <c r="AF72" s="894">
        <v>9</v>
      </c>
      <c r="AG72" s="894"/>
      <c r="AH72" s="894"/>
      <c r="AI72" s="894"/>
      <c r="AJ72" s="894"/>
      <c r="AK72" s="894" t="s">
        <v>594</v>
      </c>
      <c r="AL72" s="894"/>
      <c r="AM72" s="894"/>
      <c r="AN72" s="894"/>
      <c r="AO72" s="894"/>
      <c r="AP72" s="894" t="s">
        <v>595</v>
      </c>
      <c r="AQ72" s="894"/>
      <c r="AR72" s="894"/>
      <c r="AS72" s="894"/>
      <c r="AT72" s="894"/>
      <c r="AU72" s="894" t="s">
        <v>596</v>
      </c>
      <c r="AV72" s="894"/>
      <c r="AW72" s="894"/>
      <c r="AX72" s="894"/>
      <c r="AY72" s="894"/>
      <c r="AZ72" s="896"/>
      <c r="BA72" s="896"/>
      <c r="BB72" s="896"/>
      <c r="BC72" s="896"/>
      <c r="BD72" s="897"/>
      <c r="BE72" s="244"/>
      <c r="BF72" s="244"/>
      <c r="BG72" s="244"/>
      <c r="BH72" s="244"/>
      <c r="BI72" s="244"/>
      <c r="BJ72" s="244"/>
      <c r="BK72" s="244"/>
      <c r="BL72" s="244"/>
      <c r="BM72" s="244"/>
      <c r="BN72" s="244"/>
      <c r="BO72" s="244"/>
      <c r="BP72" s="244"/>
      <c r="BQ72" s="241">
        <v>66</v>
      </c>
      <c r="BR72" s="246"/>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33"/>
    </row>
    <row r="73" spans="1:131" ht="26.25" customHeight="1" x14ac:dyDescent="0.15">
      <c r="A73" s="241">
        <v>6</v>
      </c>
      <c r="B73" s="937" t="s">
        <v>583</v>
      </c>
      <c r="C73" s="938"/>
      <c r="D73" s="938"/>
      <c r="E73" s="938"/>
      <c r="F73" s="938"/>
      <c r="G73" s="938"/>
      <c r="H73" s="938"/>
      <c r="I73" s="938"/>
      <c r="J73" s="938"/>
      <c r="K73" s="938"/>
      <c r="L73" s="938"/>
      <c r="M73" s="938"/>
      <c r="N73" s="938"/>
      <c r="O73" s="938"/>
      <c r="P73" s="939"/>
      <c r="Q73" s="940">
        <v>7808</v>
      </c>
      <c r="R73" s="894"/>
      <c r="S73" s="894"/>
      <c r="T73" s="894"/>
      <c r="U73" s="894"/>
      <c r="V73" s="894">
        <v>7144</v>
      </c>
      <c r="W73" s="894"/>
      <c r="X73" s="894"/>
      <c r="Y73" s="894"/>
      <c r="Z73" s="894"/>
      <c r="AA73" s="894">
        <v>664</v>
      </c>
      <c r="AB73" s="894"/>
      <c r="AC73" s="894"/>
      <c r="AD73" s="894"/>
      <c r="AE73" s="894"/>
      <c r="AF73" s="894">
        <v>664</v>
      </c>
      <c r="AG73" s="894"/>
      <c r="AH73" s="894"/>
      <c r="AI73" s="894"/>
      <c r="AJ73" s="894"/>
      <c r="AK73" s="894" t="s">
        <v>587</v>
      </c>
      <c r="AL73" s="894"/>
      <c r="AM73" s="894"/>
      <c r="AN73" s="894"/>
      <c r="AO73" s="894"/>
      <c r="AP73" s="894" t="s">
        <v>587</v>
      </c>
      <c r="AQ73" s="894"/>
      <c r="AR73" s="894"/>
      <c r="AS73" s="894"/>
      <c r="AT73" s="894"/>
      <c r="AU73" s="894" t="s">
        <v>587</v>
      </c>
      <c r="AV73" s="894"/>
      <c r="AW73" s="894"/>
      <c r="AX73" s="894"/>
      <c r="AY73" s="894"/>
      <c r="AZ73" s="896"/>
      <c r="BA73" s="896"/>
      <c r="BB73" s="896"/>
      <c r="BC73" s="896"/>
      <c r="BD73" s="897"/>
      <c r="BE73" s="244"/>
      <c r="BF73" s="244"/>
      <c r="BG73" s="244"/>
      <c r="BH73" s="244"/>
      <c r="BI73" s="244"/>
      <c r="BJ73" s="244"/>
      <c r="BK73" s="244"/>
      <c r="BL73" s="244"/>
      <c r="BM73" s="244"/>
      <c r="BN73" s="244"/>
      <c r="BO73" s="244"/>
      <c r="BP73" s="244"/>
      <c r="BQ73" s="241">
        <v>67</v>
      </c>
      <c r="BR73" s="246"/>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33"/>
    </row>
    <row r="74" spans="1:131" ht="26.25" customHeight="1" x14ac:dyDescent="0.15">
      <c r="A74" s="241">
        <v>7</v>
      </c>
      <c r="B74" s="937" t="s">
        <v>584</v>
      </c>
      <c r="C74" s="938"/>
      <c r="D74" s="938"/>
      <c r="E74" s="938"/>
      <c r="F74" s="938"/>
      <c r="G74" s="938"/>
      <c r="H74" s="938"/>
      <c r="I74" s="938"/>
      <c r="J74" s="938"/>
      <c r="K74" s="938"/>
      <c r="L74" s="938"/>
      <c r="M74" s="938"/>
      <c r="N74" s="938"/>
      <c r="O74" s="938"/>
      <c r="P74" s="939"/>
      <c r="Q74" s="940">
        <v>1598</v>
      </c>
      <c r="R74" s="894"/>
      <c r="S74" s="894"/>
      <c r="T74" s="894"/>
      <c r="U74" s="894"/>
      <c r="V74" s="894">
        <v>1456</v>
      </c>
      <c r="W74" s="894"/>
      <c r="X74" s="894"/>
      <c r="Y74" s="894"/>
      <c r="Z74" s="894"/>
      <c r="AA74" s="894">
        <v>142</v>
      </c>
      <c r="AB74" s="894"/>
      <c r="AC74" s="894"/>
      <c r="AD74" s="894"/>
      <c r="AE74" s="894"/>
      <c r="AF74" s="894">
        <v>142</v>
      </c>
      <c r="AG74" s="894"/>
      <c r="AH74" s="894"/>
      <c r="AI74" s="894"/>
      <c r="AJ74" s="894"/>
      <c r="AK74" s="894" t="s">
        <v>587</v>
      </c>
      <c r="AL74" s="894"/>
      <c r="AM74" s="894"/>
      <c r="AN74" s="894"/>
      <c r="AO74" s="894"/>
      <c r="AP74" s="894" t="s">
        <v>587</v>
      </c>
      <c r="AQ74" s="894"/>
      <c r="AR74" s="894"/>
      <c r="AS74" s="894"/>
      <c r="AT74" s="894"/>
      <c r="AU74" s="894" t="s">
        <v>591</v>
      </c>
      <c r="AV74" s="894"/>
      <c r="AW74" s="894"/>
      <c r="AX74" s="894"/>
      <c r="AY74" s="894"/>
      <c r="AZ74" s="896"/>
      <c r="BA74" s="896"/>
      <c r="BB74" s="896"/>
      <c r="BC74" s="896"/>
      <c r="BD74" s="897"/>
      <c r="BE74" s="244"/>
      <c r="BF74" s="244"/>
      <c r="BG74" s="244"/>
      <c r="BH74" s="244"/>
      <c r="BI74" s="244"/>
      <c r="BJ74" s="244"/>
      <c r="BK74" s="244"/>
      <c r="BL74" s="244"/>
      <c r="BM74" s="244"/>
      <c r="BN74" s="244"/>
      <c r="BO74" s="244"/>
      <c r="BP74" s="244"/>
      <c r="BQ74" s="241">
        <v>68</v>
      </c>
      <c r="BR74" s="246"/>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33"/>
    </row>
    <row r="75" spans="1:131" ht="26.25" customHeight="1" x14ac:dyDescent="0.15">
      <c r="A75" s="241">
        <v>8</v>
      </c>
      <c r="B75" s="937" t="s">
        <v>585</v>
      </c>
      <c r="C75" s="938"/>
      <c r="D75" s="938"/>
      <c r="E75" s="938"/>
      <c r="F75" s="938"/>
      <c r="G75" s="938"/>
      <c r="H75" s="938"/>
      <c r="I75" s="938"/>
      <c r="J75" s="938"/>
      <c r="K75" s="938"/>
      <c r="L75" s="938"/>
      <c r="M75" s="938"/>
      <c r="N75" s="938"/>
      <c r="O75" s="938"/>
      <c r="P75" s="939"/>
      <c r="Q75" s="941">
        <v>956629</v>
      </c>
      <c r="R75" s="942"/>
      <c r="S75" s="942"/>
      <c r="T75" s="942"/>
      <c r="U75" s="898"/>
      <c r="V75" s="943">
        <v>904884</v>
      </c>
      <c r="W75" s="942"/>
      <c r="X75" s="942"/>
      <c r="Y75" s="942"/>
      <c r="Z75" s="898"/>
      <c r="AA75" s="943">
        <v>51745</v>
      </c>
      <c r="AB75" s="942"/>
      <c r="AC75" s="942"/>
      <c r="AD75" s="942"/>
      <c r="AE75" s="898"/>
      <c r="AF75" s="943">
        <v>51745</v>
      </c>
      <c r="AG75" s="942"/>
      <c r="AH75" s="942"/>
      <c r="AI75" s="942"/>
      <c r="AJ75" s="898"/>
      <c r="AK75" s="943">
        <v>1</v>
      </c>
      <c r="AL75" s="942"/>
      <c r="AM75" s="942"/>
      <c r="AN75" s="942"/>
      <c r="AO75" s="898"/>
      <c r="AP75" s="943" t="s">
        <v>592</v>
      </c>
      <c r="AQ75" s="942"/>
      <c r="AR75" s="942"/>
      <c r="AS75" s="942"/>
      <c r="AT75" s="898"/>
      <c r="AU75" s="943" t="s">
        <v>593</v>
      </c>
      <c r="AV75" s="942"/>
      <c r="AW75" s="942"/>
      <c r="AX75" s="942"/>
      <c r="AY75" s="898"/>
      <c r="AZ75" s="896"/>
      <c r="BA75" s="896"/>
      <c r="BB75" s="896"/>
      <c r="BC75" s="896"/>
      <c r="BD75" s="897"/>
      <c r="BE75" s="244"/>
      <c r="BF75" s="244"/>
      <c r="BG75" s="244"/>
      <c r="BH75" s="244"/>
      <c r="BI75" s="244"/>
      <c r="BJ75" s="244"/>
      <c r="BK75" s="244"/>
      <c r="BL75" s="244"/>
      <c r="BM75" s="244"/>
      <c r="BN75" s="244"/>
      <c r="BO75" s="244"/>
      <c r="BP75" s="244"/>
      <c r="BQ75" s="241">
        <v>69</v>
      </c>
      <c r="BR75" s="246"/>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33"/>
    </row>
    <row r="76" spans="1:131" ht="26.25" customHeight="1" x14ac:dyDescent="0.15">
      <c r="A76" s="241">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44"/>
      <c r="BF76" s="244"/>
      <c r="BG76" s="244"/>
      <c r="BH76" s="244"/>
      <c r="BI76" s="244"/>
      <c r="BJ76" s="244"/>
      <c r="BK76" s="244"/>
      <c r="BL76" s="244"/>
      <c r="BM76" s="244"/>
      <c r="BN76" s="244"/>
      <c r="BO76" s="244"/>
      <c r="BP76" s="244"/>
      <c r="BQ76" s="241">
        <v>70</v>
      </c>
      <c r="BR76" s="246"/>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33"/>
    </row>
    <row r="77" spans="1:131" ht="26.25" customHeight="1" x14ac:dyDescent="0.15">
      <c r="A77" s="241">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44"/>
      <c r="BF77" s="244"/>
      <c r="BG77" s="244"/>
      <c r="BH77" s="244"/>
      <c r="BI77" s="244"/>
      <c r="BJ77" s="244"/>
      <c r="BK77" s="244"/>
      <c r="BL77" s="244"/>
      <c r="BM77" s="244"/>
      <c r="BN77" s="244"/>
      <c r="BO77" s="244"/>
      <c r="BP77" s="244"/>
      <c r="BQ77" s="241">
        <v>71</v>
      </c>
      <c r="BR77" s="246"/>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33"/>
    </row>
    <row r="78" spans="1:131" ht="26.25" customHeight="1" x14ac:dyDescent="0.15">
      <c r="A78" s="241">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44"/>
      <c r="BF78" s="244"/>
      <c r="BG78" s="244"/>
      <c r="BH78" s="244"/>
      <c r="BI78" s="244"/>
      <c r="BJ78" s="233"/>
      <c r="BK78" s="233"/>
      <c r="BL78" s="233"/>
      <c r="BM78" s="233"/>
      <c r="BN78" s="233"/>
      <c r="BO78" s="244"/>
      <c r="BP78" s="244"/>
      <c r="BQ78" s="241">
        <v>72</v>
      </c>
      <c r="BR78" s="246"/>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33"/>
    </row>
    <row r="79" spans="1:131" ht="26.25" customHeight="1" x14ac:dyDescent="0.15">
      <c r="A79" s="241">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44"/>
      <c r="BF79" s="244"/>
      <c r="BG79" s="244"/>
      <c r="BH79" s="244"/>
      <c r="BI79" s="244"/>
      <c r="BJ79" s="233"/>
      <c r="BK79" s="233"/>
      <c r="BL79" s="233"/>
      <c r="BM79" s="233"/>
      <c r="BN79" s="233"/>
      <c r="BO79" s="244"/>
      <c r="BP79" s="244"/>
      <c r="BQ79" s="241">
        <v>73</v>
      </c>
      <c r="BR79" s="246"/>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33"/>
    </row>
    <row r="80" spans="1:131" ht="26.25" customHeight="1" x14ac:dyDescent="0.15">
      <c r="A80" s="241">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44"/>
      <c r="BF80" s="244"/>
      <c r="BG80" s="244"/>
      <c r="BH80" s="244"/>
      <c r="BI80" s="244"/>
      <c r="BJ80" s="244"/>
      <c r="BK80" s="244"/>
      <c r="BL80" s="244"/>
      <c r="BM80" s="244"/>
      <c r="BN80" s="244"/>
      <c r="BO80" s="244"/>
      <c r="BP80" s="244"/>
      <c r="BQ80" s="241">
        <v>74</v>
      </c>
      <c r="BR80" s="246"/>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33"/>
    </row>
    <row r="81" spans="1:131" ht="26.25" customHeight="1" x14ac:dyDescent="0.15">
      <c r="A81" s="241">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44"/>
      <c r="BF81" s="244"/>
      <c r="BG81" s="244"/>
      <c r="BH81" s="244"/>
      <c r="BI81" s="244"/>
      <c r="BJ81" s="244"/>
      <c r="BK81" s="244"/>
      <c r="BL81" s="244"/>
      <c r="BM81" s="244"/>
      <c r="BN81" s="244"/>
      <c r="BO81" s="244"/>
      <c r="BP81" s="244"/>
      <c r="BQ81" s="241">
        <v>75</v>
      </c>
      <c r="BR81" s="246"/>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33"/>
    </row>
    <row r="82" spans="1:131" ht="26.25" customHeight="1" x14ac:dyDescent="0.15">
      <c r="A82" s="241">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44"/>
      <c r="BF82" s="244"/>
      <c r="BG82" s="244"/>
      <c r="BH82" s="244"/>
      <c r="BI82" s="244"/>
      <c r="BJ82" s="244"/>
      <c r="BK82" s="244"/>
      <c r="BL82" s="244"/>
      <c r="BM82" s="244"/>
      <c r="BN82" s="244"/>
      <c r="BO82" s="244"/>
      <c r="BP82" s="244"/>
      <c r="BQ82" s="241">
        <v>76</v>
      </c>
      <c r="BR82" s="246"/>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33"/>
    </row>
    <row r="83" spans="1:131" ht="26.25" customHeight="1" x14ac:dyDescent="0.15">
      <c r="A83" s="241">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44"/>
      <c r="BF83" s="244"/>
      <c r="BG83" s="244"/>
      <c r="BH83" s="244"/>
      <c r="BI83" s="244"/>
      <c r="BJ83" s="244"/>
      <c r="BK83" s="244"/>
      <c r="BL83" s="244"/>
      <c r="BM83" s="244"/>
      <c r="BN83" s="244"/>
      <c r="BO83" s="244"/>
      <c r="BP83" s="244"/>
      <c r="BQ83" s="241">
        <v>77</v>
      </c>
      <c r="BR83" s="246"/>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33"/>
    </row>
    <row r="84" spans="1:131" ht="26.25" customHeight="1" x14ac:dyDescent="0.15">
      <c r="A84" s="241">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44"/>
      <c r="BF84" s="244"/>
      <c r="BG84" s="244"/>
      <c r="BH84" s="244"/>
      <c r="BI84" s="244"/>
      <c r="BJ84" s="244"/>
      <c r="BK84" s="244"/>
      <c r="BL84" s="244"/>
      <c r="BM84" s="244"/>
      <c r="BN84" s="244"/>
      <c r="BO84" s="244"/>
      <c r="BP84" s="244"/>
      <c r="BQ84" s="241">
        <v>78</v>
      </c>
      <c r="BR84" s="246"/>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33"/>
    </row>
    <row r="85" spans="1:131" ht="26.25" customHeight="1" x14ac:dyDescent="0.15">
      <c r="A85" s="241">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44"/>
      <c r="BF85" s="244"/>
      <c r="BG85" s="244"/>
      <c r="BH85" s="244"/>
      <c r="BI85" s="244"/>
      <c r="BJ85" s="244"/>
      <c r="BK85" s="244"/>
      <c r="BL85" s="244"/>
      <c r="BM85" s="244"/>
      <c r="BN85" s="244"/>
      <c r="BO85" s="244"/>
      <c r="BP85" s="244"/>
      <c r="BQ85" s="241">
        <v>79</v>
      </c>
      <c r="BR85" s="246"/>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33"/>
    </row>
    <row r="86" spans="1:131" ht="26.25" customHeight="1" x14ac:dyDescent="0.15">
      <c r="A86" s="241">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44"/>
      <c r="BF86" s="244"/>
      <c r="BG86" s="244"/>
      <c r="BH86" s="244"/>
      <c r="BI86" s="244"/>
      <c r="BJ86" s="244"/>
      <c r="BK86" s="244"/>
      <c r="BL86" s="244"/>
      <c r="BM86" s="244"/>
      <c r="BN86" s="244"/>
      <c r="BO86" s="244"/>
      <c r="BP86" s="244"/>
      <c r="BQ86" s="241">
        <v>80</v>
      </c>
      <c r="BR86" s="246"/>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33"/>
    </row>
    <row r="87" spans="1:131" ht="26.25" customHeight="1" x14ac:dyDescent="0.15">
      <c r="A87" s="247">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4"/>
      <c r="BF87" s="244"/>
      <c r="BG87" s="244"/>
      <c r="BH87" s="244"/>
      <c r="BI87" s="244"/>
      <c r="BJ87" s="244"/>
      <c r="BK87" s="244"/>
      <c r="BL87" s="244"/>
      <c r="BM87" s="244"/>
      <c r="BN87" s="244"/>
      <c r="BO87" s="244"/>
      <c r="BP87" s="244"/>
      <c r="BQ87" s="241">
        <v>81</v>
      </c>
      <c r="BR87" s="246"/>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33"/>
    </row>
    <row r="88" spans="1:131" ht="26.25" customHeight="1" thickBot="1" x14ac:dyDescent="0.2">
      <c r="A88" s="243" t="s">
        <v>394</v>
      </c>
      <c r="B88" s="853" t="s">
        <v>418</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53243</v>
      </c>
      <c r="AG88" s="908"/>
      <c r="AH88" s="908"/>
      <c r="AI88" s="908"/>
      <c r="AJ88" s="908"/>
      <c r="AK88" s="905"/>
      <c r="AL88" s="905"/>
      <c r="AM88" s="905"/>
      <c r="AN88" s="905"/>
      <c r="AO88" s="905"/>
      <c r="AP88" s="908">
        <v>982</v>
      </c>
      <c r="AQ88" s="908"/>
      <c r="AR88" s="908"/>
      <c r="AS88" s="908"/>
      <c r="AT88" s="908"/>
      <c r="AU88" s="908">
        <v>31</v>
      </c>
      <c r="AV88" s="908"/>
      <c r="AW88" s="908"/>
      <c r="AX88" s="908"/>
      <c r="AY88" s="908"/>
      <c r="AZ88" s="913"/>
      <c r="BA88" s="913"/>
      <c r="BB88" s="913"/>
      <c r="BC88" s="913"/>
      <c r="BD88" s="914"/>
      <c r="BE88" s="244"/>
      <c r="BF88" s="244"/>
      <c r="BG88" s="244"/>
      <c r="BH88" s="244"/>
      <c r="BI88" s="244"/>
      <c r="BJ88" s="244"/>
      <c r="BK88" s="244"/>
      <c r="BL88" s="244"/>
      <c r="BM88" s="244"/>
      <c r="BN88" s="244"/>
      <c r="BO88" s="244"/>
      <c r="BP88" s="244"/>
      <c r="BQ88" s="241">
        <v>82</v>
      </c>
      <c r="BR88" s="246"/>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394</v>
      </c>
      <c r="BR102" s="853" t="s">
        <v>419</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9" t="s">
        <v>420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0" t="s">
        <v>421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422</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423</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81" t="s">
        <v>424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33" customFormat="1" ht="26.25" customHeight="1" x14ac:dyDescent="0.15">
      <c r="A109" s="976" t="s">
        <v>426</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427</v>
      </c>
      <c r="AB109" s="957"/>
      <c r="AC109" s="957"/>
      <c r="AD109" s="957"/>
      <c r="AE109" s="958"/>
      <c r="AF109" s="956" t="s">
        <v>428</v>
      </c>
      <c r="AG109" s="957"/>
      <c r="AH109" s="957"/>
      <c r="AI109" s="957"/>
      <c r="AJ109" s="958"/>
      <c r="AK109" s="956" t="s">
        <v>308</v>
      </c>
      <c r="AL109" s="957"/>
      <c r="AM109" s="957"/>
      <c r="AN109" s="957"/>
      <c r="AO109" s="958"/>
      <c r="AP109" s="956" t="s">
        <v>429</v>
      </c>
      <c r="AQ109" s="957"/>
      <c r="AR109" s="957"/>
      <c r="AS109" s="957"/>
      <c r="AT109" s="959"/>
      <c r="AU109" s="976" t="s">
        <v>426</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427</v>
      </c>
      <c r="BR109" s="957"/>
      <c r="BS109" s="957"/>
      <c r="BT109" s="957"/>
      <c r="BU109" s="958"/>
      <c r="BV109" s="956" t="s">
        <v>428</v>
      </c>
      <c r="BW109" s="957"/>
      <c r="BX109" s="957"/>
      <c r="BY109" s="957"/>
      <c r="BZ109" s="958"/>
      <c r="CA109" s="956" t="s">
        <v>308</v>
      </c>
      <c r="CB109" s="957"/>
      <c r="CC109" s="957"/>
      <c r="CD109" s="957"/>
      <c r="CE109" s="958"/>
      <c r="CF109" s="977" t="s">
        <v>429</v>
      </c>
      <c r="CG109" s="977"/>
      <c r="CH109" s="977"/>
      <c r="CI109" s="977"/>
      <c r="CJ109" s="977"/>
      <c r="CK109" s="956" t="s">
        <v>430</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427</v>
      </c>
      <c r="DH109" s="957"/>
      <c r="DI109" s="957"/>
      <c r="DJ109" s="957"/>
      <c r="DK109" s="958"/>
      <c r="DL109" s="956" t="s">
        <v>428</v>
      </c>
      <c r="DM109" s="957"/>
      <c r="DN109" s="957"/>
      <c r="DO109" s="957"/>
      <c r="DP109" s="958"/>
      <c r="DQ109" s="956" t="s">
        <v>308</v>
      </c>
      <c r="DR109" s="957"/>
      <c r="DS109" s="957"/>
      <c r="DT109" s="957"/>
      <c r="DU109" s="958"/>
      <c r="DV109" s="956" t="s">
        <v>429</v>
      </c>
      <c r="DW109" s="957"/>
      <c r="DX109" s="957"/>
      <c r="DY109" s="957"/>
      <c r="DZ109" s="959"/>
    </row>
    <row r="110" spans="1:131" s="233" customFormat="1" ht="26.25" customHeight="1" x14ac:dyDescent="0.15">
      <c r="A110" s="960" t="s">
        <v>431</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620454</v>
      </c>
      <c r="AB110" s="964"/>
      <c r="AC110" s="964"/>
      <c r="AD110" s="964"/>
      <c r="AE110" s="965"/>
      <c r="AF110" s="966">
        <v>638567</v>
      </c>
      <c r="AG110" s="964"/>
      <c r="AH110" s="964"/>
      <c r="AI110" s="964"/>
      <c r="AJ110" s="965"/>
      <c r="AK110" s="966">
        <v>674069</v>
      </c>
      <c r="AL110" s="964"/>
      <c r="AM110" s="964"/>
      <c r="AN110" s="964"/>
      <c r="AO110" s="965"/>
      <c r="AP110" s="967">
        <v>9.6</v>
      </c>
      <c r="AQ110" s="968"/>
      <c r="AR110" s="968"/>
      <c r="AS110" s="968"/>
      <c r="AT110" s="969"/>
      <c r="AU110" s="970" t="s">
        <v>72</v>
      </c>
      <c r="AV110" s="971"/>
      <c r="AW110" s="971"/>
      <c r="AX110" s="971"/>
      <c r="AY110" s="971"/>
      <c r="AZ110" s="993" t="s">
        <v>432</v>
      </c>
      <c r="BA110" s="961"/>
      <c r="BB110" s="961"/>
      <c r="BC110" s="961"/>
      <c r="BD110" s="961"/>
      <c r="BE110" s="961"/>
      <c r="BF110" s="961"/>
      <c r="BG110" s="961"/>
      <c r="BH110" s="961"/>
      <c r="BI110" s="961"/>
      <c r="BJ110" s="961"/>
      <c r="BK110" s="961"/>
      <c r="BL110" s="961"/>
      <c r="BM110" s="961"/>
      <c r="BN110" s="961"/>
      <c r="BO110" s="961"/>
      <c r="BP110" s="962"/>
      <c r="BQ110" s="994">
        <v>7462539</v>
      </c>
      <c r="BR110" s="995"/>
      <c r="BS110" s="995"/>
      <c r="BT110" s="995"/>
      <c r="BU110" s="995"/>
      <c r="BV110" s="995">
        <v>7428916</v>
      </c>
      <c r="BW110" s="995"/>
      <c r="BX110" s="995"/>
      <c r="BY110" s="995"/>
      <c r="BZ110" s="995"/>
      <c r="CA110" s="995">
        <v>7587748</v>
      </c>
      <c r="CB110" s="995"/>
      <c r="CC110" s="995"/>
      <c r="CD110" s="995"/>
      <c r="CE110" s="995"/>
      <c r="CF110" s="1008">
        <v>107.8</v>
      </c>
      <c r="CG110" s="1009"/>
      <c r="CH110" s="1009"/>
      <c r="CI110" s="1009"/>
      <c r="CJ110" s="1009"/>
      <c r="CK110" s="1010" t="s">
        <v>433</v>
      </c>
      <c r="CL110" s="1011"/>
      <c r="CM110" s="993" t="s">
        <v>434</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435</v>
      </c>
      <c r="DH110" s="995"/>
      <c r="DI110" s="995"/>
      <c r="DJ110" s="995"/>
      <c r="DK110" s="995"/>
      <c r="DL110" s="995" t="s">
        <v>435</v>
      </c>
      <c r="DM110" s="995"/>
      <c r="DN110" s="995"/>
      <c r="DO110" s="995"/>
      <c r="DP110" s="995"/>
      <c r="DQ110" s="995" t="s">
        <v>435</v>
      </c>
      <c r="DR110" s="995"/>
      <c r="DS110" s="995"/>
      <c r="DT110" s="995"/>
      <c r="DU110" s="995"/>
      <c r="DV110" s="996" t="s">
        <v>435</v>
      </c>
      <c r="DW110" s="996"/>
      <c r="DX110" s="996"/>
      <c r="DY110" s="996"/>
      <c r="DZ110" s="997"/>
    </row>
    <row r="111" spans="1:131" s="233" customFormat="1" ht="26.25" customHeight="1" x14ac:dyDescent="0.15">
      <c r="A111" s="998" t="s">
        <v>436</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435</v>
      </c>
      <c r="AB111" s="1002"/>
      <c r="AC111" s="1002"/>
      <c r="AD111" s="1002"/>
      <c r="AE111" s="1003"/>
      <c r="AF111" s="1004" t="s">
        <v>435</v>
      </c>
      <c r="AG111" s="1002"/>
      <c r="AH111" s="1002"/>
      <c r="AI111" s="1002"/>
      <c r="AJ111" s="1003"/>
      <c r="AK111" s="1004" t="s">
        <v>435</v>
      </c>
      <c r="AL111" s="1002"/>
      <c r="AM111" s="1002"/>
      <c r="AN111" s="1002"/>
      <c r="AO111" s="1003"/>
      <c r="AP111" s="1005" t="s">
        <v>435</v>
      </c>
      <c r="AQ111" s="1006"/>
      <c r="AR111" s="1006"/>
      <c r="AS111" s="1006"/>
      <c r="AT111" s="1007"/>
      <c r="AU111" s="972"/>
      <c r="AV111" s="973"/>
      <c r="AW111" s="973"/>
      <c r="AX111" s="973"/>
      <c r="AY111" s="973"/>
      <c r="AZ111" s="986" t="s">
        <v>437</v>
      </c>
      <c r="BA111" s="987"/>
      <c r="BB111" s="987"/>
      <c r="BC111" s="987"/>
      <c r="BD111" s="987"/>
      <c r="BE111" s="987"/>
      <c r="BF111" s="987"/>
      <c r="BG111" s="987"/>
      <c r="BH111" s="987"/>
      <c r="BI111" s="987"/>
      <c r="BJ111" s="987"/>
      <c r="BK111" s="987"/>
      <c r="BL111" s="987"/>
      <c r="BM111" s="987"/>
      <c r="BN111" s="987"/>
      <c r="BO111" s="987"/>
      <c r="BP111" s="988"/>
      <c r="BQ111" s="989">
        <v>1827</v>
      </c>
      <c r="BR111" s="990"/>
      <c r="BS111" s="990"/>
      <c r="BT111" s="990"/>
      <c r="BU111" s="990"/>
      <c r="BV111" s="990" t="s">
        <v>438</v>
      </c>
      <c r="BW111" s="990"/>
      <c r="BX111" s="990"/>
      <c r="BY111" s="990"/>
      <c r="BZ111" s="990"/>
      <c r="CA111" s="990" t="s">
        <v>438</v>
      </c>
      <c r="CB111" s="990"/>
      <c r="CC111" s="990"/>
      <c r="CD111" s="990"/>
      <c r="CE111" s="990"/>
      <c r="CF111" s="984" t="s">
        <v>438</v>
      </c>
      <c r="CG111" s="985"/>
      <c r="CH111" s="985"/>
      <c r="CI111" s="985"/>
      <c r="CJ111" s="985"/>
      <c r="CK111" s="1012"/>
      <c r="CL111" s="1013"/>
      <c r="CM111" s="986" t="s">
        <v>439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438</v>
      </c>
      <c r="DH111" s="990"/>
      <c r="DI111" s="990"/>
      <c r="DJ111" s="990"/>
      <c r="DK111" s="990"/>
      <c r="DL111" s="990" t="s">
        <v>438</v>
      </c>
      <c r="DM111" s="990"/>
      <c r="DN111" s="990"/>
      <c r="DO111" s="990"/>
      <c r="DP111" s="990"/>
      <c r="DQ111" s="990" t="s">
        <v>438</v>
      </c>
      <c r="DR111" s="990"/>
      <c r="DS111" s="990"/>
      <c r="DT111" s="990"/>
      <c r="DU111" s="990"/>
      <c r="DV111" s="991" t="s">
        <v>438</v>
      </c>
      <c r="DW111" s="991"/>
      <c r="DX111" s="991"/>
      <c r="DY111" s="991"/>
      <c r="DZ111" s="992"/>
    </row>
    <row r="112" spans="1:131" s="233" customFormat="1" ht="26.25" customHeight="1" x14ac:dyDescent="0.15">
      <c r="A112" s="1016" t="s">
        <v>440</v>
      </c>
      <c r="B112" s="1017"/>
      <c r="C112" s="987" t="s">
        <v>441</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438</v>
      </c>
      <c r="AB112" s="1023"/>
      <c r="AC112" s="1023"/>
      <c r="AD112" s="1023"/>
      <c r="AE112" s="1024"/>
      <c r="AF112" s="1025" t="s">
        <v>438</v>
      </c>
      <c r="AG112" s="1023"/>
      <c r="AH112" s="1023"/>
      <c r="AI112" s="1023"/>
      <c r="AJ112" s="1024"/>
      <c r="AK112" s="1025" t="s">
        <v>438</v>
      </c>
      <c r="AL112" s="1023"/>
      <c r="AM112" s="1023"/>
      <c r="AN112" s="1023"/>
      <c r="AO112" s="1024"/>
      <c r="AP112" s="1026" t="s">
        <v>438</v>
      </c>
      <c r="AQ112" s="1027"/>
      <c r="AR112" s="1027"/>
      <c r="AS112" s="1027"/>
      <c r="AT112" s="1028"/>
      <c r="AU112" s="972"/>
      <c r="AV112" s="973"/>
      <c r="AW112" s="973"/>
      <c r="AX112" s="973"/>
      <c r="AY112" s="973"/>
      <c r="AZ112" s="986" t="s">
        <v>442</v>
      </c>
      <c r="BA112" s="987"/>
      <c r="BB112" s="987"/>
      <c r="BC112" s="987"/>
      <c r="BD112" s="987"/>
      <c r="BE112" s="987"/>
      <c r="BF112" s="987"/>
      <c r="BG112" s="987"/>
      <c r="BH112" s="987"/>
      <c r="BI112" s="987"/>
      <c r="BJ112" s="987"/>
      <c r="BK112" s="987"/>
      <c r="BL112" s="987"/>
      <c r="BM112" s="987"/>
      <c r="BN112" s="987"/>
      <c r="BO112" s="987"/>
      <c r="BP112" s="988"/>
      <c r="BQ112" s="989">
        <v>2622583</v>
      </c>
      <c r="BR112" s="990"/>
      <c r="BS112" s="990"/>
      <c r="BT112" s="990"/>
      <c r="BU112" s="990"/>
      <c r="BV112" s="990">
        <v>2677202</v>
      </c>
      <c r="BW112" s="990"/>
      <c r="BX112" s="990"/>
      <c r="BY112" s="990"/>
      <c r="BZ112" s="990"/>
      <c r="CA112" s="990">
        <v>2424383</v>
      </c>
      <c r="CB112" s="990"/>
      <c r="CC112" s="990"/>
      <c r="CD112" s="990"/>
      <c r="CE112" s="990"/>
      <c r="CF112" s="984">
        <v>34.4</v>
      </c>
      <c r="CG112" s="985"/>
      <c r="CH112" s="985"/>
      <c r="CI112" s="985"/>
      <c r="CJ112" s="985"/>
      <c r="CK112" s="1012"/>
      <c r="CL112" s="1013"/>
      <c r="CM112" s="986" t="s">
        <v>443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438</v>
      </c>
      <c r="DH112" s="990"/>
      <c r="DI112" s="990"/>
      <c r="DJ112" s="990"/>
      <c r="DK112" s="990"/>
      <c r="DL112" s="990" t="s">
        <v>438</v>
      </c>
      <c r="DM112" s="990"/>
      <c r="DN112" s="990"/>
      <c r="DO112" s="990"/>
      <c r="DP112" s="990"/>
      <c r="DQ112" s="990" t="s">
        <v>438</v>
      </c>
      <c r="DR112" s="990"/>
      <c r="DS112" s="990"/>
      <c r="DT112" s="990"/>
      <c r="DU112" s="990"/>
      <c r="DV112" s="991" t="s">
        <v>438</v>
      </c>
      <c r="DW112" s="991"/>
      <c r="DX112" s="991"/>
      <c r="DY112" s="991"/>
      <c r="DZ112" s="992"/>
    </row>
    <row r="113" spans="1:130" s="233" customFormat="1" ht="26.25" customHeight="1" x14ac:dyDescent="0.15">
      <c r="A113" s="1018"/>
      <c r="B113" s="1019"/>
      <c r="C113" s="987" t="s">
        <v>444</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133930</v>
      </c>
      <c r="AB113" s="1002"/>
      <c r="AC113" s="1002"/>
      <c r="AD113" s="1002"/>
      <c r="AE113" s="1003"/>
      <c r="AF113" s="1004">
        <v>146411</v>
      </c>
      <c r="AG113" s="1002"/>
      <c r="AH113" s="1002"/>
      <c r="AI113" s="1002"/>
      <c r="AJ113" s="1003"/>
      <c r="AK113" s="1004">
        <v>106208</v>
      </c>
      <c r="AL113" s="1002"/>
      <c r="AM113" s="1002"/>
      <c r="AN113" s="1002"/>
      <c r="AO113" s="1003"/>
      <c r="AP113" s="1005">
        <v>1.5</v>
      </c>
      <c r="AQ113" s="1006"/>
      <c r="AR113" s="1006"/>
      <c r="AS113" s="1006"/>
      <c r="AT113" s="1007"/>
      <c r="AU113" s="972"/>
      <c r="AV113" s="973"/>
      <c r="AW113" s="973"/>
      <c r="AX113" s="973"/>
      <c r="AY113" s="973"/>
      <c r="AZ113" s="986" t="s">
        <v>445</v>
      </c>
      <c r="BA113" s="987"/>
      <c r="BB113" s="987"/>
      <c r="BC113" s="987"/>
      <c r="BD113" s="987"/>
      <c r="BE113" s="987"/>
      <c r="BF113" s="987"/>
      <c r="BG113" s="987"/>
      <c r="BH113" s="987"/>
      <c r="BI113" s="987"/>
      <c r="BJ113" s="987"/>
      <c r="BK113" s="987"/>
      <c r="BL113" s="987"/>
      <c r="BM113" s="987"/>
      <c r="BN113" s="987"/>
      <c r="BO113" s="987"/>
      <c r="BP113" s="988"/>
      <c r="BQ113" s="989">
        <v>97434</v>
      </c>
      <c r="BR113" s="990"/>
      <c r="BS113" s="990"/>
      <c r="BT113" s="990"/>
      <c r="BU113" s="990"/>
      <c r="BV113" s="990">
        <v>57979</v>
      </c>
      <c r="BW113" s="990"/>
      <c r="BX113" s="990"/>
      <c r="BY113" s="990"/>
      <c r="BZ113" s="990"/>
      <c r="CA113" s="990">
        <v>31447</v>
      </c>
      <c r="CB113" s="990"/>
      <c r="CC113" s="990"/>
      <c r="CD113" s="990"/>
      <c r="CE113" s="990"/>
      <c r="CF113" s="984">
        <v>0.4</v>
      </c>
      <c r="CG113" s="985"/>
      <c r="CH113" s="985"/>
      <c r="CI113" s="985"/>
      <c r="CJ113" s="985"/>
      <c r="CK113" s="1012"/>
      <c r="CL113" s="1013"/>
      <c r="CM113" s="986" t="s">
        <v>446</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438</v>
      </c>
      <c r="DH113" s="1023"/>
      <c r="DI113" s="1023"/>
      <c r="DJ113" s="1023"/>
      <c r="DK113" s="1024"/>
      <c r="DL113" s="1025" t="s">
        <v>438</v>
      </c>
      <c r="DM113" s="1023"/>
      <c r="DN113" s="1023"/>
      <c r="DO113" s="1023"/>
      <c r="DP113" s="1024"/>
      <c r="DQ113" s="1025" t="s">
        <v>438</v>
      </c>
      <c r="DR113" s="1023"/>
      <c r="DS113" s="1023"/>
      <c r="DT113" s="1023"/>
      <c r="DU113" s="1024"/>
      <c r="DV113" s="1026" t="s">
        <v>438</v>
      </c>
      <c r="DW113" s="1027"/>
      <c r="DX113" s="1027"/>
      <c r="DY113" s="1027"/>
      <c r="DZ113" s="1028"/>
    </row>
    <row r="114" spans="1:130" s="233" customFormat="1" ht="26.25" customHeight="1" x14ac:dyDescent="0.15">
      <c r="A114" s="1018"/>
      <c r="B114" s="1019"/>
      <c r="C114" s="987" t="s">
        <v>447</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47924</v>
      </c>
      <c r="AB114" s="1023"/>
      <c r="AC114" s="1023"/>
      <c r="AD114" s="1023"/>
      <c r="AE114" s="1024"/>
      <c r="AF114" s="1025">
        <v>44959</v>
      </c>
      <c r="AG114" s="1023"/>
      <c r="AH114" s="1023"/>
      <c r="AI114" s="1023"/>
      <c r="AJ114" s="1024"/>
      <c r="AK114" s="1025">
        <v>26407</v>
      </c>
      <c r="AL114" s="1023"/>
      <c r="AM114" s="1023"/>
      <c r="AN114" s="1023"/>
      <c r="AO114" s="1024"/>
      <c r="AP114" s="1026">
        <v>0.4</v>
      </c>
      <c r="AQ114" s="1027"/>
      <c r="AR114" s="1027"/>
      <c r="AS114" s="1027"/>
      <c r="AT114" s="1028"/>
      <c r="AU114" s="972"/>
      <c r="AV114" s="973"/>
      <c r="AW114" s="973"/>
      <c r="AX114" s="973"/>
      <c r="AY114" s="973"/>
      <c r="AZ114" s="986" t="s">
        <v>448</v>
      </c>
      <c r="BA114" s="987"/>
      <c r="BB114" s="987"/>
      <c r="BC114" s="987"/>
      <c r="BD114" s="987"/>
      <c r="BE114" s="987"/>
      <c r="BF114" s="987"/>
      <c r="BG114" s="987"/>
      <c r="BH114" s="987"/>
      <c r="BI114" s="987"/>
      <c r="BJ114" s="987"/>
      <c r="BK114" s="987"/>
      <c r="BL114" s="987"/>
      <c r="BM114" s="987"/>
      <c r="BN114" s="987"/>
      <c r="BO114" s="987"/>
      <c r="BP114" s="988"/>
      <c r="BQ114" s="989">
        <v>1330284</v>
      </c>
      <c r="BR114" s="990"/>
      <c r="BS114" s="990"/>
      <c r="BT114" s="990"/>
      <c r="BU114" s="990"/>
      <c r="BV114" s="990">
        <v>1320163</v>
      </c>
      <c r="BW114" s="990"/>
      <c r="BX114" s="990"/>
      <c r="BY114" s="990"/>
      <c r="BZ114" s="990"/>
      <c r="CA114" s="990">
        <v>1266958</v>
      </c>
      <c r="CB114" s="990"/>
      <c r="CC114" s="990"/>
      <c r="CD114" s="990"/>
      <c r="CE114" s="990"/>
      <c r="CF114" s="984">
        <v>18</v>
      </c>
      <c r="CG114" s="985"/>
      <c r="CH114" s="985"/>
      <c r="CI114" s="985"/>
      <c r="CJ114" s="985"/>
      <c r="CK114" s="1012"/>
      <c r="CL114" s="1013"/>
      <c r="CM114" s="986" t="s">
        <v>449</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438</v>
      </c>
      <c r="DH114" s="1023"/>
      <c r="DI114" s="1023"/>
      <c r="DJ114" s="1023"/>
      <c r="DK114" s="1024"/>
      <c r="DL114" s="1025" t="s">
        <v>438</v>
      </c>
      <c r="DM114" s="1023"/>
      <c r="DN114" s="1023"/>
      <c r="DO114" s="1023"/>
      <c r="DP114" s="1024"/>
      <c r="DQ114" s="1025" t="s">
        <v>438</v>
      </c>
      <c r="DR114" s="1023"/>
      <c r="DS114" s="1023"/>
      <c r="DT114" s="1023"/>
      <c r="DU114" s="1024"/>
      <c r="DV114" s="1026" t="s">
        <v>438</v>
      </c>
      <c r="DW114" s="1027"/>
      <c r="DX114" s="1027"/>
      <c r="DY114" s="1027"/>
      <c r="DZ114" s="1028"/>
    </row>
    <row r="115" spans="1:130" s="233" customFormat="1" ht="26.25" customHeight="1" x14ac:dyDescent="0.15">
      <c r="A115" s="1018"/>
      <c r="B115" s="1019"/>
      <c r="C115" s="987" t="s">
        <v>450</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1885</v>
      </c>
      <c r="AB115" s="1002"/>
      <c r="AC115" s="1002"/>
      <c r="AD115" s="1002"/>
      <c r="AE115" s="1003"/>
      <c r="AF115" s="1004">
        <v>1856</v>
      </c>
      <c r="AG115" s="1002"/>
      <c r="AH115" s="1002"/>
      <c r="AI115" s="1002"/>
      <c r="AJ115" s="1003"/>
      <c r="AK115" s="1004" t="s">
        <v>438</v>
      </c>
      <c r="AL115" s="1002"/>
      <c r="AM115" s="1002"/>
      <c r="AN115" s="1002"/>
      <c r="AO115" s="1003"/>
      <c r="AP115" s="1005" t="s">
        <v>438</v>
      </c>
      <c r="AQ115" s="1006"/>
      <c r="AR115" s="1006"/>
      <c r="AS115" s="1006"/>
      <c r="AT115" s="1007"/>
      <c r="AU115" s="972"/>
      <c r="AV115" s="973"/>
      <c r="AW115" s="973"/>
      <c r="AX115" s="973"/>
      <c r="AY115" s="973"/>
      <c r="AZ115" s="986" t="s">
        <v>451</v>
      </c>
      <c r="BA115" s="987"/>
      <c r="BB115" s="987"/>
      <c r="BC115" s="987"/>
      <c r="BD115" s="987"/>
      <c r="BE115" s="987"/>
      <c r="BF115" s="987"/>
      <c r="BG115" s="987"/>
      <c r="BH115" s="987"/>
      <c r="BI115" s="987"/>
      <c r="BJ115" s="987"/>
      <c r="BK115" s="987"/>
      <c r="BL115" s="987"/>
      <c r="BM115" s="987"/>
      <c r="BN115" s="987"/>
      <c r="BO115" s="987"/>
      <c r="BP115" s="988"/>
      <c r="BQ115" s="989" t="s">
        <v>438</v>
      </c>
      <c r="BR115" s="990"/>
      <c r="BS115" s="990"/>
      <c r="BT115" s="990"/>
      <c r="BU115" s="990"/>
      <c r="BV115" s="990" t="s">
        <v>438</v>
      </c>
      <c r="BW115" s="990"/>
      <c r="BX115" s="990"/>
      <c r="BY115" s="990"/>
      <c r="BZ115" s="990"/>
      <c r="CA115" s="990" t="s">
        <v>438</v>
      </c>
      <c r="CB115" s="990"/>
      <c r="CC115" s="990"/>
      <c r="CD115" s="990"/>
      <c r="CE115" s="990"/>
      <c r="CF115" s="984" t="s">
        <v>438</v>
      </c>
      <c r="CG115" s="985"/>
      <c r="CH115" s="985"/>
      <c r="CI115" s="985"/>
      <c r="CJ115" s="985"/>
      <c r="CK115" s="1012"/>
      <c r="CL115" s="1013"/>
      <c r="CM115" s="986" t="s">
        <v>452</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438</v>
      </c>
      <c r="DH115" s="1023"/>
      <c r="DI115" s="1023"/>
      <c r="DJ115" s="1023"/>
      <c r="DK115" s="1024"/>
      <c r="DL115" s="1025" t="s">
        <v>438</v>
      </c>
      <c r="DM115" s="1023"/>
      <c r="DN115" s="1023"/>
      <c r="DO115" s="1023"/>
      <c r="DP115" s="1024"/>
      <c r="DQ115" s="1025" t="s">
        <v>438</v>
      </c>
      <c r="DR115" s="1023"/>
      <c r="DS115" s="1023"/>
      <c r="DT115" s="1023"/>
      <c r="DU115" s="1024"/>
      <c r="DV115" s="1026" t="s">
        <v>438</v>
      </c>
      <c r="DW115" s="1027"/>
      <c r="DX115" s="1027"/>
      <c r="DY115" s="1027"/>
      <c r="DZ115" s="1028"/>
    </row>
    <row r="116" spans="1:130" s="233" customFormat="1" ht="26.25" customHeight="1" x14ac:dyDescent="0.15">
      <c r="A116" s="1020"/>
      <c r="B116" s="1021"/>
      <c r="C116" s="1029" t="s">
        <v>453</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438</v>
      </c>
      <c r="AB116" s="1023"/>
      <c r="AC116" s="1023"/>
      <c r="AD116" s="1023"/>
      <c r="AE116" s="1024"/>
      <c r="AF116" s="1025" t="s">
        <v>438</v>
      </c>
      <c r="AG116" s="1023"/>
      <c r="AH116" s="1023"/>
      <c r="AI116" s="1023"/>
      <c r="AJ116" s="1024"/>
      <c r="AK116" s="1025" t="s">
        <v>438</v>
      </c>
      <c r="AL116" s="1023"/>
      <c r="AM116" s="1023"/>
      <c r="AN116" s="1023"/>
      <c r="AO116" s="1024"/>
      <c r="AP116" s="1026" t="s">
        <v>438</v>
      </c>
      <c r="AQ116" s="1027"/>
      <c r="AR116" s="1027"/>
      <c r="AS116" s="1027"/>
      <c r="AT116" s="1028"/>
      <c r="AU116" s="972"/>
      <c r="AV116" s="973"/>
      <c r="AW116" s="973"/>
      <c r="AX116" s="973"/>
      <c r="AY116" s="973"/>
      <c r="AZ116" s="1031" t="s">
        <v>454</v>
      </c>
      <c r="BA116" s="1032"/>
      <c r="BB116" s="1032"/>
      <c r="BC116" s="1032"/>
      <c r="BD116" s="1032"/>
      <c r="BE116" s="1032"/>
      <c r="BF116" s="1032"/>
      <c r="BG116" s="1032"/>
      <c r="BH116" s="1032"/>
      <c r="BI116" s="1032"/>
      <c r="BJ116" s="1032"/>
      <c r="BK116" s="1032"/>
      <c r="BL116" s="1032"/>
      <c r="BM116" s="1032"/>
      <c r="BN116" s="1032"/>
      <c r="BO116" s="1032"/>
      <c r="BP116" s="1033"/>
      <c r="BQ116" s="989" t="s">
        <v>438</v>
      </c>
      <c r="BR116" s="990"/>
      <c r="BS116" s="990"/>
      <c r="BT116" s="990"/>
      <c r="BU116" s="990"/>
      <c r="BV116" s="990" t="s">
        <v>438</v>
      </c>
      <c r="BW116" s="990"/>
      <c r="BX116" s="990"/>
      <c r="BY116" s="990"/>
      <c r="BZ116" s="990"/>
      <c r="CA116" s="990" t="s">
        <v>438</v>
      </c>
      <c r="CB116" s="990"/>
      <c r="CC116" s="990"/>
      <c r="CD116" s="990"/>
      <c r="CE116" s="990"/>
      <c r="CF116" s="984" t="s">
        <v>438</v>
      </c>
      <c r="CG116" s="985"/>
      <c r="CH116" s="985"/>
      <c r="CI116" s="985"/>
      <c r="CJ116" s="985"/>
      <c r="CK116" s="1012"/>
      <c r="CL116" s="1013"/>
      <c r="CM116" s="986" t="s">
        <v>455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v>1827</v>
      </c>
      <c r="DH116" s="1023"/>
      <c r="DI116" s="1023"/>
      <c r="DJ116" s="1023"/>
      <c r="DK116" s="1024"/>
      <c r="DL116" s="1025" t="s">
        <v>438</v>
      </c>
      <c r="DM116" s="1023"/>
      <c r="DN116" s="1023"/>
      <c r="DO116" s="1023"/>
      <c r="DP116" s="1024"/>
      <c r="DQ116" s="1025" t="s">
        <v>438</v>
      </c>
      <c r="DR116" s="1023"/>
      <c r="DS116" s="1023"/>
      <c r="DT116" s="1023"/>
      <c r="DU116" s="1024"/>
      <c r="DV116" s="1026" t="s">
        <v>438</v>
      </c>
      <c r="DW116" s="1027"/>
      <c r="DX116" s="1027"/>
      <c r="DY116" s="1027"/>
      <c r="DZ116" s="1028"/>
    </row>
    <row r="117" spans="1:130" s="233" customFormat="1" ht="26.25" customHeight="1" x14ac:dyDescent="0.15">
      <c r="A117" s="976" t="s">
        <v>186</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456</v>
      </c>
      <c r="Z117" s="958"/>
      <c r="AA117" s="1042">
        <v>804193</v>
      </c>
      <c r="AB117" s="1043"/>
      <c r="AC117" s="1043"/>
      <c r="AD117" s="1043"/>
      <c r="AE117" s="1044"/>
      <c r="AF117" s="1045">
        <v>831793</v>
      </c>
      <c r="AG117" s="1043"/>
      <c r="AH117" s="1043"/>
      <c r="AI117" s="1043"/>
      <c r="AJ117" s="1044"/>
      <c r="AK117" s="1045">
        <v>806684</v>
      </c>
      <c r="AL117" s="1043"/>
      <c r="AM117" s="1043"/>
      <c r="AN117" s="1043"/>
      <c r="AO117" s="1044"/>
      <c r="AP117" s="1046"/>
      <c r="AQ117" s="1047"/>
      <c r="AR117" s="1047"/>
      <c r="AS117" s="1047"/>
      <c r="AT117" s="1048"/>
      <c r="AU117" s="972"/>
      <c r="AV117" s="973"/>
      <c r="AW117" s="973"/>
      <c r="AX117" s="973"/>
      <c r="AY117" s="973"/>
      <c r="AZ117" s="1038" t="s">
        <v>457</v>
      </c>
      <c r="BA117" s="1039"/>
      <c r="BB117" s="1039"/>
      <c r="BC117" s="1039"/>
      <c r="BD117" s="1039"/>
      <c r="BE117" s="1039"/>
      <c r="BF117" s="1039"/>
      <c r="BG117" s="1039"/>
      <c r="BH117" s="1039"/>
      <c r="BI117" s="1039"/>
      <c r="BJ117" s="1039"/>
      <c r="BK117" s="1039"/>
      <c r="BL117" s="1039"/>
      <c r="BM117" s="1039"/>
      <c r="BN117" s="1039"/>
      <c r="BO117" s="1039"/>
      <c r="BP117" s="1040"/>
      <c r="BQ117" s="989" t="s">
        <v>126</v>
      </c>
      <c r="BR117" s="990"/>
      <c r="BS117" s="990"/>
      <c r="BT117" s="990"/>
      <c r="BU117" s="990"/>
      <c r="BV117" s="990" t="s">
        <v>126</v>
      </c>
      <c r="BW117" s="990"/>
      <c r="BX117" s="990"/>
      <c r="BY117" s="990"/>
      <c r="BZ117" s="990"/>
      <c r="CA117" s="990" t="s">
        <v>458</v>
      </c>
      <c r="CB117" s="990"/>
      <c r="CC117" s="990"/>
      <c r="CD117" s="990"/>
      <c r="CE117" s="990"/>
      <c r="CF117" s="984" t="s">
        <v>458</v>
      </c>
      <c r="CG117" s="985"/>
      <c r="CH117" s="985"/>
      <c r="CI117" s="985"/>
      <c r="CJ117" s="985"/>
      <c r="CK117" s="1012"/>
      <c r="CL117" s="1013"/>
      <c r="CM117" s="986" t="s">
        <v>459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126</v>
      </c>
      <c r="DH117" s="1023"/>
      <c r="DI117" s="1023"/>
      <c r="DJ117" s="1023"/>
      <c r="DK117" s="1024"/>
      <c r="DL117" s="1025" t="s">
        <v>126</v>
      </c>
      <c r="DM117" s="1023"/>
      <c r="DN117" s="1023"/>
      <c r="DO117" s="1023"/>
      <c r="DP117" s="1024"/>
      <c r="DQ117" s="1025" t="s">
        <v>126</v>
      </c>
      <c r="DR117" s="1023"/>
      <c r="DS117" s="1023"/>
      <c r="DT117" s="1023"/>
      <c r="DU117" s="1024"/>
      <c r="DV117" s="1026" t="s">
        <v>458</v>
      </c>
      <c r="DW117" s="1027"/>
      <c r="DX117" s="1027"/>
      <c r="DY117" s="1027"/>
      <c r="DZ117" s="1028"/>
    </row>
    <row r="118" spans="1:130" s="233" customFormat="1" ht="26.25" customHeight="1" x14ac:dyDescent="0.15">
      <c r="A118" s="976" t="s">
        <v>430</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427</v>
      </c>
      <c r="AB118" s="957"/>
      <c r="AC118" s="957"/>
      <c r="AD118" s="957"/>
      <c r="AE118" s="958"/>
      <c r="AF118" s="956" t="s">
        <v>428</v>
      </c>
      <c r="AG118" s="957"/>
      <c r="AH118" s="957"/>
      <c r="AI118" s="957"/>
      <c r="AJ118" s="958"/>
      <c r="AK118" s="956" t="s">
        <v>308</v>
      </c>
      <c r="AL118" s="957"/>
      <c r="AM118" s="957"/>
      <c r="AN118" s="957"/>
      <c r="AO118" s="958"/>
      <c r="AP118" s="1034" t="s">
        <v>429</v>
      </c>
      <c r="AQ118" s="1035"/>
      <c r="AR118" s="1035"/>
      <c r="AS118" s="1035"/>
      <c r="AT118" s="1036"/>
      <c r="AU118" s="972"/>
      <c r="AV118" s="973"/>
      <c r="AW118" s="973"/>
      <c r="AX118" s="973"/>
      <c r="AY118" s="973"/>
      <c r="AZ118" s="1037" t="s">
        <v>460</v>
      </c>
      <c r="BA118" s="1029"/>
      <c r="BB118" s="1029"/>
      <c r="BC118" s="1029"/>
      <c r="BD118" s="1029"/>
      <c r="BE118" s="1029"/>
      <c r="BF118" s="1029"/>
      <c r="BG118" s="1029"/>
      <c r="BH118" s="1029"/>
      <c r="BI118" s="1029"/>
      <c r="BJ118" s="1029"/>
      <c r="BK118" s="1029"/>
      <c r="BL118" s="1029"/>
      <c r="BM118" s="1029"/>
      <c r="BN118" s="1029"/>
      <c r="BO118" s="1029"/>
      <c r="BP118" s="1030"/>
      <c r="BQ118" s="1063" t="s">
        <v>458</v>
      </c>
      <c r="BR118" s="1064"/>
      <c r="BS118" s="1064"/>
      <c r="BT118" s="1064"/>
      <c r="BU118" s="1064"/>
      <c r="BV118" s="1064" t="s">
        <v>458</v>
      </c>
      <c r="BW118" s="1064"/>
      <c r="BX118" s="1064"/>
      <c r="BY118" s="1064"/>
      <c r="BZ118" s="1064"/>
      <c r="CA118" s="1064" t="s">
        <v>458</v>
      </c>
      <c r="CB118" s="1064"/>
      <c r="CC118" s="1064"/>
      <c r="CD118" s="1064"/>
      <c r="CE118" s="1064"/>
      <c r="CF118" s="984" t="s">
        <v>458</v>
      </c>
      <c r="CG118" s="985"/>
      <c r="CH118" s="985"/>
      <c r="CI118" s="985"/>
      <c r="CJ118" s="985"/>
      <c r="CK118" s="1012"/>
      <c r="CL118" s="1013"/>
      <c r="CM118" s="986" t="s">
        <v>461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126</v>
      </c>
      <c r="DH118" s="1023"/>
      <c r="DI118" s="1023"/>
      <c r="DJ118" s="1023"/>
      <c r="DK118" s="1024"/>
      <c r="DL118" s="1025" t="s">
        <v>458</v>
      </c>
      <c r="DM118" s="1023"/>
      <c r="DN118" s="1023"/>
      <c r="DO118" s="1023"/>
      <c r="DP118" s="1024"/>
      <c r="DQ118" s="1025" t="s">
        <v>458</v>
      </c>
      <c r="DR118" s="1023"/>
      <c r="DS118" s="1023"/>
      <c r="DT118" s="1023"/>
      <c r="DU118" s="1024"/>
      <c r="DV118" s="1026" t="s">
        <v>126</v>
      </c>
      <c r="DW118" s="1027"/>
      <c r="DX118" s="1027"/>
      <c r="DY118" s="1027"/>
      <c r="DZ118" s="1028"/>
    </row>
    <row r="119" spans="1:130" s="233" customFormat="1" ht="26.25" customHeight="1" x14ac:dyDescent="0.15">
      <c r="A119" s="1120" t="s">
        <v>433</v>
      </c>
      <c r="B119" s="1011"/>
      <c r="C119" s="993" t="s">
        <v>434</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126</v>
      </c>
      <c r="AB119" s="964"/>
      <c r="AC119" s="964"/>
      <c r="AD119" s="964"/>
      <c r="AE119" s="965"/>
      <c r="AF119" s="966" t="s">
        <v>458</v>
      </c>
      <c r="AG119" s="964"/>
      <c r="AH119" s="964"/>
      <c r="AI119" s="964"/>
      <c r="AJ119" s="965"/>
      <c r="AK119" s="966" t="s">
        <v>458</v>
      </c>
      <c r="AL119" s="964"/>
      <c r="AM119" s="964"/>
      <c r="AN119" s="964"/>
      <c r="AO119" s="965"/>
      <c r="AP119" s="967" t="s">
        <v>458</v>
      </c>
      <c r="AQ119" s="968"/>
      <c r="AR119" s="968"/>
      <c r="AS119" s="968"/>
      <c r="AT119" s="969"/>
      <c r="AU119" s="974"/>
      <c r="AV119" s="975"/>
      <c r="AW119" s="975"/>
      <c r="AX119" s="975"/>
      <c r="AY119" s="975"/>
      <c r="AZ119" s="254" t="s">
        <v>186</v>
      </c>
      <c r="BA119" s="254"/>
      <c r="BB119" s="254"/>
      <c r="BC119" s="254"/>
      <c r="BD119" s="254"/>
      <c r="BE119" s="254"/>
      <c r="BF119" s="254"/>
      <c r="BG119" s="254"/>
      <c r="BH119" s="254"/>
      <c r="BI119" s="254"/>
      <c r="BJ119" s="254"/>
      <c r="BK119" s="254"/>
      <c r="BL119" s="254"/>
      <c r="BM119" s="254"/>
      <c r="BN119" s="254"/>
      <c r="BO119" s="1041" t="s">
        <v>462</v>
      </c>
      <c r="BP119" s="1069"/>
      <c r="BQ119" s="1063">
        <v>11514667</v>
      </c>
      <c r="BR119" s="1064"/>
      <c r="BS119" s="1064"/>
      <c r="BT119" s="1064"/>
      <c r="BU119" s="1064"/>
      <c r="BV119" s="1064">
        <v>11484260</v>
      </c>
      <c r="BW119" s="1064"/>
      <c r="BX119" s="1064"/>
      <c r="BY119" s="1064"/>
      <c r="BZ119" s="1064"/>
      <c r="CA119" s="1064">
        <v>11310536</v>
      </c>
      <c r="CB119" s="1064"/>
      <c r="CC119" s="1064"/>
      <c r="CD119" s="1064"/>
      <c r="CE119" s="1064"/>
      <c r="CF119" s="1065"/>
      <c r="CG119" s="1066"/>
      <c r="CH119" s="1066"/>
      <c r="CI119" s="1066"/>
      <c r="CJ119" s="1067"/>
      <c r="CK119" s="1014"/>
      <c r="CL119" s="1015"/>
      <c r="CM119" s="1037" t="s">
        <v>463</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464</v>
      </c>
      <c r="DH119" s="1050"/>
      <c r="DI119" s="1050"/>
      <c r="DJ119" s="1050"/>
      <c r="DK119" s="1051"/>
      <c r="DL119" s="1049" t="s">
        <v>464</v>
      </c>
      <c r="DM119" s="1050"/>
      <c r="DN119" s="1050"/>
      <c r="DO119" s="1050"/>
      <c r="DP119" s="1051"/>
      <c r="DQ119" s="1049" t="s">
        <v>464</v>
      </c>
      <c r="DR119" s="1050"/>
      <c r="DS119" s="1050"/>
      <c r="DT119" s="1050"/>
      <c r="DU119" s="1051"/>
      <c r="DV119" s="1052" t="s">
        <v>464</v>
      </c>
      <c r="DW119" s="1053"/>
      <c r="DX119" s="1053"/>
      <c r="DY119" s="1053"/>
      <c r="DZ119" s="1054"/>
    </row>
    <row r="120" spans="1:130" s="233" customFormat="1" ht="26.25" customHeight="1" x14ac:dyDescent="0.15">
      <c r="A120" s="1121"/>
      <c r="B120" s="1013"/>
      <c r="C120" s="986" t="s">
        <v>439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458</v>
      </c>
      <c r="AB120" s="1023"/>
      <c r="AC120" s="1023"/>
      <c r="AD120" s="1023"/>
      <c r="AE120" s="1024"/>
      <c r="AF120" s="1025" t="s">
        <v>464</v>
      </c>
      <c r="AG120" s="1023"/>
      <c r="AH120" s="1023"/>
      <c r="AI120" s="1023"/>
      <c r="AJ120" s="1024"/>
      <c r="AK120" s="1025" t="s">
        <v>458</v>
      </c>
      <c r="AL120" s="1023"/>
      <c r="AM120" s="1023"/>
      <c r="AN120" s="1023"/>
      <c r="AO120" s="1024"/>
      <c r="AP120" s="1026" t="s">
        <v>464</v>
      </c>
      <c r="AQ120" s="1027"/>
      <c r="AR120" s="1027"/>
      <c r="AS120" s="1027"/>
      <c r="AT120" s="1028"/>
      <c r="AU120" s="1055" t="s">
        <v>465</v>
      </c>
      <c r="AV120" s="1056"/>
      <c r="AW120" s="1056"/>
      <c r="AX120" s="1056"/>
      <c r="AY120" s="1057"/>
      <c r="AZ120" s="993" t="s">
        <v>466</v>
      </c>
      <c r="BA120" s="961"/>
      <c r="BB120" s="961"/>
      <c r="BC120" s="961"/>
      <c r="BD120" s="961"/>
      <c r="BE120" s="961"/>
      <c r="BF120" s="961"/>
      <c r="BG120" s="961"/>
      <c r="BH120" s="961"/>
      <c r="BI120" s="961"/>
      <c r="BJ120" s="961"/>
      <c r="BK120" s="961"/>
      <c r="BL120" s="961"/>
      <c r="BM120" s="961"/>
      <c r="BN120" s="961"/>
      <c r="BO120" s="961"/>
      <c r="BP120" s="962"/>
      <c r="BQ120" s="994">
        <v>2942194</v>
      </c>
      <c r="BR120" s="995"/>
      <c r="BS120" s="995"/>
      <c r="BT120" s="995"/>
      <c r="BU120" s="995"/>
      <c r="BV120" s="995">
        <v>3125519</v>
      </c>
      <c r="BW120" s="995"/>
      <c r="BX120" s="995"/>
      <c r="BY120" s="995"/>
      <c r="BZ120" s="995"/>
      <c r="CA120" s="995">
        <v>3944916</v>
      </c>
      <c r="CB120" s="995"/>
      <c r="CC120" s="995"/>
      <c r="CD120" s="995"/>
      <c r="CE120" s="995"/>
      <c r="CF120" s="1008">
        <v>56</v>
      </c>
      <c r="CG120" s="1009"/>
      <c r="CH120" s="1009"/>
      <c r="CI120" s="1009"/>
      <c r="CJ120" s="1009"/>
      <c r="CK120" s="1070" t="s">
        <v>467</v>
      </c>
      <c r="CL120" s="1071"/>
      <c r="CM120" s="1071"/>
      <c r="CN120" s="1071"/>
      <c r="CO120" s="1072"/>
      <c r="CP120" s="1078" t="s">
        <v>468</v>
      </c>
      <c r="CQ120" s="1079"/>
      <c r="CR120" s="1079"/>
      <c r="CS120" s="1079"/>
      <c r="CT120" s="1079"/>
      <c r="CU120" s="1079"/>
      <c r="CV120" s="1079"/>
      <c r="CW120" s="1079"/>
      <c r="CX120" s="1079"/>
      <c r="CY120" s="1079"/>
      <c r="CZ120" s="1079"/>
      <c r="DA120" s="1079"/>
      <c r="DB120" s="1079"/>
      <c r="DC120" s="1079"/>
      <c r="DD120" s="1079"/>
      <c r="DE120" s="1079"/>
      <c r="DF120" s="1080"/>
      <c r="DG120" s="994">
        <v>2622583</v>
      </c>
      <c r="DH120" s="995"/>
      <c r="DI120" s="995"/>
      <c r="DJ120" s="995"/>
      <c r="DK120" s="995"/>
      <c r="DL120" s="995">
        <v>2677202</v>
      </c>
      <c r="DM120" s="995"/>
      <c r="DN120" s="995"/>
      <c r="DO120" s="995"/>
      <c r="DP120" s="995"/>
      <c r="DQ120" s="995">
        <v>2424383</v>
      </c>
      <c r="DR120" s="995"/>
      <c r="DS120" s="995"/>
      <c r="DT120" s="995"/>
      <c r="DU120" s="995"/>
      <c r="DV120" s="996">
        <v>34.4</v>
      </c>
      <c r="DW120" s="996"/>
      <c r="DX120" s="996"/>
      <c r="DY120" s="996"/>
      <c r="DZ120" s="997"/>
    </row>
    <row r="121" spans="1:130" s="233" customFormat="1" ht="26.25" customHeight="1" x14ac:dyDescent="0.15">
      <c r="A121" s="1121"/>
      <c r="B121" s="1013"/>
      <c r="C121" s="1038" t="s">
        <v>469</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464</v>
      </c>
      <c r="AB121" s="1023"/>
      <c r="AC121" s="1023"/>
      <c r="AD121" s="1023"/>
      <c r="AE121" s="1024"/>
      <c r="AF121" s="1025" t="s">
        <v>458</v>
      </c>
      <c r="AG121" s="1023"/>
      <c r="AH121" s="1023"/>
      <c r="AI121" s="1023"/>
      <c r="AJ121" s="1024"/>
      <c r="AK121" s="1025" t="s">
        <v>464</v>
      </c>
      <c r="AL121" s="1023"/>
      <c r="AM121" s="1023"/>
      <c r="AN121" s="1023"/>
      <c r="AO121" s="1024"/>
      <c r="AP121" s="1026" t="s">
        <v>464</v>
      </c>
      <c r="AQ121" s="1027"/>
      <c r="AR121" s="1027"/>
      <c r="AS121" s="1027"/>
      <c r="AT121" s="1028"/>
      <c r="AU121" s="1058"/>
      <c r="AV121" s="1059"/>
      <c r="AW121" s="1059"/>
      <c r="AX121" s="1059"/>
      <c r="AY121" s="1060"/>
      <c r="AZ121" s="986" t="s">
        <v>470</v>
      </c>
      <c r="BA121" s="987"/>
      <c r="BB121" s="987"/>
      <c r="BC121" s="987"/>
      <c r="BD121" s="987"/>
      <c r="BE121" s="987"/>
      <c r="BF121" s="987"/>
      <c r="BG121" s="987"/>
      <c r="BH121" s="987"/>
      <c r="BI121" s="987"/>
      <c r="BJ121" s="987"/>
      <c r="BK121" s="987"/>
      <c r="BL121" s="987"/>
      <c r="BM121" s="987"/>
      <c r="BN121" s="987"/>
      <c r="BO121" s="987"/>
      <c r="BP121" s="988"/>
      <c r="BQ121" s="989">
        <v>2103748</v>
      </c>
      <c r="BR121" s="990"/>
      <c r="BS121" s="990"/>
      <c r="BT121" s="990"/>
      <c r="BU121" s="990"/>
      <c r="BV121" s="990">
        <v>2519713</v>
      </c>
      <c r="BW121" s="990"/>
      <c r="BX121" s="990"/>
      <c r="BY121" s="990"/>
      <c r="BZ121" s="990"/>
      <c r="CA121" s="990">
        <v>2678647</v>
      </c>
      <c r="CB121" s="990"/>
      <c r="CC121" s="990"/>
      <c r="CD121" s="990"/>
      <c r="CE121" s="990"/>
      <c r="CF121" s="984">
        <v>38.1</v>
      </c>
      <c r="CG121" s="985"/>
      <c r="CH121" s="985"/>
      <c r="CI121" s="985"/>
      <c r="CJ121" s="985"/>
      <c r="CK121" s="1073"/>
      <c r="CL121" s="1074"/>
      <c r="CM121" s="1074"/>
      <c r="CN121" s="1074"/>
      <c r="CO121" s="1075"/>
      <c r="CP121" s="1083" t="s">
        <v>471</v>
      </c>
      <c r="CQ121" s="1084"/>
      <c r="CR121" s="1084"/>
      <c r="CS121" s="1084"/>
      <c r="CT121" s="1084"/>
      <c r="CU121" s="1084"/>
      <c r="CV121" s="1084"/>
      <c r="CW121" s="1084"/>
      <c r="CX121" s="1084"/>
      <c r="CY121" s="1084"/>
      <c r="CZ121" s="1084"/>
      <c r="DA121" s="1084"/>
      <c r="DB121" s="1084"/>
      <c r="DC121" s="1084"/>
      <c r="DD121" s="1084"/>
      <c r="DE121" s="1084"/>
      <c r="DF121" s="1085"/>
      <c r="DG121" s="989" t="s">
        <v>464</v>
      </c>
      <c r="DH121" s="990"/>
      <c r="DI121" s="990"/>
      <c r="DJ121" s="990"/>
      <c r="DK121" s="990"/>
      <c r="DL121" s="990" t="s">
        <v>464</v>
      </c>
      <c r="DM121" s="990"/>
      <c r="DN121" s="990"/>
      <c r="DO121" s="990"/>
      <c r="DP121" s="990"/>
      <c r="DQ121" s="990" t="s">
        <v>464</v>
      </c>
      <c r="DR121" s="990"/>
      <c r="DS121" s="990"/>
      <c r="DT121" s="990"/>
      <c r="DU121" s="990"/>
      <c r="DV121" s="991" t="s">
        <v>464</v>
      </c>
      <c r="DW121" s="991"/>
      <c r="DX121" s="991"/>
      <c r="DY121" s="991"/>
      <c r="DZ121" s="992"/>
    </row>
    <row r="122" spans="1:130" s="233" customFormat="1" ht="26.25" customHeight="1" x14ac:dyDescent="0.15">
      <c r="A122" s="1121"/>
      <c r="B122" s="1013"/>
      <c r="C122" s="986" t="s">
        <v>449</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464</v>
      </c>
      <c r="AB122" s="1023"/>
      <c r="AC122" s="1023"/>
      <c r="AD122" s="1023"/>
      <c r="AE122" s="1024"/>
      <c r="AF122" s="1025" t="s">
        <v>464</v>
      </c>
      <c r="AG122" s="1023"/>
      <c r="AH122" s="1023"/>
      <c r="AI122" s="1023"/>
      <c r="AJ122" s="1024"/>
      <c r="AK122" s="1025" t="s">
        <v>464</v>
      </c>
      <c r="AL122" s="1023"/>
      <c r="AM122" s="1023"/>
      <c r="AN122" s="1023"/>
      <c r="AO122" s="1024"/>
      <c r="AP122" s="1026" t="s">
        <v>464</v>
      </c>
      <c r="AQ122" s="1027"/>
      <c r="AR122" s="1027"/>
      <c r="AS122" s="1027"/>
      <c r="AT122" s="1028"/>
      <c r="AU122" s="1058"/>
      <c r="AV122" s="1059"/>
      <c r="AW122" s="1059"/>
      <c r="AX122" s="1059"/>
      <c r="AY122" s="1060"/>
      <c r="AZ122" s="1037" t="s">
        <v>472</v>
      </c>
      <c r="BA122" s="1029"/>
      <c r="BB122" s="1029"/>
      <c r="BC122" s="1029"/>
      <c r="BD122" s="1029"/>
      <c r="BE122" s="1029"/>
      <c r="BF122" s="1029"/>
      <c r="BG122" s="1029"/>
      <c r="BH122" s="1029"/>
      <c r="BI122" s="1029"/>
      <c r="BJ122" s="1029"/>
      <c r="BK122" s="1029"/>
      <c r="BL122" s="1029"/>
      <c r="BM122" s="1029"/>
      <c r="BN122" s="1029"/>
      <c r="BO122" s="1029"/>
      <c r="BP122" s="1030"/>
      <c r="BQ122" s="1063">
        <v>7849355</v>
      </c>
      <c r="BR122" s="1064"/>
      <c r="BS122" s="1064"/>
      <c r="BT122" s="1064"/>
      <c r="BU122" s="1064"/>
      <c r="BV122" s="1064">
        <v>7931662</v>
      </c>
      <c r="BW122" s="1064"/>
      <c r="BX122" s="1064"/>
      <c r="BY122" s="1064"/>
      <c r="BZ122" s="1064"/>
      <c r="CA122" s="1064">
        <v>7967184</v>
      </c>
      <c r="CB122" s="1064"/>
      <c r="CC122" s="1064"/>
      <c r="CD122" s="1064"/>
      <c r="CE122" s="1064"/>
      <c r="CF122" s="1081">
        <v>113.2</v>
      </c>
      <c r="CG122" s="1082"/>
      <c r="CH122" s="1082"/>
      <c r="CI122" s="1082"/>
      <c r="CJ122" s="1082"/>
      <c r="CK122" s="1073"/>
      <c r="CL122" s="1074"/>
      <c r="CM122" s="1074"/>
      <c r="CN122" s="1074"/>
      <c r="CO122" s="1075"/>
      <c r="CP122" s="1083" t="s">
        <v>473</v>
      </c>
      <c r="CQ122" s="1084"/>
      <c r="CR122" s="1084"/>
      <c r="CS122" s="1084"/>
      <c r="CT122" s="1084"/>
      <c r="CU122" s="1084"/>
      <c r="CV122" s="1084"/>
      <c r="CW122" s="1084"/>
      <c r="CX122" s="1084"/>
      <c r="CY122" s="1084"/>
      <c r="CZ122" s="1084"/>
      <c r="DA122" s="1084"/>
      <c r="DB122" s="1084"/>
      <c r="DC122" s="1084"/>
      <c r="DD122" s="1084"/>
      <c r="DE122" s="1084"/>
      <c r="DF122" s="1085"/>
      <c r="DG122" s="989" t="s">
        <v>458</v>
      </c>
      <c r="DH122" s="990"/>
      <c r="DI122" s="990"/>
      <c r="DJ122" s="990"/>
      <c r="DK122" s="990"/>
      <c r="DL122" s="990" t="s">
        <v>458</v>
      </c>
      <c r="DM122" s="990"/>
      <c r="DN122" s="990"/>
      <c r="DO122" s="990"/>
      <c r="DP122" s="990"/>
      <c r="DQ122" s="990" t="s">
        <v>458</v>
      </c>
      <c r="DR122" s="990"/>
      <c r="DS122" s="990"/>
      <c r="DT122" s="990"/>
      <c r="DU122" s="990"/>
      <c r="DV122" s="991" t="s">
        <v>464</v>
      </c>
      <c r="DW122" s="991"/>
      <c r="DX122" s="991"/>
      <c r="DY122" s="991"/>
      <c r="DZ122" s="992"/>
    </row>
    <row r="123" spans="1:130" s="233" customFormat="1" ht="26.25" customHeight="1" x14ac:dyDescent="0.15">
      <c r="A123" s="1121"/>
      <c r="B123" s="1013"/>
      <c r="C123" s="986" t="s">
        <v>455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v>1885</v>
      </c>
      <c r="AB123" s="1023"/>
      <c r="AC123" s="1023"/>
      <c r="AD123" s="1023"/>
      <c r="AE123" s="1024"/>
      <c r="AF123" s="1025">
        <v>1856</v>
      </c>
      <c r="AG123" s="1023"/>
      <c r="AH123" s="1023"/>
      <c r="AI123" s="1023"/>
      <c r="AJ123" s="1024"/>
      <c r="AK123" s="1025" t="s">
        <v>458</v>
      </c>
      <c r="AL123" s="1023"/>
      <c r="AM123" s="1023"/>
      <c r="AN123" s="1023"/>
      <c r="AO123" s="1024"/>
      <c r="AP123" s="1026" t="s">
        <v>464</v>
      </c>
      <c r="AQ123" s="1027"/>
      <c r="AR123" s="1027"/>
      <c r="AS123" s="1027"/>
      <c r="AT123" s="1028"/>
      <c r="AU123" s="1061"/>
      <c r="AV123" s="1062"/>
      <c r="AW123" s="1062"/>
      <c r="AX123" s="1062"/>
      <c r="AY123" s="1062"/>
      <c r="AZ123" s="254" t="s">
        <v>186</v>
      </c>
      <c r="BA123" s="254"/>
      <c r="BB123" s="254"/>
      <c r="BC123" s="254"/>
      <c r="BD123" s="254"/>
      <c r="BE123" s="254"/>
      <c r="BF123" s="254"/>
      <c r="BG123" s="254"/>
      <c r="BH123" s="254"/>
      <c r="BI123" s="254"/>
      <c r="BJ123" s="254"/>
      <c r="BK123" s="254"/>
      <c r="BL123" s="254"/>
      <c r="BM123" s="254"/>
      <c r="BN123" s="254"/>
      <c r="BO123" s="1041" t="s">
        <v>474</v>
      </c>
      <c r="BP123" s="1069"/>
      <c r="BQ123" s="1127">
        <v>12895297</v>
      </c>
      <c r="BR123" s="1128"/>
      <c r="BS123" s="1128"/>
      <c r="BT123" s="1128"/>
      <c r="BU123" s="1128"/>
      <c r="BV123" s="1128">
        <v>13576894</v>
      </c>
      <c r="BW123" s="1128"/>
      <c r="BX123" s="1128"/>
      <c r="BY123" s="1128"/>
      <c r="BZ123" s="1128"/>
      <c r="CA123" s="1128">
        <v>14590747</v>
      </c>
      <c r="CB123" s="1128"/>
      <c r="CC123" s="1128"/>
      <c r="CD123" s="1128"/>
      <c r="CE123" s="1128"/>
      <c r="CF123" s="1065"/>
      <c r="CG123" s="1066"/>
      <c r="CH123" s="1066"/>
      <c r="CI123" s="1066"/>
      <c r="CJ123" s="1067"/>
      <c r="CK123" s="1073"/>
      <c r="CL123" s="1074"/>
      <c r="CM123" s="1074"/>
      <c r="CN123" s="1074"/>
      <c r="CO123" s="1075"/>
      <c r="CP123" s="1083" t="s">
        <v>475</v>
      </c>
      <c r="CQ123" s="1084"/>
      <c r="CR123" s="1084"/>
      <c r="CS123" s="1084"/>
      <c r="CT123" s="1084"/>
      <c r="CU123" s="1084"/>
      <c r="CV123" s="1084"/>
      <c r="CW123" s="1084"/>
      <c r="CX123" s="1084"/>
      <c r="CY123" s="1084"/>
      <c r="CZ123" s="1084"/>
      <c r="DA123" s="1084"/>
      <c r="DB123" s="1084"/>
      <c r="DC123" s="1084"/>
      <c r="DD123" s="1084"/>
      <c r="DE123" s="1084"/>
      <c r="DF123" s="1085"/>
      <c r="DG123" s="1022" t="s">
        <v>476</v>
      </c>
      <c r="DH123" s="1023"/>
      <c r="DI123" s="1023"/>
      <c r="DJ123" s="1023"/>
      <c r="DK123" s="1024"/>
      <c r="DL123" s="1025" t="s">
        <v>476</v>
      </c>
      <c r="DM123" s="1023"/>
      <c r="DN123" s="1023"/>
      <c r="DO123" s="1023"/>
      <c r="DP123" s="1024"/>
      <c r="DQ123" s="1025" t="s">
        <v>476</v>
      </c>
      <c r="DR123" s="1023"/>
      <c r="DS123" s="1023"/>
      <c r="DT123" s="1023"/>
      <c r="DU123" s="1024"/>
      <c r="DV123" s="1026" t="s">
        <v>476</v>
      </c>
      <c r="DW123" s="1027"/>
      <c r="DX123" s="1027"/>
      <c r="DY123" s="1027"/>
      <c r="DZ123" s="1028"/>
    </row>
    <row r="124" spans="1:130" s="233" customFormat="1" ht="26.25" customHeight="1" thickBot="1" x14ac:dyDescent="0.2">
      <c r="A124" s="1121"/>
      <c r="B124" s="1013"/>
      <c r="C124" s="986" t="s">
        <v>459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476</v>
      </c>
      <c r="AB124" s="1023"/>
      <c r="AC124" s="1023"/>
      <c r="AD124" s="1023"/>
      <c r="AE124" s="1024"/>
      <c r="AF124" s="1025" t="s">
        <v>476</v>
      </c>
      <c r="AG124" s="1023"/>
      <c r="AH124" s="1023"/>
      <c r="AI124" s="1023"/>
      <c r="AJ124" s="1024"/>
      <c r="AK124" s="1025" t="s">
        <v>476</v>
      </c>
      <c r="AL124" s="1023"/>
      <c r="AM124" s="1023"/>
      <c r="AN124" s="1023"/>
      <c r="AO124" s="1024"/>
      <c r="AP124" s="1026" t="s">
        <v>476</v>
      </c>
      <c r="AQ124" s="1027"/>
      <c r="AR124" s="1027"/>
      <c r="AS124" s="1027"/>
      <c r="AT124" s="1028"/>
      <c r="AU124" s="1123" t="s">
        <v>477</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476</v>
      </c>
      <c r="BR124" s="1091"/>
      <c r="BS124" s="1091"/>
      <c r="BT124" s="1091"/>
      <c r="BU124" s="1091"/>
      <c r="BV124" s="1091" t="s">
        <v>476</v>
      </c>
      <c r="BW124" s="1091"/>
      <c r="BX124" s="1091"/>
      <c r="BY124" s="1091"/>
      <c r="BZ124" s="1091"/>
      <c r="CA124" s="1091" t="s">
        <v>476</v>
      </c>
      <c r="CB124" s="1091"/>
      <c r="CC124" s="1091"/>
      <c r="CD124" s="1091"/>
      <c r="CE124" s="1091"/>
      <c r="CF124" s="1092"/>
      <c r="CG124" s="1093"/>
      <c r="CH124" s="1093"/>
      <c r="CI124" s="1093"/>
      <c r="CJ124" s="1094"/>
      <c r="CK124" s="1076"/>
      <c r="CL124" s="1076"/>
      <c r="CM124" s="1076"/>
      <c r="CN124" s="1076"/>
      <c r="CO124" s="1077"/>
      <c r="CP124" s="1083" t="s">
        <v>478</v>
      </c>
      <c r="CQ124" s="1084"/>
      <c r="CR124" s="1084"/>
      <c r="CS124" s="1084"/>
      <c r="CT124" s="1084"/>
      <c r="CU124" s="1084"/>
      <c r="CV124" s="1084"/>
      <c r="CW124" s="1084"/>
      <c r="CX124" s="1084"/>
      <c r="CY124" s="1084"/>
      <c r="CZ124" s="1084"/>
      <c r="DA124" s="1084"/>
      <c r="DB124" s="1084"/>
      <c r="DC124" s="1084"/>
      <c r="DD124" s="1084"/>
      <c r="DE124" s="1084"/>
      <c r="DF124" s="1085"/>
      <c r="DG124" s="1068" t="s">
        <v>479</v>
      </c>
      <c r="DH124" s="1050"/>
      <c r="DI124" s="1050"/>
      <c r="DJ124" s="1050"/>
      <c r="DK124" s="1051"/>
      <c r="DL124" s="1049" t="s">
        <v>479</v>
      </c>
      <c r="DM124" s="1050"/>
      <c r="DN124" s="1050"/>
      <c r="DO124" s="1050"/>
      <c r="DP124" s="1051"/>
      <c r="DQ124" s="1049" t="s">
        <v>479</v>
      </c>
      <c r="DR124" s="1050"/>
      <c r="DS124" s="1050"/>
      <c r="DT124" s="1050"/>
      <c r="DU124" s="1051"/>
      <c r="DV124" s="1052" t="s">
        <v>479</v>
      </c>
      <c r="DW124" s="1053"/>
      <c r="DX124" s="1053"/>
      <c r="DY124" s="1053"/>
      <c r="DZ124" s="1054"/>
    </row>
    <row r="125" spans="1:130" s="233" customFormat="1" ht="26.25" customHeight="1" x14ac:dyDescent="0.15">
      <c r="A125" s="1121"/>
      <c r="B125" s="1013"/>
      <c r="C125" s="986" t="s">
        <v>461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479</v>
      </c>
      <c r="AB125" s="1023"/>
      <c r="AC125" s="1023"/>
      <c r="AD125" s="1023"/>
      <c r="AE125" s="1024"/>
      <c r="AF125" s="1025" t="s">
        <v>479</v>
      </c>
      <c r="AG125" s="1023"/>
      <c r="AH125" s="1023"/>
      <c r="AI125" s="1023"/>
      <c r="AJ125" s="1024"/>
      <c r="AK125" s="1025" t="s">
        <v>480</v>
      </c>
      <c r="AL125" s="1023"/>
      <c r="AM125" s="1023"/>
      <c r="AN125" s="1023"/>
      <c r="AO125" s="1024"/>
      <c r="AP125" s="1026" t="s">
        <v>479</v>
      </c>
      <c r="AQ125" s="1027"/>
      <c r="AR125" s="1027"/>
      <c r="AS125" s="1027"/>
      <c r="AT125" s="1028"/>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6" t="s">
        <v>481</v>
      </c>
      <c r="CL125" s="1071"/>
      <c r="CM125" s="1071"/>
      <c r="CN125" s="1071"/>
      <c r="CO125" s="1072"/>
      <c r="CP125" s="993" t="s">
        <v>482</v>
      </c>
      <c r="CQ125" s="961"/>
      <c r="CR125" s="961"/>
      <c r="CS125" s="961"/>
      <c r="CT125" s="961"/>
      <c r="CU125" s="961"/>
      <c r="CV125" s="961"/>
      <c r="CW125" s="961"/>
      <c r="CX125" s="961"/>
      <c r="CY125" s="961"/>
      <c r="CZ125" s="961"/>
      <c r="DA125" s="961"/>
      <c r="DB125" s="961"/>
      <c r="DC125" s="961"/>
      <c r="DD125" s="961"/>
      <c r="DE125" s="961"/>
      <c r="DF125" s="962"/>
      <c r="DG125" s="994" t="s">
        <v>479</v>
      </c>
      <c r="DH125" s="995"/>
      <c r="DI125" s="995"/>
      <c r="DJ125" s="995"/>
      <c r="DK125" s="995"/>
      <c r="DL125" s="995" t="s">
        <v>479</v>
      </c>
      <c r="DM125" s="995"/>
      <c r="DN125" s="995"/>
      <c r="DO125" s="995"/>
      <c r="DP125" s="995"/>
      <c r="DQ125" s="995" t="s">
        <v>479</v>
      </c>
      <c r="DR125" s="995"/>
      <c r="DS125" s="995"/>
      <c r="DT125" s="995"/>
      <c r="DU125" s="995"/>
      <c r="DV125" s="996" t="s">
        <v>479</v>
      </c>
      <c r="DW125" s="996"/>
      <c r="DX125" s="996"/>
      <c r="DY125" s="996"/>
      <c r="DZ125" s="997"/>
    </row>
    <row r="126" spans="1:130" s="233" customFormat="1" ht="26.25" customHeight="1" thickBot="1" x14ac:dyDescent="0.2">
      <c r="A126" s="1121"/>
      <c r="B126" s="1013"/>
      <c r="C126" s="986" t="s">
        <v>463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479</v>
      </c>
      <c r="AB126" s="1023"/>
      <c r="AC126" s="1023"/>
      <c r="AD126" s="1023"/>
      <c r="AE126" s="1024"/>
      <c r="AF126" s="1025" t="s">
        <v>479</v>
      </c>
      <c r="AG126" s="1023"/>
      <c r="AH126" s="1023"/>
      <c r="AI126" s="1023"/>
      <c r="AJ126" s="1024"/>
      <c r="AK126" s="1025" t="s">
        <v>479</v>
      </c>
      <c r="AL126" s="1023"/>
      <c r="AM126" s="1023"/>
      <c r="AN126" s="1023"/>
      <c r="AO126" s="1024"/>
      <c r="AP126" s="1026" t="s">
        <v>479</v>
      </c>
      <c r="AQ126" s="1027"/>
      <c r="AR126" s="1027"/>
      <c r="AS126" s="1027"/>
      <c r="AT126" s="102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7"/>
      <c r="CL126" s="1074"/>
      <c r="CM126" s="1074"/>
      <c r="CN126" s="1074"/>
      <c r="CO126" s="1075"/>
      <c r="CP126" s="986" t="s">
        <v>483</v>
      </c>
      <c r="CQ126" s="987"/>
      <c r="CR126" s="987"/>
      <c r="CS126" s="987"/>
      <c r="CT126" s="987"/>
      <c r="CU126" s="987"/>
      <c r="CV126" s="987"/>
      <c r="CW126" s="987"/>
      <c r="CX126" s="987"/>
      <c r="CY126" s="987"/>
      <c r="CZ126" s="987"/>
      <c r="DA126" s="987"/>
      <c r="DB126" s="987"/>
      <c r="DC126" s="987"/>
      <c r="DD126" s="987"/>
      <c r="DE126" s="987"/>
      <c r="DF126" s="988"/>
      <c r="DG126" s="989" t="s">
        <v>479</v>
      </c>
      <c r="DH126" s="990"/>
      <c r="DI126" s="990"/>
      <c r="DJ126" s="990"/>
      <c r="DK126" s="990"/>
      <c r="DL126" s="990" t="s">
        <v>479</v>
      </c>
      <c r="DM126" s="990"/>
      <c r="DN126" s="990"/>
      <c r="DO126" s="990"/>
      <c r="DP126" s="990"/>
      <c r="DQ126" s="990" t="s">
        <v>479</v>
      </c>
      <c r="DR126" s="990"/>
      <c r="DS126" s="990"/>
      <c r="DT126" s="990"/>
      <c r="DU126" s="990"/>
      <c r="DV126" s="991" t="s">
        <v>479</v>
      </c>
      <c r="DW126" s="991"/>
      <c r="DX126" s="991"/>
      <c r="DY126" s="991"/>
      <c r="DZ126" s="992"/>
    </row>
    <row r="127" spans="1:130" s="233" customFormat="1" ht="26.25" customHeight="1" x14ac:dyDescent="0.15">
      <c r="A127" s="1122"/>
      <c r="B127" s="1015"/>
      <c r="C127" s="1037" t="s">
        <v>484</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479</v>
      </c>
      <c r="AB127" s="1023"/>
      <c r="AC127" s="1023"/>
      <c r="AD127" s="1023"/>
      <c r="AE127" s="1024"/>
      <c r="AF127" s="1025" t="s">
        <v>479</v>
      </c>
      <c r="AG127" s="1023"/>
      <c r="AH127" s="1023"/>
      <c r="AI127" s="1023"/>
      <c r="AJ127" s="1024"/>
      <c r="AK127" s="1025" t="s">
        <v>479</v>
      </c>
      <c r="AL127" s="1023"/>
      <c r="AM127" s="1023"/>
      <c r="AN127" s="1023"/>
      <c r="AO127" s="1024"/>
      <c r="AP127" s="1026" t="s">
        <v>479</v>
      </c>
      <c r="AQ127" s="1027"/>
      <c r="AR127" s="1027"/>
      <c r="AS127" s="1027"/>
      <c r="AT127" s="1028"/>
      <c r="AU127" s="235"/>
      <c r="AV127" s="235"/>
      <c r="AW127" s="235"/>
      <c r="AX127" s="1095" t="s">
        <v>485</v>
      </c>
      <c r="AY127" s="1096"/>
      <c r="AZ127" s="1096"/>
      <c r="BA127" s="1096"/>
      <c r="BB127" s="1096"/>
      <c r="BC127" s="1096"/>
      <c r="BD127" s="1096"/>
      <c r="BE127" s="1097"/>
      <c r="BF127" s="1098" t="s">
        <v>486</v>
      </c>
      <c r="BG127" s="1096"/>
      <c r="BH127" s="1096"/>
      <c r="BI127" s="1096"/>
      <c r="BJ127" s="1096"/>
      <c r="BK127" s="1096"/>
      <c r="BL127" s="1097"/>
      <c r="BM127" s="1098" t="s">
        <v>487</v>
      </c>
      <c r="BN127" s="1096"/>
      <c r="BO127" s="1096"/>
      <c r="BP127" s="1096"/>
      <c r="BQ127" s="1096"/>
      <c r="BR127" s="1096"/>
      <c r="BS127" s="1097"/>
      <c r="BT127" s="1098" t="s">
        <v>488</v>
      </c>
      <c r="BU127" s="1096"/>
      <c r="BV127" s="1096"/>
      <c r="BW127" s="1096"/>
      <c r="BX127" s="1096"/>
      <c r="BY127" s="1096"/>
      <c r="BZ127" s="1119"/>
      <c r="CA127" s="235"/>
      <c r="CB127" s="235"/>
      <c r="CC127" s="235"/>
      <c r="CD127" s="258"/>
      <c r="CE127" s="258"/>
      <c r="CF127" s="258"/>
      <c r="CG127" s="235"/>
      <c r="CH127" s="235"/>
      <c r="CI127" s="235"/>
      <c r="CJ127" s="257"/>
      <c r="CK127" s="1087"/>
      <c r="CL127" s="1074"/>
      <c r="CM127" s="1074"/>
      <c r="CN127" s="1074"/>
      <c r="CO127" s="1075"/>
      <c r="CP127" s="986" t="s">
        <v>489</v>
      </c>
      <c r="CQ127" s="987"/>
      <c r="CR127" s="987"/>
      <c r="CS127" s="987"/>
      <c r="CT127" s="987"/>
      <c r="CU127" s="987"/>
      <c r="CV127" s="987"/>
      <c r="CW127" s="987"/>
      <c r="CX127" s="987"/>
      <c r="CY127" s="987"/>
      <c r="CZ127" s="987"/>
      <c r="DA127" s="987"/>
      <c r="DB127" s="987"/>
      <c r="DC127" s="987"/>
      <c r="DD127" s="987"/>
      <c r="DE127" s="987"/>
      <c r="DF127" s="988"/>
      <c r="DG127" s="989" t="s">
        <v>479</v>
      </c>
      <c r="DH127" s="990"/>
      <c r="DI127" s="990"/>
      <c r="DJ127" s="990"/>
      <c r="DK127" s="990"/>
      <c r="DL127" s="990" t="s">
        <v>479</v>
      </c>
      <c r="DM127" s="990"/>
      <c r="DN127" s="990"/>
      <c r="DO127" s="990"/>
      <c r="DP127" s="990"/>
      <c r="DQ127" s="990" t="s">
        <v>479</v>
      </c>
      <c r="DR127" s="990"/>
      <c r="DS127" s="990"/>
      <c r="DT127" s="990"/>
      <c r="DU127" s="990"/>
      <c r="DV127" s="991" t="s">
        <v>479</v>
      </c>
      <c r="DW127" s="991"/>
      <c r="DX127" s="991"/>
      <c r="DY127" s="991"/>
      <c r="DZ127" s="992"/>
    </row>
    <row r="128" spans="1:130" s="233" customFormat="1" ht="26.25" customHeight="1" thickBot="1" x14ac:dyDescent="0.2">
      <c r="A128" s="1105" t="s">
        <v>490</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491</v>
      </c>
      <c r="X128" s="1107"/>
      <c r="Y128" s="1107"/>
      <c r="Z128" s="1108"/>
      <c r="AA128" s="1109">
        <v>140084</v>
      </c>
      <c r="AB128" s="1110"/>
      <c r="AC128" s="1110"/>
      <c r="AD128" s="1110"/>
      <c r="AE128" s="1111"/>
      <c r="AF128" s="1112">
        <v>154909</v>
      </c>
      <c r="AG128" s="1110"/>
      <c r="AH128" s="1110"/>
      <c r="AI128" s="1110"/>
      <c r="AJ128" s="1111"/>
      <c r="AK128" s="1112">
        <v>143171</v>
      </c>
      <c r="AL128" s="1110"/>
      <c r="AM128" s="1110"/>
      <c r="AN128" s="1110"/>
      <c r="AO128" s="1111"/>
      <c r="AP128" s="1113"/>
      <c r="AQ128" s="1114"/>
      <c r="AR128" s="1114"/>
      <c r="AS128" s="1114"/>
      <c r="AT128" s="1115"/>
      <c r="AU128" s="235"/>
      <c r="AV128" s="235"/>
      <c r="AW128" s="235"/>
      <c r="AX128" s="960" t="s">
        <v>492</v>
      </c>
      <c r="AY128" s="961"/>
      <c r="AZ128" s="961"/>
      <c r="BA128" s="961"/>
      <c r="BB128" s="961"/>
      <c r="BC128" s="961"/>
      <c r="BD128" s="961"/>
      <c r="BE128" s="962"/>
      <c r="BF128" s="1116" t="s">
        <v>479</v>
      </c>
      <c r="BG128" s="1117"/>
      <c r="BH128" s="1117"/>
      <c r="BI128" s="1117"/>
      <c r="BJ128" s="1117"/>
      <c r="BK128" s="1117"/>
      <c r="BL128" s="1118"/>
      <c r="BM128" s="1116">
        <v>13.84</v>
      </c>
      <c r="BN128" s="1117"/>
      <c r="BO128" s="1117"/>
      <c r="BP128" s="1117"/>
      <c r="BQ128" s="1117"/>
      <c r="BR128" s="1117"/>
      <c r="BS128" s="1118"/>
      <c r="BT128" s="1116">
        <v>20</v>
      </c>
      <c r="BU128" s="1117"/>
      <c r="BV128" s="1117"/>
      <c r="BW128" s="1117"/>
      <c r="BX128" s="1117"/>
      <c r="BY128" s="1117"/>
      <c r="BZ128" s="1140"/>
      <c r="CA128" s="258"/>
      <c r="CB128" s="258"/>
      <c r="CC128" s="258"/>
      <c r="CD128" s="258"/>
      <c r="CE128" s="258"/>
      <c r="CF128" s="258"/>
      <c r="CG128" s="235"/>
      <c r="CH128" s="235"/>
      <c r="CI128" s="235"/>
      <c r="CJ128" s="257"/>
      <c r="CK128" s="1088"/>
      <c r="CL128" s="1089"/>
      <c r="CM128" s="1089"/>
      <c r="CN128" s="1089"/>
      <c r="CO128" s="1090"/>
      <c r="CP128" s="1099" t="s">
        <v>493</v>
      </c>
      <c r="CQ128" s="790"/>
      <c r="CR128" s="790"/>
      <c r="CS128" s="790"/>
      <c r="CT128" s="790"/>
      <c r="CU128" s="790"/>
      <c r="CV128" s="790"/>
      <c r="CW128" s="790"/>
      <c r="CX128" s="790"/>
      <c r="CY128" s="790"/>
      <c r="CZ128" s="790"/>
      <c r="DA128" s="790"/>
      <c r="DB128" s="790"/>
      <c r="DC128" s="790"/>
      <c r="DD128" s="790"/>
      <c r="DE128" s="790"/>
      <c r="DF128" s="1100"/>
      <c r="DG128" s="1101" t="s">
        <v>458</v>
      </c>
      <c r="DH128" s="1102"/>
      <c r="DI128" s="1102"/>
      <c r="DJ128" s="1102"/>
      <c r="DK128" s="1102"/>
      <c r="DL128" s="1102" t="s">
        <v>494</v>
      </c>
      <c r="DM128" s="1102"/>
      <c r="DN128" s="1102"/>
      <c r="DO128" s="1102"/>
      <c r="DP128" s="1102"/>
      <c r="DQ128" s="1102" t="s">
        <v>458</v>
      </c>
      <c r="DR128" s="1102"/>
      <c r="DS128" s="1102"/>
      <c r="DT128" s="1102"/>
      <c r="DU128" s="1102"/>
      <c r="DV128" s="1103" t="s">
        <v>494</v>
      </c>
      <c r="DW128" s="1103"/>
      <c r="DX128" s="1103"/>
      <c r="DY128" s="1103"/>
      <c r="DZ128" s="1104"/>
    </row>
    <row r="129" spans="1:131" s="233" customFormat="1" ht="26.25" customHeight="1" x14ac:dyDescent="0.15">
      <c r="A129" s="998" t="s">
        <v>105</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495</v>
      </c>
      <c r="X129" s="1135"/>
      <c r="Y129" s="1135"/>
      <c r="Z129" s="1136"/>
      <c r="AA129" s="1022">
        <v>6740423</v>
      </c>
      <c r="AB129" s="1023"/>
      <c r="AC129" s="1023"/>
      <c r="AD129" s="1023"/>
      <c r="AE129" s="1024"/>
      <c r="AF129" s="1025">
        <v>7184146</v>
      </c>
      <c r="AG129" s="1023"/>
      <c r="AH129" s="1023"/>
      <c r="AI129" s="1023"/>
      <c r="AJ129" s="1024"/>
      <c r="AK129" s="1025">
        <v>7675864</v>
      </c>
      <c r="AL129" s="1023"/>
      <c r="AM129" s="1023"/>
      <c r="AN129" s="1023"/>
      <c r="AO129" s="1024"/>
      <c r="AP129" s="1137"/>
      <c r="AQ129" s="1138"/>
      <c r="AR129" s="1138"/>
      <c r="AS129" s="1138"/>
      <c r="AT129" s="1139"/>
      <c r="AU129" s="236"/>
      <c r="AV129" s="236"/>
      <c r="AW129" s="236"/>
      <c r="AX129" s="1129" t="s">
        <v>496</v>
      </c>
      <c r="AY129" s="987"/>
      <c r="AZ129" s="987"/>
      <c r="BA129" s="987"/>
      <c r="BB129" s="987"/>
      <c r="BC129" s="987"/>
      <c r="BD129" s="987"/>
      <c r="BE129" s="988"/>
      <c r="BF129" s="1130" t="s">
        <v>494</v>
      </c>
      <c r="BG129" s="1131"/>
      <c r="BH129" s="1131"/>
      <c r="BI129" s="1131"/>
      <c r="BJ129" s="1131"/>
      <c r="BK129" s="1131"/>
      <c r="BL129" s="1132"/>
      <c r="BM129" s="1130">
        <v>18.84</v>
      </c>
      <c r="BN129" s="1131"/>
      <c r="BO129" s="1131"/>
      <c r="BP129" s="1131"/>
      <c r="BQ129" s="1131"/>
      <c r="BR129" s="1131"/>
      <c r="BS129" s="1132"/>
      <c r="BT129" s="1130">
        <v>30</v>
      </c>
      <c r="BU129" s="1131"/>
      <c r="BV129" s="1131"/>
      <c r="BW129" s="1131"/>
      <c r="BX129" s="1131"/>
      <c r="BY129" s="1131"/>
      <c r="BZ129" s="113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98" t="s">
        <v>497</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498</v>
      </c>
      <c r="X130" s="1135"/>
      <c r="Y130" s="1135"/>
      <c r="Z130" s="1136"/>
      <c r="AA130" s="1022">
        <v>610391</v>
      </c>
      <c r="AB130" s="1023"/>
      <c r="AC130" s="1023"/>
      <c r="AD130" s="1023"/>
      <c r="AE130" s="1024"/>
      <c r="AF130" s="1025">
        <v>622685</v>
      </c>
      <c r="AG130" s="1023"/>
      <c r="AH130" s="1023"/>
      <c r="AI130" s="1023"/>
      <c r="AJ130" s="1024"/>
      <c r="AK130" s="1025">
        <v>637643</v>
      </c>
      <c r="AL130" s="1023"/>
      <c r="AM130" s="1023"/>
      <c r="AN130" s="1023"/>
      <c r="AO130" s="1024"/>
      <c r="AP130" s="1137"/>
      <c r="AQ130" s="1138"/>
      <c r="AR130" s="1138"/>
      <c r="AS130" s="1138"/>
      <c r="AT130" s="1139"/>
      <c r="AU130" s="236"/>
      <c r="AV130" s="236"/>
      <c r="AW130" s="236"/>
      <c r="AX130" s="1129" t="s">
        <v>499</v>
      </c>
      <c r="AY130" s="987"/>
      <c r="AZ130" s="987"/>
      <c r="BA130" s="987"/>
      <c r="BB130" s="987"/>
      <c r="BC130" s="987"/>
      <c r="BD130" s="987"/>
      <c r="BE130" s="988"/>
      <c r="BF130" s="1165">
        <v>0.6</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500</v>
      </c>
      <c r="X131" s="1172"/>
      <c r="Y131" s="1172"/>
      <c r="Z131" s="1173"/>
      <c r="AA131" s="1068">
        <v>6130032</v>
      </c>
      <c r="AB131" s="1050"/>
      <c r="AC131" s="1050"/>
      <c r="AD131" s="1050"/>
      <c r="AE131" s="1051"/>
      <c r="AF131" s="1049">
        <v>6561461</v>
      </c>
      <c r="AG131" s="1050"/>
      <c r="AH131" s="1050"/>
      <c r="AI131" s="1050"/>
      <c r="AJ131" s="1051"/>
      <c r="AK131" s="1049">
        <v>7038221</v>
      </c>
      <c r="AL131" s="1050"/>
      <c r="AM131" s="1050"/>
      <c r="AN131" s="1050"/>
      <c r="AO131" s="1051"/>
      <c r="AP131" s="1174"/>
      <c r="AQ131" s="1175"/>
      <c r="AR131" s="1175"/>
      <c r="AS131" s="1175"/>
      <c r="AT131" s="1176"/>
      <c r="AU131" s="236"/>
      <c r="AV131" s="236"/>
      <c r="AW131" s="236"/>
      <c r="AX131" s="1147" t="s">
        <v>501</v>
      </c>
      <c r="AY131" s="790"/>
      <c r="AZ131" s="790"/>
      <c r="BA131" s="790"/>
      <c r="BB131" s="790"/>
      <c r="BC131" s="790"/>
      <c r="BD131" s="790"/>
      <c r="BE131" s="1100"/>
      <c r="BF131" s="1148" t="s">
        <v>126</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54" t="s">
        <v>502</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503</v>
      </c>
      <c r="W132" s="1158"/>
      <c r="X132" s="1158"/>
      <c r="Y132" s="1158"/>
      <c r="Z132" s="1159"/>
      <c r="AA132" s="1160">
        <v>0.876308639</v>
      </c>
      <c r="AB132" s="1161"/>
      <c r="AC132" s="1161"/>
      <c r="AD132" s="1161"/>
      <c r="AE132" s="1162"/>
      <c r="AF132" s="1163">
        <v>0.82602030199999998</v>
      </c>
      <c r="AG132" s="1161"/>
      <c r="AH132" s="1161"/>
      <c r="AI132" s="1161"/>
      <c r="AJ132" s="1162"/>
      <c r="AK132" s="1163">
        <v>0.36756447399999997</v>
      </c>
      <c r="AL132" s="1161"/>
      <c r="AM132" s="1161"/>
      <c r="AN132" s="1161"/>
      <c r="AO132" s="1162"/>
      <c r="AP132" s="1065"/>
      <c r="AQ132" s="1066"/>
      <c r="AR132" s="1066"/>
      <c r="AS132" s="1066"/>
      <c r="AT132" s="116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504</v>
      </c>
      <c r="W133" s="1141"/>
      <c r="X133" s="1141"/>
      <c r="Y133" s="1141"/>
      <c r="Z133" s="1142"/>
      <c r="AA133" s="1143">
        <v>1.2</v>
      </c>
      <c r="AB133" s="1144"/>
      <c r="AC133" s="1144"/>
      <c r="AD133" s="1144"/>
      <c r="AE133" s="1145"/>
      <c r="AF133" s="1143">
        <v>0.9</v>
      </c>
      <c r="AG133" s="1144"/>
      <c r="AH133" s="1144"/>
      <c r="AI133" s="1144"/>
      <c r="AJ133" s="1145"/>
      <c r="AK133" s="1143">
        <v>0.6</v>
      </c>
      <c r="AL133" s="1144"/>
      <c r="AM133" s="1144"/>
      <c r="AN133" s="1144"/>
      <c r="AO133" s="1145"/>
      <c r="AP133" s="1092"/>
      <c r="AQ133" s="1093"/>
      <c r="AR133" s="1093"/>
      <c r="AS133" s="1093"/>
      <c r="AT133" s="114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n49NuHVXLDeg2AEwCBs/71pFGXaQKqivTwnyedIoPgBECYsM4WgL8+JsNo+EtF6ekni9aoCMWrQdg1Wm/fgKTg==" saltValue="xEfzPnJzk/Lwgck7gPt/Z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71"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505</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981tDTGRu/lSNbQjLUJYOftqO4wDqFT5T3X5RYWSA1tXnibvtLZcIsY/2GhdhciMlkiUJXwuTUlFAmHoKUDYAg==" saltValue="7hgqm+tcoINbkFFJiXHN4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UAXyFBkTaRjEh12svpTwAW38CfoLkwijysM5AXWEgAVLDQqyHNKmaNB8ie/xix2AhqxJ0RJ+6tyR7QkwgBMag==" saltValue="vJRBi4Ey4ZeCXDS9qrPEx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507</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8" t="s">
        <v>508</v>
      </c>
      <c r="AP7" s="275"/>
      <c r="AQ7" s="276" t="s">
        <v>509</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79"/>
      <c r="AP8" s="281" t="s">
        <v>510</v>
      </c>
      <c r="AQ8" s="282" t="s">
        <v>511</v>
      </c>
      <c r="AR8" s="283" t="s">
        <v>512</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0" t="s">
        <v>513</v>
      </c>
      <c r="AL9" s="1181"/>
      <c r="AM9" s="1181"/>
      <c r="AN9" s="1182"/>
      <c r="AO9" s="284">
        <v>2270202</v>
      </c>
      <c r="AP9" s="284">
        <v>64865</v>
      </c>
      <c r="AQ9" s="285">
        <v>65075</v>
      </c>
      <c r="AR9" s="286">
        <v>-0.3</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0" t="s">
        <v>514</v>
      </c>
      <c r="AL10" s="1181"/>
      <c r="AM10" s="1181"/>
      <c r="AN10" s="1182"/>
      <c r="AO10" s="287">
        <v>402594</v>
      </c>
      <c r="AP10" s="287">
        <v>11503</v>
      </c>
      <c r="AQ10" s="288">
        <v>8175</v>
      </c>
      <c r="AR10" s="289">
        <v>40.700000000000003</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0" t="s">
        <v>515</v>
      </c>
      <c r="AL11" s="1181"/>
      <c r="AM11" s="1181"/>
      <c r="AN11" s="1182"/>
      <c r="AO11" s="287">
        <v>4423</v>
      </c>
      <c r="AP11" s="287">
        <v>126</v>
      </c>
      <c r="AQ11" s="288">
        <v>364</v>
      </c>
      <c r="AR11" s="289">
        <v>-65.400000000000006</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0" t="s">
        <v>516</v>
      </c>
      <c r="AL12" s="1181"/>
      <c r="AM12" s="1181"/>
      <c r="AN12" s="1182"/>
      <c r="AO12" s="287">
        <v>29732</v>
      </c>
      <c r="AP12" s="287">
        <v>850</v>
      </c>
      <c r="AQ12" s="288">
        <v>18</v>
      </c>
      <c r="AR12" s="289">
        <v>4622.2</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0" t="s">
        <v>517</v>
      </c>
      <c r="AL13" s="1181"/>
      <c r="AM13" s="1181"/>
      <c r="AN13" s="1182"/>
      <c r="AO13" s="287">
        <v>75706</v>
      </c>
      <c r="AP13" s="287">
        <v>2163</v>
      </c>
      <c r="AQ13" s="288">
        <v>2565</v>
      </c>
      <c r="AR13" s="289">
        <v>-15.7</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0" t="s">
        <v>518</v>
      </c>
      <c r="AL14" s="1181"/>
      <c r="AM14" s="1181"/>
      <c r="AN14" s="1182"/>
      <c r="AO14" s="287">
        <v>37233</v>
      </c>
      <c r="AP14" s="287">
        <v>1064</v>
      </c>
      <c r="AQ14" s="288">
        <v>1231</v>
      </c>
      <c r="AR14" s="289">
        <v>-13.6</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3" t="s">
        <v>519</v>
      </c>
      <c r="AL15" s="1184"/>
      <c r="AM15" s="1184"/>
      <c r="AN15" s="1185"/>
      <c r="AO15" s="287">
        <v>-130826</v>
      </c>
      <c r="AP15" s="287">
        <v>-3738</v>
      </c>
      <c r="AQ15" s="288">
        <v>-4456</v>
      </c>
      <c r="AR15" s="289">
        <v>-16.100000000000001</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3" t="s">
        <v>186</v>
      </c>
      <c r="AL16" s="1184"/>
      <c r="AM16" s="1184"/>
      <c r="AN16" s="1185"/>
      <c r="AO16" s="287">
        <v>2689064</v>
      </c>
      <c r="AP16" s="287">
        <v>76833</v>
      </c>
      <c r="AQ16" s="288">
        <v>72972</v>
      </c>
      <c r="AR16" s="289">
        <v>5.3</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520</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521</v>
      </c>
      <c r="AP20" s="296" t="s">
        <v>522</v>
      </c>
      <c r="AQ20" s="297" t="s">
        <v>523</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6" t="s">
        <v>524</v>
      </c>
      <c r="AL21" s="1187"/>
      <c r="AM21" s="1187"/>
      <c r="AN21" s="1188"/>
      <c r="AO21" s="300">
        <v>6.37</v>
      </c>
      <c r="AP21" s="301">
        <v>6.56</v>
      </c>
      <c r="AQ21" s="302">
        <v>-0.19</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6" t="s">
        <v>525</v>
      </c>
      <c r="AL22" s="1187"/>
      <c r="AM22" s="1187"/>
      <c r="AN22" s="1188"/>
      <c r="AO22" s="305">
        <v>95.2</v>
      </c>
      <c r="AP22" s="306">
        <v>97.1</v>
      </c>
      <c r="AQ22" s="307">
        <v>-1.9</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77" t="s">
        <v>526</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70"/>
    </row>
    <row r="27" spans="1:46" x14ac:dyDescent="0.15">
      <c r="A27" s="312"/>
      <c r="AO27" s="265"/>
      <c r="AP27" s="265"/>
      <c r="AQ27" s="265"/>
      <c r="AR27" s="265"/>
      <c r="AS27" s="265"/>
      <c r="AT27" s="265"/>
    </row>
    <row r="28" spans="1:46" ht="17.25" x14ac:dyDescent="0.15">
      <c r="A28" s="266" t="s">
        <v>527</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528</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8" t="s">
        <v>508</v>
      </c>
      <c r="AP30" s="275"/>
      <c r="AQ30" s="276" t="s">
        <v>509</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79"/>
      <c r="AP31" s="281" t="s">
        <v>510</v>
      </c>
      <c r="AQ31" s="282" t="s">
        <v>511</v>
      </c>
      <c r="AR31" s="283" t="s">
        <v>512</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4" t="s">
        <v>529</v>
      </c>
      <c r="AL32" s="1195"/>
      <c r="AM32" s="1195"/>
      <c r="AN32" s="1196"/>
      <c r="AO32" s="315">
        <v>674069</v>
      </c>
      <c r="AP32" s="315">
        <v>19260</v>
      </c>
      <c r="AQ32" s="316">
        <v>32092</v>
      </c>
      <c r="AR32" s="317">
        <v>-40</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4" t="s">
        <v>530</v>
      </c>
      <c r="AL33" s="1195"/>
      <c r="AM33" s="1195"/>
      <c r="AN33" s="1196"/>
      <c r="AO33" s="315" t="s">
        <v>531</v>
      </c>
      <c r="AP33" s="315" t="s">
        <v>531</v>
      </c>
      <c r="AQ33" s="316" t="s">
        <v>531</v>
      </c>
      <c r="AR33" s="317" t="s">
        <v>531</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4" t="s">
        <v>532</v>
      </c>
      <c r="AL34" s="1195"/>
      <c r="AM34" s="1195"/>
      <c r="AN34" s="1196"/>
      <c r="AO34" s="315" t="s">
        <v>531</v>
      </c>
      <c r="AP34" s="315" t="s">
        <v>531</v>
      </c>
      <c r="AQ34" s="316" t="s">
        <v>531</v>
      </c>
      <c r="AR34" s="317" t="s">
        <v>531</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4" t="s">
        <v>533</v>
      </c>
      <c r="AL35" s="1195"/>
      <c r="AM35" s="1195"/>
      <c r="AN35" s="1196"/>
      <c r="AO35" s="315">
        <v>106208</v>
      </c>
      <c r="AP35" s="315">
        <v>3035</v>
      </c>
      <c r="AQ35" s="316">
        <v>8882</v>
      </c>
      <c r="AR35" s="317">
        <v>-65.8</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4" t="s">
        <v>534</v>
      </c>
      <c r="AL36" s="1195"/>
      <c r="AM36" s="1195"/>
      <c r="AN36" s="1196"/>
      <c r="AO36" s="315">
        <v>26407</v>
      </c>
      <c r="AP36" s="315">
        <v>755</v>
      </c>
      <c r="AQ36" s="316">
        <v>1893</v>
      </c>
      <c r="AR36" s="317">
        <v>-60.1</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4" t="s">
        <v>535</v>
      </c>
      <c r="AL37" s="1195"/>
      <c r="AM37" s="1195"/>
      <c r="AN37" s="1196"/>
      <c r="AO37" s="315" t="s">
        <v>531</v>
      </c>
      <c r="AP37" s="315" t="s">
        <v>531</v>
      </c>
      <c r="AQ37" s="316">
        <v>971</v>
      </c>
      <c r="AR37" s="317" t="s">
        <v>531</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7" t="s">
        <v>536</v>
      </c>
      <c r="AL38" s="1198"/>
      <c r="AM38" s="1198"/>
      <c r="AN38" s="1199"/>
      <c r="AO38" s="318" t="s">
        <v>531</v>
      </c>
      <c r="AP38" s="318" t="s">
        <v>531</v>
      </c>
      <c r="AQ38" s="319">
        <v>0</v>
      </c>
      <c r="AR38" s="307" t="s">
        <v>531</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7" t="s">
        <v>537</v>
      </c>
      <c r="AL39" s="1198"/>
      <c r="AM39" s="1198"/>
      <c r="AN39" s="1199"/>
      <c r="AO39" s="315">
        <v>-143171</v>
      </c>
      <c r="AP39" s="315">
        <v>-4091</v>
      </c>
      <c r="AQ39" s="316">
        <v>-3104</v>
      </c>
      <c r="AR39" s="317">
        <v>31.8</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4" t="s">
        <v>538</v>
      </c>
      <c r="AL40" s="1195"/>
      <c r="AM40" s="1195"/>
      <c r="AN40" s="1196"/>
      <c r="AO40" s="315">
        <v>-637643</v>
      </c>
      <c r="AP40" s="315">
        <v>-18219</v>
      </c>
      <c r="AQ40" s="316">
        <v>-27365</v>
      </c>
      <c r="AR40" s="317">
        <v>-33.4</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0" t="s">
        <v>301</v>
      </c>
      <c r="AL41" s="1201"/>
      <c r="AM41" s="1201"/>
      <c r="AN41" s="1202"/>
      <c r="AO41" s="315">
        <v>25870</v>
      </c>
      <c r="AP41" s="315">
        <v>739</v>
      </c>
      <c r="AQ41" s="316">
        <v>13369</v>
      </c>
      <c r="AR41" s="317">
        <v>-94.5</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539</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540</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541</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9" t="s">
        <v>508</v>
      </c>
      <c r="AN49" s="1191" t="s">
        <v>542</v>
      </c>
      <c r="AO49" s="1192"/>
      <c r="AP49" s="1192"/>
      <c r="AQ49" s="1192"/>
      <c r="AR49" s="1193"/>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0"/>
      <c r="AN50" s="331" t="s">
        <v>543</v>
      </c>
      <c r="AO50" s="332" t="s">
        <v>544</v>
      </c>
      <c r="AP50" s="333" t="s">
        <v>545</v>
      </c>
      <c r="AQ50" s="334" t="s">
        <v>546</v>
      </c>
      <c r="AR50" s="335" t="s">
        <v>547</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548</v>
      </c>
      <c r="AL51" s="328"/>
      <c r="AM51" s="336">
        <v>492598</v>
      </c>
      <c r="AN51" s="337">
        <v>14219</v>
      </c>
      <c r="AO51" s="338">
        <v>-30.5</v>
      </c>
      <c r="AP51" s="339">
        <v>52191</v>
      </c>
      <c r="AQ51" s="340">
        <v>9.3000000000000007</v>
      </c>
      <c r="AR51" s="341">
        <v>-39.799999999999997</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549</v>
      </c>
      <c r="AM52" s="344">
        <v>456132</v>
      </c>
      <c r="AN52" s="345">
        <v>13167</v>
      </c>
      <c r="AO52" s="346">
        <v>11.7</v>
      </c>
      <c r="AP52" s="347">
        <v>24843</v>
      </c>
      <c r="AQ52" s="348">
        <v>-0.4</v>
      </c>
      <c r="AR52" s="349">
        <v>12.1</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550</v>
      </c>
      <c r="AL53" s="328"/>
      <c r="AM53" s="336">
        <v>1440934</v>
      </c>
      <c r="AN53" s="337">
        <v>41426</v>
      </c>
      <c r="AO53" s="338">
        <v>191.3</v>
      </c>
      <c r="AP53" s="339">
        <v>47387</v>
      </c>
      <c r="AQ53" s="340">
        <v>-9.1999999999999993</v>
      </c>
      <c r="AR53" s="341">
        <v>200.5</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549</v>
      </c>
      <c r="AM54" s="344">
        <v>859722</v>
      </c>
      <c r="AN54" s="345">
        <v>24717</v>
      </c>
      <c r="AO54" s="346">
        <v>87.7</v>
      </c>
      <c r="AP54" s="347">
        <v>24928</v>
      </c>
      <c r="AQ54" s="348">
        <v>0.3</v>
      </c>
      <c r="AR54" s="349">
        <v>87.4</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551</v>
      </c>
      <c r="AL55" s="328"/>
      <c r="AM55" s="336">
        <v>838199</v>
      </c>
      <c r="AN55" s="337">
        <v>24088</v>
      </c>
      <c r="AO55" s="338">
        <v>-41.9</v>
      </c>
      <c r="AP55" s="339">
        <v>51264</v>
      </c>
      <c r="AQ55" s="340">
        <v>8.1999999999999993</v>
      </c>
      <c r="AR55" s="341">
        <v>-50.1</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549</v>
      </c>
      <c r="AM56" s="344">
        <v>491405</v>
      </c>
      <c r="AN56" s="345">
        <v>14122</v>
      </c>
      <c r="AO56" s="346">
        <v>-42.9</v>
      </c>
      <c r="AP56" s="347">
        <v>26040</v>
      </c>
      <c r="AQ56" s="348">
        <v>4.5</v>
      </c>
      <c r="AR56" s="349">
        <v>-47.4</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552</v>
      </c>
      <c r="AL57" s="328"/>
      <c r="AM57" s="336">
        <v>577688</v>
      </c>
      <c r="AN57" s="337">
        <v>16541</v>
      </c>
      <c r="AO57" s="338">
        <v>-31.3</v>
      </c>
      <c r="AP57" s="339">
        <v>52068</v>
      </c>
      <c r="AQ57" s="340">
        <v>1.6</v>
      </c>
      <c r="AR57" s="341">
        <v>-32.9</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549</v>
      </c>
      <c r="AM58" s="344">
        <v>411549</v>
      </c>
      <c r="AN58" s="345">
        <v>11784</v>
      </c>
      <c r="AO58" s="346">
        <v>-16.600000000000001</v>
      </c>
      <c r="AP58" s="347">
        <v>26936</v>
      </c>
      <c r="AQ58" s="348">
        <v>3.4</v>
      </c>
      <c r="AR58" s="349">
        <v>-20</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553</v>
      </c>
      <c r="AL59" s="328"/>
      <c r="AM59" s="336">
        <v>651205</v>
      </c>
      <c r="AN59" s="337">
        <v>18606</v>
      </c>
      <c r="AO59" s="338">
        <v>12.5</v>
      </c>
      <c r="AP59" s="339">
        <v>47161</v>
      </c>
      <c r="AQ59" s="340">
        <v>-9.4</v>
      </c>
      <c r="AR59" s="341">
        <v>21.9</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549</v>
      </c>
      <c r="AM60" s="344">
        <v>459237</v>
      </c>
      <c r="AN60" s="345">
        <v>13121</v>
      </c>
      <c r="AO60" s="346">
        <v>11.3</v>
      </c>
      <c r="AP60" s="347">
        <v>24595</v>
      </c>
      <c r="AQ60" s="348">
        <v>-8.6999999999999993</v>
      </c>
      <c r="AR60" s="349">
        <v>20</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554</v>
      </c>
      <c r="AL61" s="350"/>
      <c r="AM61" s="351">
        <v>800125</v>
      </c>
      <c r="AN61" s="352">
        <v>22976</v>
      </c>
      <c r="AO61" s="353">
        <v>20</v>
      </c>
      <c r="AP61" s="354">
        <v>50014</v>
      </c>
      <c r="AQ61" s="355">
        <v>0.1</v>
      </c>
      <c r="AR61" s="341">
        <v>19.899999999999999</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549</v>
      </c>
      <c r="AM62" s="344">
        <v>535609</v>
      </c>
      <c r="AN62" s="345">
        <v>15382</v>
      </c>
      <c r="AO62" s="346">
        <v>10.199999999999999</v>
      </c>
      <c r="AP62" s="347">
        <v>25468</v>
      </c>
      <c r="AQ62" s="348">
        <v>-0.2</v>
      </c>
      <c r="AR62" s="349">
        <v>10.4</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y8aFXzShjIx3Yc1zQ+mI9OKIKWMYPYR5p5FhTLIQVCt5dUHGAJ1yC/vVXp4S48v4Zp/vYdu3VhkqY1f3m4c3g==" saltValue="+MjkM2jYcYJThSwT1y8EE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556</v>
      </c>
    </row>
    <row r="121" spans="125:125" ht="13.5" hidden="1" customHeight="1" x14ac:dyDescent="0.15">
      <c r="DU121" s="262"/>
    </row>
  </sheetData>
  <sheetProtection algorithmName="SHA-512" hashValue="W/BYRbWN/27rdwI0MwUXcV/uB08t9FUWHkA46jJvssnSps1tjR7HxHZfAHUAg/QshevmtNXDf2XKrforAMI7sA==" saltValue="Gsc4qDYDaHYTAtA/7wQYI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557</v>
      </c>
    </row>
  </sheetData>
  <sheetProtection algorithmName="SHA-512" hashValue="1NZ7EvkG51JswdhDv2juCrrVYubXwQS+4j/Va4VKU3d/xdCiKZMfVN8T/QF/a9o5jLeYB6WcjxPOp+/y86VHxA==" saltValue="3dI9qKvpEhAMn7OfiKsKR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03" t="s">
        <v>3</v>
      </c>
      <c r="D47" s="1203"/>
      <c r="E47" s="1204"/>
      <c r="F47" s="11">
        <v>15.28</v>
      </c>
      <c r="G47" s="12">
        <v>11.96</v>
      </c>
      <c r="H47" s="12">
        <v>14.73</v>
      </c>
      <c r="I47" s="12">
        <v>14.77</v>
      </c>
      <c r="J47" s="13">
        <v>19.09</v>
      </c>
    </row>
    <row r="48" spans="2:10" ht="57.75" customHeight="1" x14ac:dyDescent="0.15">
      <c r="B48" s="14"/>
      <c r="C48" s="1205" t="s">
        <v>4</v>
      </c>
      <c r="D48" s="1205"/>
      <c r="E48" s="1206"/>
      <c r="F48" s="15">
        <v>4.58</v>
      </c>
      <c r="G48" s="16">
        <v>3.94</v>
      </c>
      <c r="H48" s="16">
        <v>5.05</v>
      </c>
      <c r="I48" s="16">
        <v>5</v>
      </c>
      <c r="J48" s="17">
        <v>5.55</v>
      </c>
    </row>
    <row r="49" spans="2:10" ht="57.75" customHeight="1" thickBot="1" x14ac:dyDescent="0.2">
      <c r="B49" s="18"/>
      <c r="C49" s="1207" t="s">
        <v>5</v>
      </c>
      <c r="D49" s="1207"/>
      <c r="E49" s="1208"/>
      <c r="F49" s="19" t="s">
        <v>563</v>
      </c>
      <c r="G49" s="20" t="s">
        <v>564</v>
      </c>
      <c r="H49" s="20">
        <v>3.94</v>
      </c>
      <c r="I49" s="20">
        <v>1.22</v>
      </c>
      <c r="J49" s="21">
        <v>6.14</v>
      </c>
    </row>
    <row r="50" spans="2:10" x14ac:dyDescent="0.15"/>
  </sheetData>
  <sheetProtection algorithmName="SHA-512" hashValue="g3QaFiApF2RoEhzk2Pkq4+bruF+LFO26/RhYEPcTLVPuIIwXRgGbe/E1GQABwlOLuaCZ5II+ez9Q+iL1hfC95w==" saltValue="FYCpFdV7qudQ5jPKb5yG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2023-03-17T05:44:37Z</cp:lastPrinted>
  <dcterms:created xsi:type="dcterms:W3CDTF">2023-02-20T05:47:01Z</dcterms:created>
  <dcterms:modified xsi:type="dcterms:W3CDTF">2023-10-06T07:11:52Z</dcterms:modified>
  <cp:category/>
</cp:coreProperties>
</file>