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28 岩倉市\"/>
    </mc:Choice>
  </mc:AlternateContent>
  <xr:revisionPtr revIDLastSave="0" documentId="13_ncr:1_{5926BAD9-C6E0-447A-AD9C-F62FCD6C17FF}"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alcChain>
</file>

<file path=xl/sharedStrings.xml><?xml version="1.0" encoding="utf-8"?>
<sst xmlns="http://schemas.openxmlformats.org/spreadsheetml/2006/main" count="1151" uniqueCount="607">
  <si>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</si>
  <si>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</si>
  <si>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</si>
  <si>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</si>
  <si>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</si>
  <si>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</si>
  <si>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</si>
  <si>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</si>
  <si>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</si>
  <si>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</si>
  <si>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</si>
  <si>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</si>
  <si>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</si>
  <si>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</si>
  <si>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</si>
  <si>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</si>
  <si>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</si>
  <si>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</si>
  <si>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</si>
  <si>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</si>
  <si>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</si>
  <si>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</si>
  <si>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</si>
  <si>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</si>
  <si>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</si>
  <si>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</si>
  <si>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</si>
  <si>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</si>
  <si>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</si>
  <si>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</si>
  <si>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</si>
  <si>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</si>
  <si>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</si>
  <si>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</si>
  <si>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</si>
  <si>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</si>
  <si>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</si>
  <si>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</si>
  <si>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</si>
  <si>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</si>
  <si>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</si>
  <si>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</si>
  <si>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</si>
  <si>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</si>
  <si>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</si>
  <si>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</si>
  <si>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</si>
  <si>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</si>
  <si>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</si>
  <si>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</si>
  <si>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</si>
  <si>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</si>
  <si>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</si>
  <si>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</si>
  <si>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</si>
  <si>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</si>
  <si>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</si>
  <si>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</si>
  <si>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</si>
  <si>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</si>
  <si>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</si>
  <si>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</si>
  <si>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</si>
  <si>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</si>
  <si>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</si>
  <si>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</si>
  <si>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</si>
  <si>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</si>
  <si>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</si>
  <si>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</si>
  <si>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</si>
  <si>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</si>
  <si>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</si>
  <si>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</si>
  <si>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</si>
  <si>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</si>
  <si>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</si>
  <si>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</si>
  <si>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</si>
  <si>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</si>
  <si>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</si>
  <si>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</si>
  <si>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</si>
  <si>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</si>
  <si>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</si>
  <si>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</si>
  <si>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</si>
  <si>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</si>
  <si>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</si>
  <si>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</si>
  <si>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</si>
  <si>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</si>
  <si>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</si>
  <si>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</si>
  <si>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</si>
  <si>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</si>
  <si>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</si>
  <si>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</si>
  <si>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岩倉市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</si>
  <si>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</si>
  <si>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</si>
  <si>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</si>
  <si>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</si>
  <si>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</si>
  <si>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</si>
  <si>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</si>
  <si>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</si>
  <si>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</si>
  <si>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</si>
  <si>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</si>
  <si>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</si>
  <si>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</si>
  <si>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</si>
  <si>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</si>
  <si>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</si>
  <si>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</si>
  <si>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</si>
  <si>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</si>
  <si>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</si>
  <si>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</si>
  <si>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</si>
  <si>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</si>
  <si>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</si>
  <si>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</si>
  <si>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</si>
  <si>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</si>
  <si>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</si>
  <si>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</si>
  <si>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</si>
  <si>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</si>
  <si>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</si>
  <si>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</si>
  <si>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</si>
  <si>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</si>
  <si>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</si>
  <si>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</si>
  <si>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</si>
  <si>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</si>
  <si>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</si>
  <si>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</si>
  <si>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</si>
  <si>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</si>
  <si>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</si>
  <si>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</si>
  <si>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</si>
  <si>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</si>
  <si>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</si>
  <si>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</si>
  <si>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</si>
  <si>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</si>
  <si>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</si>
  <si>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</si>
  <si>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</si>
  <si>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</si>
  <si>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</si>
  <si>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</si>
  <si>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</si>
  <si>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</si>
  <si>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</si>
  <si>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</si>
  <si>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</si>
  <si>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</si>
  <si>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</si>
  <si>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</si>
  <si>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</si>
  <si>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</si>
  <si>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</si>
  <si>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</si>
  <si>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</si>
  <si>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</si>
  <si>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</si>
  <si>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</si>
  <si>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</si>
  <si>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</si>
  <si>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</si>
  <si>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</si>
  <si>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</si>
  <si>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</si>
  <si>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</si>
  <si>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</si>
  <si>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</si>
  <si>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</si>
  <si>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</si>
  <si>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</si>
  <si>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</si>
  <si>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</si>
  <si>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</si>
  <si>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</si>
  <si>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</si>
  <si>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</si>
  <si>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</si>
  <si>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</si>
  <si>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</si>
  <si>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</si>
  <si>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</si>
  <si>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</si>
  <si>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</si>
  <si>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</si>
  <si>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</si>
  <si>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</si>
  <si>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</si>
  <si>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</si>
  <si>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</si>
  <si>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</si>
  <si>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</si>
  <si>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</si>
  <si>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</si>
  <si>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</si>
  <si>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</si>
  <si>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</si>
  <si>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</si>
  <si>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</si>
  <si>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</si>
  <si>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</si>
  <si>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</si>
  <si>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</si>
  <si>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</si>
  <si>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</si>
  <si>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</si>
  <si>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</si>
  <si>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愛知県岩倉市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</si>
  <si>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</si>
  <si>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</si>
  <si>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</si>
  <si>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</si>
  <si>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</si>
  <si>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</si>
  <si>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</si>
  <si>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</si>
  <si>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</si>
  <si>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</si>
  <si>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</si>
  <si>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</si>
  <si>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</si>
  <si>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</si>
  <si>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</si>
  <si>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</si>
  <si>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</si>
  <si>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</si>
  <si>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</si>
  <si>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</si>
  <si>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</si>
  <si>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</si>
  <si>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</si>
  <si>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</si>
  <si>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</si>
  <si>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</si>
  <si>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</si>
  <si>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</si>
  <si>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</si>
  <si>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</si>
  <si>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</si>
  <si>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</si>
  <si>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</si>
  <si>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</si>
  <si>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</si>
  <si>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</si>
  <si>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</si>
  <si>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</si>
  <si>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</si>
  <si>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</si>
  <si>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</si>
  <si>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</si>
  <si>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</si>
  <si>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</si>
  <si>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</si>
  <si>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</si>
  <si>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</si>
  <si>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</si>
  <si>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</si>
  <si>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</si>
  <si>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</si>
  <si>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</si>
  <si>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</si>
  <si>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</si>
  <si>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</si>
  <si>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</si>
  <si>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</si>
  <si>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</si>
  <si>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</si>
  <si>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</si>
  <si>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</si>
  <si>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</si>
  <si>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</si>
  <si>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</si>
  <si>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</si>
  <si>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</si>
  <si>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</si>
  <si>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</si>
  <si>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</si>
  <si>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</si>
  <si>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</si>
  <si>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</si>
  <si>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</si>
  <si>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</si>
  <si>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</si>
  <si>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</si>
  <si>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</si>
  <si>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</si>
  <si>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</si>
  <si>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</si>
  <si>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</si>
  <si>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</si>
  <si>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</si>
  <si>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</si>
  <si>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</si>
  <si>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</si>
  <si>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</si>
  <si>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</si>
  <si>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</si>
  <si>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</si>
  <si>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</si>
  <si>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</si>
  <si>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</si>
  <si>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</si>
  <si>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</si>
  <si>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</si>
  <si>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</si>
  <si>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</si>
  <si>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</si>
  <si>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</si>
  <si>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</si>
  <si>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</si>
  <si>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</si>
  <si>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</si>
  <si>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</si>
  <si>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</si>
  <si>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</si>
  <si>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</si>
  <si>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</si>
  <si>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</si>
  <si>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</si>
  <si>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</si>
  <si>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</si>
  <si>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</si>
  <si>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</si>
  <si>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</si>
  <si>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</si>
  <si>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</si>
  <si>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</si>
  <si>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</si>
  <si>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</si>
  <si>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</si>
  <si>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</si>
  <si>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</si>
  <si>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</si>
  <si>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</si>
  <si>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</si>
  <si>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</si>
  <si>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</si>
  <si>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</si>
  <si>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</si>
  <si>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</si>
  <si>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</si>
  <si>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</si>
  <si>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</si>
  <si>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</si>
  <si>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</si>
  <si>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</si>
  <si>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</si>
  <si>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</si>
  <si>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</si>
  <si>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</si>
  <si>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</si>
  <si>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</si>
  <si>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</si>
  <si>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</si>
  <si>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</si>
  <si>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</si>
  <si>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</si>
  <si>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</si>
  <si>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</si>
  <si>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</si>
  <si>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</si>
  <si>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</si>
  <si>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愛知県岩倉市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</si>
  <si>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</si>
  <si>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</si>
  <si>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</si>
  <si>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</si>
  <si>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</si>
  <si>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</si>
  <si>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</si>
  <si>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</si>
  <si>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</si>
  <si>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</si>
  <si>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</si>
  <si>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</si>
  <si>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</si>
  <si>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</si>
  <si>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</si>
  <si>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</si>
  <si>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</si>
  <si>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</si>
  <si>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</si>
  <si>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</si>
  <si>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</si>
  <si>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</si>
  <si>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</si>
  <si>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</si>
  <si>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</si>
  <si>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</si>
  <si>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</si>
  <si>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</si>
  <si>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</si>
  <si>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</si>
  <si>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</si>
  <si>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</si>
  <si>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</si>
  <si>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</si>
  <si>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</si>
  <si>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</si>
  <si>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</si>
  <si>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</si>
  <si>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</si>
  <si>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</si>
  <si>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</si>
  <si>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</si>
  <si>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</si>
  <si>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</si>
  <si>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</si>
  <si>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</si>
  <si>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</si>
  <si>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</si>
  <si>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</si>
  <si>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</si>
  <si>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</si>
  <si>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</si>
  <si>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</si>
  <si>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</si>
  <si>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</si>
  <si>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</si>
  <si>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</si>
  <si>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</si>
  <si>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</si>
  <si>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</si>
  <si>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</si>
  <si>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</si>
  <si>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</si>
  <si>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</si>
  <si>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</si>
  <si>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</si>
  <si>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</si>
  <si>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</si>
  <si>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</si>
  <si>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</si>
  <si>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</si>
  <si>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</si>
  <si>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</si>
  <si>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</si>
  <si>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</si>
  <si>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</si>
  <si>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</si>
  <si>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</si>
  <si>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</si>
  <si>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</si>
  <si>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</si>
  <si>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</si>
  <si>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</si>
  <si>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</si>
  <si>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</si>
  <si>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</si>
  <si>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</si>
  <si>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</si>
  <si>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</si>
  <si>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</si>
  <si>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</si>
  <si>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</si>
  <si>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</si>
  <si>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</si>
  <si>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</si>
  <si>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</si>
  <si>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</si>
  <si>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</si>
  <si>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</si>
  <si>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</si>
  <si>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</si>
  <si>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</si>
  <si>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</si>
  <si>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</si>
  <si>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</si>
  <si>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</si>
  <si>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</si>
  <si>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</si>
  <si>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</si>
  <si>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</si>
  <si>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</si>
  <si>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</si>
  <si>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</si>
  <si>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</si>
  <si>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</si>
  <si>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</si>
  <si>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</si>
  <si>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</si>
  <si>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</si>
  <si>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</si>
  <si>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</si>
  <si>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</si>
  <si>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</si>
  <si>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</si>
  <si>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</si>
  <si>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</si>
  <si>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</si>
  <si>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</si>
  <si>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</si>
  <si>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</si>
  <si>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</si>
  <si>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</si>
  <si>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</si>
  <si>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</si>
  <si>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</si>
  <si>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</si>
  <si>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</si>
  <si>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</si>
  <si>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</si>
  <si>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</si>
  <si>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</si>
  <si>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</si>
  <si>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</si>
  <si>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</si>
  <si>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</si>
  <si>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</si>
  <si>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</si>
  <si>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</si>
  <si>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</si>
  <si>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</si>
  <si>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</si>
  <si>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</si>
  <si>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</si>
  <si>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</si>
  <si>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</si>
  <si>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</si>
  <si>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</si>
  <si>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</si>
  <si>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</si>
  <si>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</si>
  <si>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</si>
  <si>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</si>
  <si>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</si>
  <si>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</si>
  <si>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</si>
  <si>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</si>
  <si>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</si>
  <si>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</si>
  <si>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</si>
  <si>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</si>
  <si>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</si>
  <si>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</si>
  <si>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</si>
  <si>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</si>
  <si>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</si>
  <si>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</si>
  <si>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</si>
  <si>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</si>
  <si>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</si>
  <si>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</si>
  <si>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</si>
  <si>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</si>
  <si>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</si>
  <si>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</si>
  <si>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</si>
  <si>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</si>
  <si>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</si>
  <si>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</si>
  <si>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</si>
  <si>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</si>
  <si>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</si>
  <si>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</si>
  <si>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</si>
  <si>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2.43</t>
  </si>
  <si>
    <t>▲ 2.17</t>
  </si>
  <si>
    <t>一般会計</t>
  </si>
  <si>
    <t>上水道事業会計</t>
  </si>
  <si>
    <t>国民健康保険特別会計</t>
  </si>
  <si>
    <t>介護保険特別会計</t>
  </si>
  <si>
    <t>公共下水道事業会計</t>
  </si>
  <si>
    <t>後期高齢者医療特別会計</t>
  </si>
  <si>
    <t>土地取得特別会計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</si>
  <si>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</si>
  <si>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</si>
  <si>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</si>
  <si>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</si>
  <si>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</si>
  <si>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</si>
  <si>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</si>
  <si>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</si>
  <si>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小牧岩倉衛生組合</t>
    <rPh sb="0" eb="2">
      <t>コマキ</t>
    </rPh>
    <rPh sb="2" eb="4">
      <t>イワクラ</t>
    </rPh>
    <rPh sb="4" eb="6">
      <t>エイセイ</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</si>
  <si>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</si>
  <si>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</si>
  <si>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愛北広域事務組合</t>
    <rPh sb="0" eb="2">
      <t>アイホク</t>
    </rPh>
    <rPh sb="2" eb="4">
      <t>コウイキ</t>
    </rPh>
    <rPh sb="4" eb="6">
      <t>ジム</t>
    </rPh>
    <rPh sb="6" eb="8">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</si>
  <si>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</si>
  <si>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公共施設整備基金</t>
    <rPh sb="0" eb="2">
      <t>コウキョウ</t>
    </rPh>
    <rPh sb="2" eb="4">
      <t>シセツ</t>
    </rPh>
    <rPh sb="4" eb="6">
      <t>セイビ</t>
    </rPh>
    <rPh sb="6" eb="8">
      <t>キキン</t>
    </rPh>
    <phoneticPr fontId="5"/>
  </si>
  <si>
    <t>ふるさとづくり基金</t>
    <rPh sb="7" eb="9">
      <t>キキン</t>
    </rPh>
    <phoneticPr fontId="5"/>
  </si>
  <si>
    <t>岩倉北小学校及び岩倉南小学校用地購入基金</t>
  </si>
  <si>
    <t>地域福祉基金</t>
  </si>
  <si>
    <t>教育環境整備基金</t>
    <rPh sb="0" eb="2">
      <t>キョウイク</t>
    </rPh>
    <rPh sb="2" eb="4">
      <t>カンキョウ</t>
    </rPh>
    <rPh sb="4" eb="6">
      <t>セイビ</t>
    </rPh>
    <rPh sb="6" eb="8">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</si>
  <si>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</si>
  <si>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</si>
  <si>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将来負担額の減少傾向に加え、充当可能基金の増加等により比率は大きく改善し、類似団体内平均値も大きく下回る結果となった。また、有形固定資産減価償却率については、比率は上昇傾向にあるものの、令和３年度は岩倉北小学校屋内運動場等複合施設建設事業を行ったこと等により伸び率は類似団体内平均値を下回る結果となった。今後も公共施設再配置計画及び長寿命化計画に基づき、規模・配置等の再配置や修繕・更新等の長寿命化を進めていくなど、公共施設等の総合的かつ計画的な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</si>
  <si>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</si>
  <si>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</si>
  <si>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</si>
  <si>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</si>
  <si>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</si>
  <si>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</si>
  <si>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将来負担比率については、将来負担額の減少傾向に加え、充当可能基金の増加等により比率は大きく改善し、類似団体内平均値も大きく下回る結果となった。実質公債費比率については、 公営企業債の準元利償還金の減少に加え、標準財政規模が増加したため、単年度で減少し、３か年平均の比率についても0.3ポイント改善した。
　令和４年度以降は、高齢化に伴う社会保障事業費や都市計画事業費、さらには公共施設再配置計画及び長寿命化計画の推進に向けて経費の増加が見込まれるが、地方債の計画的な発行に努め、健全な財政運営を進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</si>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</sst>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B0EF86C-81F3-4DE4-A952-5867D0D15B8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71279</c:v>
                </c:pt>
              </c:numCache>
            </c:numRef>
          </c:val>
          <c:smooth val="0"/>
          <c:extLst>
            <c:ext xmlns:c16="http://schemas.microsoft.com/office/drawing/2014/chart" uri="{C3380CC4-5D6E-409C-BE32-E72D297353CC}">
              <c16:uniqueId val="{00000000-A397-4B35-907C-2EDF26E5A1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17629</c:v>
                </c:pt>
                <c:pt idx="1">
                  <c:v>24102</c:v>
                </c:pt>
                <c:pt idx="2">
                  <c:v>32694</c:v>
                </c:pt>
                <c:pt idx="3">
                  <c:v>31275</c:v>
                </c:pt>
                <c:pt idx="4">
                  <c:v>33608</c:v>
                </c:pt>
              </c:numCache>
            </c:numRef>
          </c:val>
          <c:smooth val="0"/>
          <c:extLst>
            <c:ext xmlns:c16="http://schemas.microsoft.com/office/drawing/2014/chart" uri="{C3380CC4-5D6E-409C-BE32-E72D297353CC}">
              <c16:uniqueId val="{00000001-A397-4B35-907C-2EDF26E5A1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7.55</c:v>
                </c:pt>
                <c:pt idx="1">
                  <c:v>8.06</c:v>
                </c:pt>
                <c:pt idx="2">
                  <c:v>7.79</c:v>
                </c:pt>
                <c:pt idx="3">
                  <c:v>10.53</c:v>
                </c:pt>
                <c:pt idx="4">
                  <c:v>10.59</c:v>
                </c:pt>
              </c:numCache>
            </c:numRef>
          </c:val>
          <c:extLst>
            <c:ext xmlns:c16="http://schemas.microsoft.com/office/drawing/2014/chart" uri="{C3380CC4-5D6E-409C-BE32-E72D297353CC}">
              <c16:uniqueId val="{00000000-011F-44DC-AE26-E51288B64A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14.08</c:v>
                </c:pt>
                <c:pt idx="1">
                  <c:v>13.12</c:v>
                </c:pt>
                <c:pt idx="2">
                  <c:v>11.22</c:v>
                </c:pt>
                <c:pt idx="3">
                  <c:v>8.1999999999999993</c:v>
                </c:pt>
                <c:pt idx="4">
                  <c:v>11.94</c:v>
                </c:pt>
              </c:numCache>
            </c:numRef>
          </c:val>
          <c:extLst>
            <c:ext xmlns:c16="http://schemas.microsoft.com/office/drawing/2014/chart" uri="{C3380CC4-5D6E-409C-BE32-E72D297353CC}">
              <c16:uniqueId val="{00000001-011F-44DC-AE26-E51288B64A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-2.4300000000000002</c:v>
                </c:pt>
                <c:pt idx="1">
                  <c:v>0.26</c:v>
                </c:pt>
                <c:pt idx="2">
                  <c:v>-2.17</c:v>
                </c:pt>
                <c:pt idx="3">
                  <c:v>0.55000000000000004</c:v>
                </c:pt>
                <c:pt idx="4">
                  <c:v>5.05</c:v>
                </c:pt>
              </c:numCache>
            </c:numRef>
          </c:val>
          <c:smooth val="0"/>
          <c:extLst>
            <c:ext xmlns:c16="http://schemas.microsoft.com/office/drawing/2014/chart" uri="{C3380CC4-5D6E-409C-BE32-E72D297353CC}">
              <c16:uniqueId val="{00000002-011F-44DC-AE26-E51288B64A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2.77</c:v>
                </c:pt>
                <c:pt idx="4">
                  <c:v>0</c:v>
                </c:pt>
                <c:pt idx="5">
                  <c:v>0</c:v>
                </c:pt>
                <c:pt idx="6">
                  <c:v>0</c:v>
                </c:pt>
                <c:pt idx="7">
                  <c:v>0</c:v>
                </c:pt>
                <c:pt idx="8">
                  <c:v>0</c:v>
                </c:pt>
                <c:pt idx="9">
                  <c:v>0</c:v>
                </c:pt>
              </c:numCache>
            </c:numRef>
          </c:val>
          <c:extLst>
            <c:ext xmlns:c16="http://schemas.microsoft.com/office/drawing/2014/chart" uri="{C3380CC4-5D6E-409C-BE32-E72D297353CC}">
              <c16:uniqueId val="{00000000-F26E-4AD1-B852-C62B1F08D8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6E-4AD1-B852-C62B1F08D8E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26E-4AD1-B852-C62B1F08D8E7}"/>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26E-4AD1-B852-C62B1F08D8E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0.11</c:v>
                </c:pt>
                <c:pt idx="4">
                  <c:v>#N/A</c:v>
                </c:pt>
                <c:pt idx="5">
                  <c:v>0.02</c:v>
                </c:pt>
                <c:pt idx="6">
                  <c:v>#N/A</c:v>
                </c:pt>
                <c:pt idx="7">
                  <c:v>0.02</c:v>
                </c:pt>
                <c:pt idx="8">
                  <c:v>#N/A</c:v>
                </c:pt>
                <c:pt idx="9">
                  <c:v>0.05</c:v>
                </c:pt>
              </c:numCache>
            </c:numRef>
          </c:val>
          <c:extLst>
            <c:ext xmlns:c16="http://schemas.microsoft.com/office/drawing/2014/chart" uri="{C3380CC4-5D6E-409C-BE32-E72D297353CC}">
              <c16:uniqueId val="{00000004-F26E-4AD1-B852-C62B1F08D8E7}"/>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0.72</c:v>
                </c:pt>
                <c:pt idx="6">
                  <c:v>#N/A</c:v>
                </c:pt>
                <c:pt idx="7">
                  <c:v>0.53</c:v>
                </c:pt>
                <c:pt idx="8">
                  <c:v>#N/A</c:v>
                </c:pt>
                <c:pt idx="9">
                  <c:v>0.55000000000000004</c:v>
                </c:pt>
              </c:numCache>
            </c:numRef>
          </c:val>
          <c:extLst>
            <c:ext xmlns:c16="http://schemas.microsoft.com/office/drawing/2014/chart" uri="{C3380CC4-5D6E-409C-BE32-E72D297353CC}">
              <c16:uniqueId val="{00000005-F26E-4AD1-B852-C62B1F08D8E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2.11</c:v>
                </c:pt>
                <c:pt idx="2">
                  <c:v>#N/A</c:v>
                </c:pt>
                <c:pt idx="3">
                  <c:v>1.98</c:v>
                </c:pt>
                <c:pt idx="4">
                  <c:v>#N/A</c:v>
                </c:pt>
                <c:pt idx="5">
                  <c:v>2.0499999999999998</c:v>
                </c:pt>
                <c:pt idx="6">
                  <c:v>#N/A</c:v>
                </c:pt>
                <c:pt idx="7">
                  <c:v>1.51</c:v>
                </c:pt>
                <c:pt idx="8">
                  <c:v>#N/A</c:v>
                </c:pt>
                <c:pt idx="9">
                  <c:v>1.44</c:v>
                </c:pt>
              </c:numCache>
            </c:numRef>
          </c:val>
          <c:extLst>
            <c:ext xmlns:c16="http://schemas.microsoft.com/office/drawing/2014/chart" uri="{C3380CC4-5D6E-409C-BE32-E72D297353CC}">
              <c16:uniqueId val="{00000006-F26E-4AD1-B852-C62B1F08D8E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5.21</c:v>
                </c:pt>
                <c:pt idx="2">
                  <c:v>#N/A</c:v>
                </c:pt>
                <c:pt idx="3">
                  <c:v>3.84</c:v>
                </c:pt>
                <c:pt idx="4">
                  <c:v>#N/A</c:v>
                </c:pt>
                <c:pt idx="5">
                  <c:v>1.92</c:v>
                </c:pt>
                <c:pt idx="6">
                  <c:v>#N/A</c:v>
                </c:pt>
                <c:pt idx="7">
                  <c:v>2.2599999999999998</c:v>
                </c:pt>
                <c:pt idx="8">
                  <c:v>#N/A</c:v>
                </c:pt>
                <c:pt idx="9">
                  <c:v>2.0499999999999998</c:v>
                </c:pt>
              </c:numCache>
            </c:numRef>
          </c:val>
          <c:extLst>
            <c:ext xmlns:c16="http://schemas.microsoft.com/office/drawing/2014/chart" uri="{C3380CC4-5D6E-409C-BE32-E72D297353CC}">
              <c16:uniqueId val="{00000007-F26E-4AD1-B852-C62B1F08D8E7}"/>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7.57</c:v>
                </c:pt>
                <c:pt idx="2">
                  <c:v>#N/A</c:v>
                </c:pt>
                <c:pt idx="3">
                  <c:v>6.89</c:v>
                </c:pt>
                <c:pt idx="4">
                  <c:v>#N/A</c:v>
                </c:pt>
                <c:pt idx="5">
                  <c:v>5.99</c:v>
                </c:pt>
                <c:pt idx="6">
                  <c:v>#N/A</c:v>
                </c:pt>
                <c:pt idx="7">
                  <c:v>5.39</c:v>
                </c:pt>
                <c:pt idx="8">
                  <c:v>#N/A</c:v>
                </c:pt>
                <c:pt idx="9">
                  <c:v>4.8600000000000003</c:v>
                </c:pt>
              </c:numCache>
            </c:numRef>
          </c:val>
          <c:extLst>
            <c:ext xmlns:c16="http://schemas.microsoft.com/office/drawing/2014/chart" uri="{C3380CC4-5D6E-409C-BE32-E72D297353CC}">
              <c16:uniqueId val="{00000008-F26E-4AD1-B852-C62B1F08D8E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7.55</c:v>
                </c:pt>
                <c:pt idx="2">
                  <c:v>#N/A</c:v>
                </c:pt>
                <c:pt idx="3">
                  <c:v>8.06</c:v>
                </c:pt>
                <c:pt idx="4">
                  <c:v>#N/A</c:v>
                </c:pt>
                <c:pt idx="5">
                  <c:v>7.79</c:v>
                </c:pt>
                <c:pt idx="6">
                  <c:v>#N/A</c:v>
                </c:pt>
                <c:pt idx="7">
                  <c:v>10.52</c:v>
                </c:pt>
                <c:pt idx="8">
                  <c:v>#N/A</c:v>
                </c:pt>
                <c:pt idx="9">
                  <c:v>10.58</c:v>
                </c:pt>
              </c:numCache>
            </c:numRef>
          </c:val>
          <c:extLst>
            <c:ext xmlns:c16="http://schemas.microsoft.com/office/drawing/2014/chart" uri="{C3380CC4-5D6E-409C-BE32-E72D297353CC}">
              <c16:uniqueId val="{00000009-F26E-4AD1-B852-C62B1F08D8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1425</c:v>
                </c:pt>
                <c:pt idx="5">
                  <c:v>1459</c:v>
                </c:pt>
                <c:pt idx="8">
                  <c:v>1470</c:v>
                </c:pt>
                <c:pt idx="11">
                  <c:v>1481</c:v>
                </c:pt>
                <c:pt idx="14">
                  <c:v>1490</c:v>
                </c:pt>
              </c:numCache>
            </c:numRef>
          </c:val>
          <c:extLst>
            <c:ext xmlns:c16="http://schemas.microsoft.com/office/drawing/2014/chart" uri="{C3380CC4-5D6E-409C-BE32-E72D297353CC}">
              <c16:uniqueId val="{00000000-3ABD-44AC-9DFE-157FF02E28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BD-44AC-9DFE-157FF02E28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BD-44AC-9DFE-157FF02E28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97</c:v>
                </c:pt>
                <c:pt idx="3">
                  <c:v>176</c:v>
                </c:pt>
                <c:pt idx="6">
                  <c:v>176</c:v>
                </c:pt>
                <c:pt idx="9">
                  <c:v>180</c:v>
                </c:pt>
                <c:pt idx="12">
                  <c:v>189</c:v>
                </c:pt>
              </c:numCache>
            </c:numRef>
          </c:val>
          <c:extLst>
            <c:ext xmlns:c16="http://schemas.microsoft.com/office/drawing/2014/chart" uri="{C3380CC4-5D6E-409C-BE32-E72D297353CC}">
              <c16:uniqueId val="{00000003-3ABD-44AC-9DFE-157FF02E28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504</c:v>
                </c:pt>
                <c:pt idx="3">
                  <c:v>453</c:v>
                </c:pt>
                <c:pt idx="6">
                  <c:v>496</c:v>
                </c:pt>
                <c:pt idx="9">
                  <c:v>459</c:v>
                </c:pt>
                <c:pt idx="12">
                  <c:v>429</c:v>
                </c:pt>
              </c:numCache>
            </c:numRef>
          </c:val>
          <c:extLst>
            <c:ext xmlns:c16="http://schemas.microsoft.com/office/drawing/2014/chart" uri="{C3380CC4-5D6E-409C-BE32-E72D297353CC}">
              <c16:uniqueId val="{00000004-3ABD-44AC-9DFE-157FF02E28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BD-44AC-9DFE-157FF02E28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BD-44AC-9DFE-157FF02E28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1091</c:v>
                </c:pt>
                <c:pt idx="3">
                  <c:v>1175</c:v>
                </c:pt>
                <c:pt idx="6">
                  <c:v>1192</c:v>
                </c:pt>
                <c:pt idx="9">
                  <c:v>1195</c:v>
                </c:pt>
                <c:pt idx="12">
                  <c:v>1194</c:v>
                </c:pt>
              </c:numCache>
            </c:numRef>
          </c:val>
          <c:extLst>
            <c:ext xmlns:c16="http://schemas.microsoft.com/office/drawing/2014/chart" uri="{C3380CC4-5D6E-409C-BE32-E72D297353CC}">
              <c16:uniqueId val="{00000007-3ABD-44AC-9DFE-157FF02E28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267</c:v>
                </c:pt>
                <c:pt idx="2">
                  <c:v>#N/A</c:v>
                </c:pt>
                <c:pt idx="3">
                  <c:v>#N/A</c:v>
                </c:pt>
                <c:pt idx="4">
                  <c:v>345</c:v>
                </c:pt>
                <c:pt idx="5">
                  <c:v>#N/A</c:v>
                </c:pt>
                <c:pt idx="6">
                  <c:v>#N/A</c:v>
                </c:pt>
                <c:pt idx="7">
                  <c:v>394</c:v>
                </c:pt>
                <c:pt idx="8">
                  <c:v>#N/A</c:v>
                </c:pt>
                <c:pt idx="9">
                  <c:v>#N/A</c:v>
                </c:pt>
                <c:pt idx="10">
                  <c:v>353</c:v>
                </c:pt>
                <c:pt idx="11">
                  <c:v>#N/A</c:v>
                </c:pt>
                <c:pt idx="12">
                  <c:v>#N/A</c:v>
                </c:pt>
                <c:pt idx="13">
                  <c:v>322</c:v>
                </c:pt>
                <c:pt idx="14">
                  <c:v>#N/A</c:v>
                </c:pt>
              </c:numCache>
            </c:numRef>
          </c:val>
          <c:smooth val="0"/>
          <c:extLst>
            <c:ext xmlns:c16="http://schemas.microsoft.com/office/drawing/2014/chart" uri="{C3380CC4-5D6E-409C-BE32-E72D297353CC}">
              <c16:uniqueId val="{00000008-3ABD-44AC-9DFE-157FF02E28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12801</c:v>
                </c:pt>
                <c:pt idx="5">
                  <c:v>12836</c:v>
                </c:pt>
                <c:pt idx="8">
                  <c:v>12745</c:v>
                </c:pt>
                <c:pt idx="11">
                  <c:v>12752</c:v>
                </c:pt>
                <c:pt idx="14">
                  <c:v>12517</c:v>
                </c:pt>
              </c:numCache>
            </c:numRef>
          </c:val>
          <c:extLst>
            <c:ext xmlns:c16="http://schemas.microsoft.com/office/drawing/2014/chart" uri="{C3380CC4-5D6E-409C-BE32-E72D297353CC}">
              <c16:uniqueId val="{00000000-C8B7-4A1C-9C0A-D9282E3B2C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4365</c:v>
                </c:pt>
                <c:pt idx="5">
                  <c:v>4632</c:v>
                </c:pt>
                <c:pt idx="8">
                  <c:v>4360</c:v>
                </c:pt>
                <c:pt idx="11">
                  <c:v>4381</c:v>
                </c:pt>
                <c:pt idx="14">
                  <c:v>4105</c:v>
                </c:pt>
              </c:numCache>
            </c:numRef>
          </c:val>
          <c:extLst>
            <c:ext xmlns:c16="http://schemas.microsoft.com/office/drawing/2014/chart" uri="{C3380CC4-5D6E-409C-BE32-E72D297353CC}">
              <c16:uniqueId val="{00000001-C8B7-4A1C-9C0A-D9282E3B2C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3734</c:v>
                </c:pt>
                <c:pt idx="5">
                  <c:v>3392</c:v>
                </c:pt>
                <c:pt idx="8">
                  <c:v>3337</c:v>
                </c:pt>
                <c:pt idx="11">
                  <c:v>2808</c:v>
                </c:pt>
                <c:pt idx="14">
                  <c:v>3936</c:v>
                </c:pt>
              </c:numCache>
            </c:numRef>
          </c:val>
          <c:extLst>
            <c:ext xmlns:c16="http://schemas.microsoft.com/office/drawing/2014/chart" uri="{C3380CC4-5D6E-409C-BE32-E72D297353CC}">
              <c16:uniqueId val="{00000002-C8B7-4A1C-9C0A-D9282E3B2C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B7-4A1C-9C0A-D9282E3B2C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B7-4A1C-9C0A-D9282E3B2C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B7-4A1C-9C0A-D9282E3B2C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3356</c:v>
                </c:pt>
                <c:pt idx="3">
                  <c:v>3268</c:v>
                </c:pt>
                <c:pt idx="6">
                  <c:v>3187</c:v>
                </c:pt>
                <c:pt idx="9">
                  <c:v>3182</c:v>
                </c:pt>
                <c:pt idx="12">
                  <c:v>3181</c:v>
                </c:pt>
              </c:numCache>
            </c:numRef>
          </c:val>
          <c:extLst>
            <c:ext xmlns:c16="http://schemas.microsoft.com/office/drawing/2014/chart" uri="{C3380CC4-5D6E-409C-BE32-E72D297353CC}">
              <c16:uniqueId val="{00000006-C8B7-4A1C-9C0A-D9282E3B2C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2066</c:v>
                </c:pt>
                <c:pt idx="3">
                  <c:v>1992</c:v>
                </c:pt>
                <c:pt idx="6">
                  <c:v>1827</c:v>
                </c:pt>
                <c:pt idx="9">
                  <c:v>1660</c:v>
                </c:pt>
                <c:pt idx="12">
                  <c:v>1481</c:v>
                </c:pt>
              </c:numCache>
            </c:numRef>
          </c:val>
          <c:extLst>
            <c:ext xmlns:c16="http://schemas.microsoft.com/office/drawing/2014/chart" uri="{C3380CC4-5D6E-409C-BE32-E72D297353CC}">
              <c16:uniqueId val="{00000007-C8B7-4A1C-9C0A-D9282E3B2C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6137</c:v>
                </c:pt>
                <c:pt idx="3">
                  <c:v>6193</c:v>
                </c:pt>
                <c:pt idx="6">
                  <c:v>5986</c:v>
                </c:pt>
                <c:pt idx="9">
                  <c:v>5929</c:v>
                </c:pt>
                <c:pt idx="12">
                  <c:v>5447</c:v>
                </c:pt>
              </c:numCache>
            </c:numRef>
          </c:val>
          <c:extLst>
            <c:ext xmlns:c16="http://schemas.microsoft.com/office/drawing/2014/chart" uri="{C3380CC4-5D6E-409C-BE32-E72D297353CC}">
              <c16:uniqueId val="{00000008-C8B7-4A1C-9C0A-D9282E3B2C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8B7-4A1C-9C0A-D9282E3B2C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11801</c:v>
                </c:pt>
                <c:pt idx="3">
                  <c:v>11660</c:v>
                </c:pt>
                <c:pt idx="6">
                  <c:v>11657</c:v>
                </c:pt>
                <c:pt idx="9">
                  <c:v>11474</c:v>
                </c:pt>
                <c:pt idx="12">
                  <c:v>11404</c:v>
                </c:pt>
              </c:numCache>
            </c:numRef>
          </c:val>
          <c:extLst>
            <c:ext xmlns:c16="http://schemas.microsoft.com/office/drawing/2014/chart" uri="{C3380CC4-5D6E-409C-BE32-E72D297353CC}">
              <c16:uniqueId val="{0000000A-C8B7-4A1C-9C0A-D9282E3B2C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2460</c:v>
                </c:pt>
                <c:pt idx="2">
                  <c:v>#N/A</c:v>
                </c:pt>
                <c:pt idx="3">
                  <c:v>#N/A</c:v>
                </c:pt>
                <c:pt idx="4">
                  <c:v>2252</c:v>
                </c:pt>
                <c:pt idx="5">
                  <c:v>#N/A</c:v>
                </c:pt>
                <c:pt idx="6">
                  <c:v>#N/A</c:v>
                </c:pt>
                <c:pt idx="7">
                  <c:v>2215</c:v>
                </c:pt>
                <c:pt idx="8">
                  <c:v>#N/A</c:v>
                </c:pt>
                <c:pt idx="9">
                  <c:v>#N/A</c:v>
                </c:pt>
                <c:pt idx="10">
                  <c:v>2304</c:v>
                </c:pt>
                <c:pt idx="11">
                  <c:v>#N/A</c:v>
                </c:pt>
                <c:pt idx="12">
                  <c:v>#N/A</c:v>
                </c:pt>
                <c:pt idx="13">
                  <c:v>954</c:v>
                </c:pt>
                <c:pt idx="14">
                  <c:v>#N/A</c:v>
                </c:pt>
              </c:numCache>
            </c:numRef>
          </c:val>
          <c:smooth val="0"/>
          <c:extLst>
            <c:ext xmlns:c16="http://schemas.microsoft.com/office/drawing/2014/chart" uri="{C3380CC4-5D6E-409C-BE32-E72D297353CC}">
              <c16:uniqueId val="{0000000B-C8B7-4A1C-9C0A-D9282E3B2C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1055</c:v>
                </c:pt>
                <c:pt idx="1">
                  <c:v>807</c:v>
                </c:pt>
                <c:pt idx="2">
                  <c:v>1258</c:v>
                </c:pt>
              </c:numCache>
            </c:numRef>
          </c:val>
          <c:extLst>
            <c:ext xmlns:c16="http://schemas.microsoft.com/office/drawing/2014/chart" uri="{C3380CC4-5D6E-409C-BE32-E72D297353CC}">
              <c16:uniqueId val="{00000000-97DD-4167-86D3-3DE80270B1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615</c:v>
                </c:pt>
                <c:pt idx="1">
                  <c:v>616</c:v>
                </c:pt>
                <c:pt idx="2">
                  <c:v>716</c:v>
                </c:pt>
              </c:numCache>
            </c:numRef>
          </c:val>
          <c:extLst>
            <c:ext xmlns:c16="http://schemas.microsoft.com/office/drawing/2014/chart" uri="{C3380CC4-5D6E-409C-BE32-E72D297353CC}">
              <c16:uniqueId val="{00000001-97DD-4167-86D3-3DE80270B1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1008</c:v>
                </c:pt>
                <c:pt idx="1">
                  <c:v>681</c:v>
                </c:pt>
                <c:pt idx="2">
                  <c:v>1219</c:v>
                </c:pt>
              </c:numCache>
            </c:numRef>
          </c:val>
          <c:extLst>
            <c:ext xmlns:c16="http://schemas.microsoft.com/office/drawing/2014/chart" uri="{C3380CC4-5D6E-409C-BE32-E72D297353CC}">
              <c16:uniqueId val="{00000002-97DD-4167-86D3-3DE80270B1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{5DCF34A9-A286-42F0-88B3-D8EBC8164A2A}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17D-4EA1-8AC4-CBAB6C090A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{6718877F-8633-4326-892E-3C95EBC324D0}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7D-4EA1-8AC4-CBAB6C090A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{5E1EB137-7DA4-4D86-A988-4085D635B387}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7D-4EA1-8AC4-CBAB6C090A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{2B5FF76E-A885-4FCC-AF28-5EB8B8E48EAE}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7D-4EA1-8AC4-CBAB6C090A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{E462960C-93F8-46C0-970E-C349D7A93946}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7D-4EA1-8AC4-CBAB6C090A0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{2D9B2C5F-9300-4F17-B5F1-62A5823D4BB1}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17D-4EA1-8AC4-CBAB6C090A0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{3984EC3B-E433-4ED5-8229-3E7503878D8E}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17D-4EA1-8AC4-CBAB6C090A0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{92FB421A-B293-4BD2-A4C7-F4B9FAEF7666}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17D-4EA1-8AC4-CBAB6C090A0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{89ECEC57-0C34-4764-A611-5E4201A7FBE9}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17D-4EA1-8AC4-CBAB6C090A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58.8</c:v>
                </c:pt>
                <c:pt idx="16">
                  <c:v>59.7</c:v>
                </c:pt>
                <c:pt idx="24">
                  <c:v>60.8</c:v>
                </c:pt>
                <c:pt idx="32">
                  <c:v>61.5</c:v>
                </c:pt>
              </c:numCache>
            </c:numRef>
          </c:xVal>
          <c:yVal>
            <c:numRef>
              <c:f>公会計指標分析・財政指標組合せ分析表!$BP$51:$DC$51</c:f>
              <c:numCache>
                <c:formatCode>#,##0.0;"▲ "#,##0.0</c:formatCode>
                <c:ptCount val="40"/>
                <c:pt idx="0">
                  <c:v>30.5</c:v>
                </c:pt>
                <c:pt idx="8">
                  <c:v>27</c:v>
                </c:pt>
                <c:pt idx="16">
                  <c:v>26.6</c:v>
                </c:pt>
                <c:pt idx="24">
                  <c:v>26.3</c:v>
                </c:pt>
                <c:pt idx="32">
                  <c:v>10.1</c:v>
                </c:pt>
              </c:numCache>
            </c:numRef>
          </c:yVal>
          <c:smooth val="0"/>
          <c:extLst>
            <c:ext xmlns:c16="http://schemas.microsoft.com/office/drawing/2014/chart" uri="{C3380CC4-5D6E-409C-BE32-E72D297353CC}">
              <c16:uniqueId val="{00000009-317D-4EA1-8AC4-CBAB6C090A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{D4394E41-B471-40F0-B049-354EAB1C6B6E}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17D-4EA1-8AC4-CBAB6C090A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{9A7D5905-7C8E-4F2F-A48B-54BA9C9401D3}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7D-4EA1-8AC4-CBAB6C090A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{16DA6C3E-285B-4107-A7CB-25A1E7BF702D}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7D-4EA1-8AC4-CBAB6C090A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{3C1E7B73-3205-42D9-8E2B-27A4054D2FBF}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7D-4EA1-8AC4-CBAB6C090A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{CE01FDF9-E727-43DC-8150-4D7735E29E9C}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7D-4EA1-8AC4-CBAB6C090A0D}"/>
                </c:ext>
              </c:extLst>
            </c:dLbl>
            <c:dLbl>
              <c:idx val="8"/>
              <c:layout>
                <c:manualLayout>
                  <c:x val="-2.915016266410938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{5AF35CD3-89F3-401C-A1F7-B36CB2AC98D9}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17D-4EA1-8AC4-CBAB6C090A0D}"/>
                </c:ext>
              </c:extLst>
            </c:dLbl>
            <c:dLbl>
              <c:idx val="16"/>
              <c:layout>
                <c:manualLayout>
                  <c:x val="-3.50107884556972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{6D493480-5AC5-4B1E-BB1C-752680A419C8}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17D-4EA1-8AC4-CBAB6C090A0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{5E1C08A1-59B7-4883-A6D8-740AEC620C5B}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17D-4EA1-8AC4-CBAB6C090A0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{9EEC8EF5-2433-4CBC-8AC4-3086E535CD85}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17D-4EA1-8AC4-CBAB6C090A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62.8</c:v>
                </c:pt>
              </c:numCache>
            </c:numRef>
          </c:xVal>
          <c:yVal>
            <c:numRef>
              <c:f>公会計指標分析・財政指標組合せ分析表!$BP$55:$DC$55</c:f>
              <c:numCache>
                <c:formatCode>#,##0.0;"▲ "#,##0.0</c:formatCode>
                <c:ptCount val="40"/>
                <c:pt idx="0">
                  <c:v>55.4</c:v>
                </c:pt>
                <c:pt idx="8">
                  <c:v>52.7</c:v>
                </c:pt>
                <c:pt idx="16">
                  <c:v>49.7</c:v>
                </c:pt>
                <c:pt idx="24">
                  <c:v>37.299999999999997</c:v>
                </c:pt>
                <c:pt idx="32">
                  <c:v>23</c:v>
                </c:pt>
              </c:numCache>
            </c:numRef>
          </c:yVal>
          <c:smooth val="0"/>
          <c:extLst>
            <c:ext xmlns:c16="http://schemas.microsoft.com/office/drawing/2014/chart" uri="{C3380CC4-5D6E-409C-BE32-E72D297353CC}">
              <c16:uniqueId val="{00000013-317D-4EA1-8AC4-CBAB6C090A0D}"/>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{5FC5FE34-E0F2-4062-A361-9083E2DBD888}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58D-4DA5-A145-AA73F5E174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{D081F075-9A9A-430F-AFCF-DE413CB6DFFA}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8D-4DA5-A145-AA73F5E174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{B8449BC3-5D8B-4F2A-953F-793ABBD55804}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8D-4DA5-A145-AA73F5E174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{E122AFEF-9123-4C90-BAB1-EC843D8DDB63}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8D-4DA5-A145-AA73F5E174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{2CD035D3-ADF9-4A5C-96F6-B558E8808259}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8D-4DA5-A145-AA73F5E174B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{98FB04BD-5D2A-4978-9A45-8C790414E50F}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58D-4DA5-A145-AA73F5E174B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{C5AD34C8-0A40-4496-8384-D78908FAAF81}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58D-4DA5-A145-AA73F5E174B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{5206B259-92A3-41B7-B705-2BBAE018725B}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58D-4DA5-A145-AA73F5E174B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{09303602-0890-485D-8E2F-B3066B8786CC}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58D-4DA5-A145-AA73F5E174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3.5</c:v>
                </c:pt>
                <c:pt idx="16">
                  <c:v>4</c:v>
                </c:pt>
                <c:pt idx="24">
                  <c:v>4.3</c:v>
                </c:pt>
                <c:pt idx="32">
                  <c:v>4</c:v>
                </c:pt>
              </c:numCache>
            </c:numRef>
          </c:xVal>
          <c:yVal>
            <c:numRef>
              <c:f>公会計指標分析・財政指標組合せ分析表!$BP$73:$DC$73</c:f>
              <c:numCache>
                <c:formatCode>#,##0.0;"▲ "#,##0.0</c:formatCode>
                <c:ptCount val="40"/>
                <c:pt idx="0">
                  <c:v>30.5</c:v>
                </c:pt>
                <c:pt idx="8">
                  <c:v>27</c:v>
                </c:pt>
                <c:pt idx="16">
                  <c:v>26.6</c:v>
                </c:pt>
                <c:pt idx="24">
                  <c:v>26.3</c:v>
                </c:pt>
                <c:pt idx="32">
                  <c:v>10.1</c:v>
                </c:pt>
              </c:numCache>
            </c:numRef>
          </c:yVal>
          <c:smooth val="0"/>
          <c:extLst>
            <c:ext xmlns:c16="http://schemas.microsoft.com/office/drawing/2014/chart" uri="{C3380CC4-5D6E-409C-BE32-E72D297353CC}">
              <c16:uniqueId val="{00000009-258D-4DA5-A145-AA73F5E174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8944261518027404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{32933067-288D-468F-92BA-D5C656D2D838}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58D-4DA5-A145-AA73F5E174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{7B846582-D027-4A7D-8F30-36910316BF76}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8D-4DA5-A145-AA73F5E174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{CEEFFCE6-303F-4626-B8F7-7E8DD3912A55}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8D-4DA5-A145-AA73F5E174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{8E728317-FD49-4B2D-B961-BFE563190D42}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8D-4DA5-A145-AA73F5E174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{A9B0DC94-126C-4383-81E0-A45CD639E88C}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8D-4DA5-A145-AA73F5E174B7}"/>
                </c:ext>
              </c:extLst>
            </c:dLbl>
            <c:dLbl>
              <c:idx val="8"/>
              <c:layout>
                <c:manualLayout>
                  <c:x val="0"/>
                  <c:y val="-3.8944261518028202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{2FD08FBC-BB68-41FA-B12C-3DAC59879A6A}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58D-4DA5-A145-AA73F5E174B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{C70C3020-628F-473F-A71B-EDC765A35DDB}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58D-4DA5-A145-AA73F5E174B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{72F6B443-9A08-4949-A50D-174B7CBC7EE6}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58D-4DA5-A145-AA73F5E174B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{5D716FBA-61EE-46D7-9E35-E57ED17369B9}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58D-4DA5-A145-AA73F5E174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8.1999999999999993</c:v>
                </c:pt>
              </c:numCache>
            </c:numRef>
          </c:xVal>
          <c:yVal>
            <c:numRef>
              <c:f>公会計指標分析・財政指標組合せ分析表!$BP$77:$DC$77</c:f>
              <c:numCache>
                <c:formatCode>#,##0.0;"▲ "#,##0.0</c:formatCode>
                <c:ptCount val="40"/>
                <c:pt idx="0">
                  <c:v>55.4</c:v>
                </c:pt>
                <c:pt idx="8">
                  <c:v>52.7</c:v>
                </c:pt>
                <c:pt idx="16">
                  <c:v>49.7</c:v>
                </c:pt>
                <c:pt idx="24">
                  <c:v>37.299999999999997</c:v>
                </c:pt>
                <c:pt idx="32">
                  <c:v>23</c:v>
                </c:pt>
              </c:numCache>
            </c:numRef>
          </c:yVal>
          <c:smooth val="0"/>
          <c:extLst>
            <c:ext xmlns:c16="http://schemas.microsoft.com/office/drawing/2014/chart" uri="{C3380CC4-5D6E-409C-BE32-E72D297353CC}">
              <c16:uniqueId val="{00000013-258D-4DA5-A145-AA73F5E174B7}"/>
            </c:ext>
          </c:extLst>
        </c:ser>
        <c:dLbls>
          <c:showLegendKey val="0"/>
          <c:showVal val="1"/>
          <c:showCatName val="0"/>
          <c:showSerName val="0"/>
          <c:showPercent val="0"/>
          <c:showBubbleSize val="0"/>
        </c:dLbls>
        <c:axId val="84219776"/>
        <c:axId val="84234240"/>
      </c:scatterChart>
      <c:valAx>
        <c:axId val="84219776"/>
        <c:scaling>
          <c:orientation val="maxMin"/>
          <c:max val="11"/>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年度から学校給食センター建設事業等の大型事業の元金償還が始まったことにより悪化していたが、令和３年度は</a:t>
          </a:r>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ポイント改善し</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％となっている。</a:t>
          </a:r>
        </a:p>
        <a:p>
          <a:r>
            <a:rPr kumimoji="1" lang="ja-JP" altLang="en-US" sz="1200">
              <a:solidFill>
                <a:sysClr val="windowText" lastClr="000000"/>
              </a:solidFill>
              <a:latin typeface="ＭＳ ゴシック" pitchFamily="49" charset="-128"/>
              <a:ea typeface="ＭＳ ゴシック" pitchFamily="49" charset="-128"/>
            </a:rPr>
            <a:t>　実質公債費比率の算定に用いる分子構成要素についてみてみると、組合等が起こした地方債の元利償還金に対する負担金等は増加したが、一方で、公営企業が起こした地方債の元利償還金に対する繰入金については大きく減少したため、単年度でも</a:t>
          </a:r>
          <a:r>
            <a:rPr kumimoji="1" lang="en-US" altLang="ja-JP" sz="1200">
              <a:solidFill>
                <a:sysClr val="windowText" lastClr="000000"/>
              </a:solidFill>
              <a:latin typeface="ＭＳ ゴシック" pitchFamily="49" charset="-128"/>
              <a:ea typeface="ＭＳ ゴシック" pitchFamily="49" charset="-128"/>
            </a:rPr>
            <a:t>0.6</a:t>
          </a:r>
          <a:r>
            <a:rPr kumimoji="1" lang="ja-JP" altLang="en-US" sz="1200">
              <a:solidFill>
                <a:sysClr val="windowText" lastClr="000000"/>
              </a:solidFill>
              <a:latin typeface="ＭＳ ゴシック" pitchFamily="49" charset="-128"/>
              <a:ea typeface="ＭＳ ゴシック" pitchFamily="49" charset="-128"/>
            </a:rPr>
            <a:t>ポイント改善した。</a:t>
          </a:r>
        </a:p>
        <a:p>
          <a:r>
            <a:rPr kumimoji="1" lang="ja-JP" altLang="en-US" sz="1200">
              <a:solidFill>
                <a:sysClr val="windowText" lastClr="000000"/>
              </a:solidFill>
              <a:latin typeface="ＭＳ ゴシック" pitchFamily="49" charset="-128"/>
              <a:ea typeface="ＭＳ ゴシック" pitchFamily="49" charset="-128"/>
            </a:rPr>
            <a:t>　今後も起債額の多かった年度の元金償還が始まること、公営企業等の地方債に対する負担金の増加も見込まれ、比率が悪化することが考えられる。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将来負担比率は近年減少傾向にあるが、令和３年度は前年度と比較して</a:t>
          </a:r>
          <a:r>
            <a:rPr kumimoji="1" lang="en-US" altLang="ja-JP" sz="1200">
              <a:solidFill>
                <a:sysClr val="windowText" lastClr="000000"/>
              </a:solidFill>
              <a:latin typeface="ＭＳ ゴシック" pitchFamily="49" charset="-128"/>
              <a:ea typeface="ＭＳ ゴシック" pitchFamily="49" charset="-128"/>
            </a:rPr>
            <a:t>16.2</a:t>
          </a:r>
          <a:r>
            <a:rPr kumimoji="1" lang="ja-JP" altLang="en-US" sz="1200">
              <a:solidFill>
                <a:sysClr val="windowText" lastClr="000000"/>
              </a:solidFill>
              <a:latin typeface="ＭＳ ゴシック" pitchFamily="49" charset="-128"/>
              <a:ea typeface="ＭＳ ゴシック" pitchFamily="49" charset="-128"/>
            </a:rPr>
            <a:t>ポイント減少と大きく改善しており、</a:t>
          </a:r>
          <a:r>
            <a:rPr kumimoji="1" lang="en-US" altLang="ja-JP" sz="1200">
              <a:solidFill>
                <a:sysClr val="windowText" lastClr="000000"/>
              </a:solidFill>
              <a:latin typeface="ＭＳ ゴシック" pitchFamily="49" charset="-128"/>
              <a:ea typeface="ＭＳ ゴシック" pitchFamily="49" charset="-128"/>
            </a:rPr>
            <a:t>10.1</a:t>
          </a:r>
          <a:r>
            <a:rPr kumimoji="1" lang="ja-JP" altLang="en-US" sz="1200">
              <a:solidFill>
                <a:sysClr val="windowText" lastClr="000000"/>
              </a:solidFill>
              <a:latin typeface="ＭＳ ゴシック" pitchFamily="49" charset="-128"/>
              <a:ea typeface="ＭＳ ゴシック" pitchFamily="49" charset="-128"/>
            </a:rPr>
            <a:t>％となっている。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将来負担比率の算定に用いる分子構成要素についてみてみると、一般会計等に係る地方債の現在高は、岩倉北小学校屋内運動場等複合施設建設事業等の借入があったものの、償還額が地方債発行額を上回ったことにより減となった。公営企業債等繰入見込額は公共下水道事業会計に対するものが主であり、近年は減少している。組合等負担等見込額は、小牧岩倉衛生組合の借入残高が減となったことにより減少した。今後は、桜通線街路改良事業や石仏公園整備事業等の都市計画事業に伴う地方債の発行が予定され、将来負担額の増加が見込まれ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充当可能基金については、決算余剰金の積立て等により大きく増となった。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愛知県岩倉市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財政調整基金について、ごみ処理施設整備により、今後公債費や施設保守費分の増加が見込まれる小牧岩倉衛生組合負担金の対応として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万円を取り崩した一方で、決算余剰金を５億円積み立てた。公共施設整備基金について、岩倉北小学校屋内運動場等複合施設建設事業に充当するため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一方で、今後の公共施設の修繕等の財源に充てるため、４億円を積み立てた。教育環境整備基金について、ＩＣＴ環境や空調設備の更新等に向けて２億円積み立てた。これ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高齢化の進展等による社会保障事業費の増、公共施設再配置計画や公共施設長寿命化計画の推進に向けても経費の増加が見込まれるため、健全な財政運営を堅持しながら、適宜取崩しを行い、決算余剰金の状況を勘案し積立てをしていく。</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・公共施設整備基金：公共施設の建設、改修及び維持補修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・教育環境整備基金：小中学校の教育環境整備の推進</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・公共施設整備基金：岩倉北小学校屋内運動場等複合施設建設事業に充当するため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万円を取り崩した一方で、今後の公共施設の修繕等の財源に充てるため、４億円を積み立てたことにより増加。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・教育環境整備基金：ＩＣＴ環境や空調設備の更新等に向けて２億円積み立てたことにより増加。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・公共施設整備基金：昭和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代の人口増加に伴って建設した市内公共施設等の改修、更新に係る経費等が増加していくことが見込まれるため、公共施設再配置計画や公共施設長寿命化計画等への今後の対応に向けて計画的に積立てをし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ごみ処理施設整備により、今後公債費や施設保守費分の増加が見込まれる小牧岩倉衛生組合負担金への対応として、継続して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万円を取り崩した一方で、決算余剰金を５億円積み立てたことにより増加。</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財政調整基金は、特定目的基金ではないが、ごみ処理施設整備により、今後公債費や施設保守分の増加が見込まれる小牧岩倉衛生組合負担金への対応として、平成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年度以降の負担金増に対し、毎年度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年間で５億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万円の取り崩しをしていく予定。今後は、標準財政規模の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％を目安に積立てや取崩しを適宜実施していく。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決算余剰金を１億円積み立てたことにより増加。</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市債の償還の財源に充てるため、基金残高を踏まえ、毎年度当初予算で４億～５億円程度を取り崩す予算を計上し、決算余剰金の状況を勘案し積立てをしていく。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BB5D5ED-552B-4EB1-B9DB-332280CC19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36CB5A8-726B-400C-8A97-7A661EA4E0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FD43616-4935-4725-8D1B-600E945BE7C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50DA3C1-9590-40A5-9A8B-A1A3563E19B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568D53F-2645-4165-B5E1-6431ED2F877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703FA5E-9787-4485-B103-A9F5EFABD5B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8EB060E-6E71-466C-8383-4DA58AAE22F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D518AA0-59B5-4A3D-BE53-AEE8EFD7F69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7BB19DF-FECD-4FA8-9D36-C65FF845610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0A9C241-2D77-439A-A985-1724F3A6C24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C18C72E-6921-44B3-95A8-C3040C75DE2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AC6CD00-2D68-4CC3-A4CA-C3064249B9D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47,838
45,227
10.47
19,677,080
18,561,872
1,115,208
10,532,202
11,403,648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C59B6C7-DB2B-4C29-9A22-2F9E76608CF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A0C7F7F-2082-4E49-9E63-366C84CD467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FB98D4D-5B7D-463B-9CFD-290EFD2D062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8CA561F-575A-48FF-8E29-4EB1AF8E9B9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842BC9E-2AC3-4EB8-AACC-6D0AB0593A6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F65A8C8-BA06-4B5F-8762-F08A617A3BA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6609C18-842A-455E-BB28-4E06205FF3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F7BC042-326F-44C2-A0BB-22E00F8509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822ECD9-7491-4389-B23E-AFBDB30B9A7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702AA53-07C5-40D1-947A-BFD1B5A2981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430CCDF-756E-4A1D-830C-6B17F1D26FD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9541DE6-B39A-4386-977F-1CF79B182A4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AEEBB6A-DD5B-41AE-A549-4677D4BE222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ABF07FF-46FC-486F-9073-0ED70DB0375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FAA7985-804B-4B98-9543-D4EDAB46191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8D5FA84-5F70-4D32-BB50-FB2C21FDC45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DCDB78C-9DCB-43E4-9117-7252D249A6C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E4EB105-DFA6-4AB8-A548-1BBB403050F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6CCF468-0301-4D0A-9307-25ECF24AE49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6097BE6-61D1-4187-A2D6-319FABAD073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27F2476-28EE-4C2F-B62F-3A9C20AE231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D43DBB3-BF90-4D0D-9EB0-DBEE643914D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2883D80-0992-4817-BDE7-B5CF717792A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FDDF8F0-8DAF-4C1F-9516-A8F01AC041D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5E9CEC0-791D-41E7-85B2-A6CC633BC2B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8C6AD4F-D78D-4E72-A23E-B3D9A43D73A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961BECA-E011-4326-A55F-86EAB2E43AF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C45F497-4690-4632-A82C-F0DB4E77178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712F9F7-D7C3-492B-8DAF-C7837ADB54E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EB89E21-C636-42B2-8890-BA53CCBC2C3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1D1C82D-7956-4110-93E0-2F009EE893D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AF4E04B-6E71-469D-969B-7FA8A6BDCCF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76E19D5-1D8F-4A1C-901C-F5A807B6842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2112AE2-BF74-4A99-A4F6-5C8A0AE65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6755840-0248-4BF8-B928-50CA282D2DF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類似団体内平均値を少し下回る結果となった。しかし、昭和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年代から昭和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にかけて整備された施設が多いため、公共施設再配置計画及び長寿命化計画に基づき、規模・配置等の再配置や修繕・更新等の長寿命化を進めていくなど、公共施設等の総合的かつ計画的な管理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AE9E1F8-95B0-4FDD-A3DB-29EF4B80422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DDB0B2C-8571-4234-AB3C-253D80B70B9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E7531D6-379F-478B-AFD6-80C76336441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B17A645-18DA-46F1-8970-B19B44B2395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441C78A0-0CEE-4A15-9DB3-DCA325C49C8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AAE3221-A338-446D-9A8A-84FF621F7E7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632FED9-8B17-4F42-85B0-3CD001F6579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ACD5DCE-2ADE-44C6-BF24-BF02B285C7C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5CB37BC-E740-4993-B442-2796251DF33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40376833-42FC-4B31-ADF2-CE707EC5633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3BC8BEE-B46B-42C9-B6AD-EFB5083F347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21FCE62-C38A-4F13-8797-85DD910E039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DBE0A32-1F19-4E1C-AFFF-290BA2D6A0C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1580253-49EF-454F-A48A-6D90C06CEBF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1E8521B3-6A5E-4AD0-96C3-C77DA393760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EB250769-DDCA-4662-A150-8F5696DDB3A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70F457A5-8C08-47AA-9CEB-44FDBCD9FC14}"/>
            </a:ext>
          </a:extLst>
        </xdr:cNvPr>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8971CC2A-86BA-4E46-9EC9-B700BC276433}"/>
            </a:ext>
          </a:extLst>
        </xdr:cNvPr>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3099EB6B-4F7E-428C-AC42-88B16C7D7203}"/>
            </a:ext>
          </a:extLst>
        </xdr:cNvPr>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62CC6DA2-CBEE-4C16-80FA-954B2B55D889}"/>
            </a:ext>
          </a:extLst>
        </xdr:cNvPr>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200445E6-A58B-429C-838C-16A96814CBEC}"/>
            </a:ext>
          </a:extLst>
        </xdr:cNvPr>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A895EF62-E10B-4F25-AF85-1EBC6B18CFEF}"/>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20C43690-1AF3-4E61-80C1-C7D812F28207}"/>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83496224-E97E-4BBA-B519-6D50BFDC0CE7}"/>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70273</xdr:rowOff>
    </xdr:from>
    <xdr:to>
      <xdr:col>15</xdr:col>
      <xdr:colOff>187325</xdr:colOff>
      <xdr:row>31</xdr:row>
      <xdr:rowOff>423</xdr:rowOff>
    </xdr:to>
    <xdr:sp macro="" textlink="">
      <xdr:nvSpPr>
        <xdr:cNvPr id="73" name="フローチャート: 判断 72">
          <a:extLst>
            <a:ext uri="{FF2B5EF4-FFF2-40B4-BE49-F238E27FC236}">
              <a16:creationId xmlns:a16="http://schemas.microsoft.com/office/drawing/2014/main" id="{0970D9A5-1B7D-49A9-AC7D-9B4B9FE18B44}"/>
            </a:ext>
          </a:extLst>
        </xdr:cNvPr>
        <xdr:cNvSpPr/>
      </xdr:nvSpPr>
      <xdr:spPr>
        <a:xfrm>
          <a:off x="3238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63077</xdr:rowOff>
    </xdr:from>
    <xdr:to>
      <xdr:col>11</xdr:col>
      <xdr:colOff>187325</xdr:colOff>
      <xdr:row>30</xdr:row>
      <xdr:rowOff>164677</xdr:rowOff>
    </xdr:to>
    <xdr:sp macro="" textlink="">
      <xdr:nvSpPr>
        <xdr:cNvPr id="74" name="フローチャート: 判断 73">
          <a:extLst>
            <a:ext uri="{FF2B5EF4-FFF2-40B4-BE49-F238E27FC236}">
              <a16:creationId xmlns:a16="http://schemas.microsoft.com/office/drawing/2014/main" id="{959D3214-39D7-4A0D-9A3C-4C812C4BEC44}"/>
            </a:ext>
          </a:extLst>
        </xdr:cNvPr>
        <xdr:cNvSpPr/>
      </xdr:nvSpPr>
      <xdr:spPr>
        <a:xfrm>
          <a:off x="2476500" y="597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19897</xdr:rowOff>
    </xdr:from>
    <xdr:to>
      <xdr:col>7</xdr:col>
      <xdr:colOff>187325</xdr:colOff>
      <xdr:row>30</xdr:row>
      <xdr:rowOff>121497</xdr:rowOff>
    </xdr:to>
    <xdr:sp macro="" textlink="">
      <xdr:nvSpPr>
        <xdr:cNvPr id="75" name="フローチャート: 判断 74">
          <a:extLst>
            <a:ext uri="{FF2B5EF4-FFF2-40B4-BE49-F238E27FC236}">
              <a16:creationId xmlns:a16="http://schemas.microsoft.com/office/drawing/2014/main" id="{6A58DA11-ACD9-43A0-BFD1-D525EB7FF8F9}"/>
            </a:ext>
          </a:extLst>
        </xdr:cNvPr>
        <xdr:cNvSpPr/>
      </xdr:nvSpPr>
      <xdr:spPr>
        <a:xfrm>
          <a:off x="1714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4AA3F31-1CDE-4BC2-8F82-7ADC3BF7AEC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497E5B1-68A4-43C2-B71D-3D254C7A9A0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0F7937C-C18E-4AEB-805C-BBD35800904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72757D5-5F54-4A9C-B928-02059DFA305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3B8F06E-FD98-4899-A764-4ADD833C7D9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81" name="楕円 80">
          <a:extLst>
            <a:ext uri="{FF2B5EF4-FFF2-40B4-BE49-F238E27FC236}">
              <a16:creationId xmlns:a16="http://schemas.microsoft.com/office/drawing/2014/main" id="{4E9EBC6F-26D3-426F-8926-2964902F4B01}"/>
            </a:ext>
          </a:extLst>
        </xdr:cNvPr>
        <xdr:cNvSpPr/>
      </xdr:nvSpPr>
      <xdr:spPr>
        <a:xfrm>
          <a:off x="4711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143527</xdr:rowOff>
    </xdr:from>
    <xdr:ext cx="405111" cy="259045"/>
    <xdr:sp macro="" textlink="">
      <xdr:nvSpPr>
        <xdr:cNvPr id="82" name="有形固定資産減価償却率該当値テキスト">
          <a:extLst>
            <a:ext uri="{FF2B5EF4-FFF2-40B4-BE49-F238E27FC236}">
              <a16:creationId xmlns:a16="http://schemas.microsoft.com/office/drawing/2014/main" id="{F4B8F6AF-95FC-47CD-873B-170D1A876728}"/>
            </a:ext>
          </a:extLst>
        </xdr:cNvPr>
        <xdr:cNvSpPr txBox="1"/>
      </xdr:nvSpPr>
      <xdr:spPr>
        <a:xfrm>
          <a:off x="48133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83" name="楕円 82">
          <a:extLst>
            <a:ext uri="{FF2B5EF4-FFF2-40B4-BE49-F238E27FC236}">
              <a16:creationId xmlns:a16="http://schemas.microsoft.com/office/drawing/2014/main" id="{F5A0371A-858D-44BC-BF16-33802F82FAD6}"/>
            </a:ext>
          </a:extLst>
        </xdr:cNvPr>
        <xdr:cNvSpPr/>
      </xdr:nvSpPr>
      <xdr:spPr>
        <a:xfrm>
          <a:off x="4000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31</xdr:row>
      <xdr:rowOff>0</xdr:rowOff>
    </xdr:to>
    <xdr:cxnSp macro="">
      <xdr:nvCxnSpPr>
        <xdr:cNvPr id="84" name="直線コネクタ 83">
          <a:extLst>
            <a:ext uri="{FF2B5EF4-FFF2-40B4-BE49-F238E27FC236}">
              <a16:creationId xmlns:a16="http://schemas.microsoft.com/office/drawing/2014/main" id="{4713F2DF-6B39-4601-89BE-67636A0EB00C}"/>
            </a:ext>
          </a:extLst>
        </xdr:cNvPr>
        <xdr:cNvCxnSpPr/>
      </xdr:nvCxnSpPr>
      <xdr:spPr>
        <a:xfrm>
          <a:off x="4051300" y="6061287"/>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5" name="楕円 84">
          <a:extLst>
            <a:ext uri="{FF2B5EF4-FFF2-40B4-BE49-F238E27FC236}">
              <a16:creationId xmlns:a16="http://schemas.microsoft.com/office/drawing/2014/main" id="{1BA02F05-C362-4B64-9576-237F9F3FD395}"/>
            </a:ext>
          </a:extLst>
        </xdr:cNvPr>
        <xdr:cNvSpPr/>
      </xdr:nvSpPr>
      <xdr:spPr>
        <a:xfrm>
          <a:off x="3238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106680</xdr:rowOff>
    </xdr:from>
    <xdr:to>
      <xdr:col>19</xdr:col>
      <xdr:colOff>136525</xdr:colOff>
      <xdr:row>30</xdr:row>
      <xdr:rowOff>146262</xdr:rowOff>
    </xdr:to>
    <xdr:cxnSp macro="">
      <xdr:nvCxnSpPr>
        <xdr:cNvPr id="86" name="直線コネクタ 85">
          <a:extLst>
            <a:ext uri="{FF2B5EF4-FFF2-40B4-BE49-F238E27FC236}">
              <a16:creationId xmlns:a16="http://schemas.microsoft.com/office/drawing/2014/main" id="{FEB53BFA-6298-4360-AAAE-361CC930F5DD}"/>
            </a:ext>
          </a:extLst>
        </xdr:cNvPr>
        <xdr:cNvCxnSpPr/>
      </xdr:nvCxnSpPr>
      <xdr:spPr>
        <a:xfrm>
          <a:off x="3289300" y="602170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7" name="楕円 86">
          <a:extLst>
            <a:ext uri="{FF2B5EF4-FFF2-40B4-BE49-F238E27FC236}">
              <a16:creationId xmlns:a16="http://schemas.microsoft.com/office/drawing/2014/main" id="{54640169-9514-4287-89E1-C8B36CF46DDE}"/>
            </a:ext>
          </a:extLst>
        </xdr:cNvPr>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106680</xdr:rowOff>
    </xdr:to>
    <xdr:cxnSp macro="">
      <xdr:nvCxnSpPr>
        <xdr:cNvPr id="88" name="直線コネクタ 87">
          <a:extLst>
            <a:ext uri="{FF2B5EF4-FFF2-40B4-BE49-F238E27FC236}">
              <a16:creationId xmlns:a16="http://schemas.microsoft.com/office/drawing/2014/main" id="{00DA7900-3BBA-4F80-917F-A2325EF7DB25}"/>
            </a:ext>
          </a:extLst>
        </xdr:cNvPr>
        <xdr:cNvCxnSpPr/>
      </xdr:nvCxnSpPr>
      <xdr:spPr>
        <a:xfrm>
          <a:off x="2527300" y="598932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144568</xdr:rowOff>
    </xdr:from>
    <xdr:to>
      <xdr:col>7</xdr:col>
      <xdr:colOff>187325</xdr:colOff>
      <xdr:row>30</xdr:row>
      <xdr:rowOff>74718</xdr:rowOff>
    </xdr:to>
    <xdr:sp macro="" textlink="">
      <xdr:nvSpPr>
        <xdr:cNvPr id="89" name="楕円 88">
          <a:extLst>
            <a:ext uri="{FF2B5EF4-FFF2-40B4-BE49-F238E27FC236}">
              <a16:creationId xmlns:a16="http://schemas.microsoft.com/office/drawing/2014/main" id="{375F0886-E275-4FA8-85C2-B787D4D2B514}"/>
            </a:ext>
          </a:extLst>
        </xdr:cNvPr>
        <xdr:cNvSpPr/>
      </xdr:nvSpPr>
      <xdr:spPr>
        <a:xfrm>
          <a:off x="17145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23918</xdr:rowOff>
    </xdr:from>
    <xdr:to>
      <xdr:col>11</xdr:col>
      <xdr:colOff>136525</xdr:colOff>
      <xdr:row>30</xdr:row>
      <xdr:rowOff>74295</xdr:rowOff>
    </xdr:to>
    <xdr:cxnSp macro="">
      <xdr:nvCxnSpPr>
        <xdr:cNvPr id="90" name="直線コネクタ 89">
          <a:extLst>
            <a:ext uri="{FF2B5EF4-FFF2-40B4-BE49-F238E27FC236}">
              <a16:creationId xmlns:a16="http://schemas.microsoft.com/office/drawing/2014/main" id="{A37B3017-BDE4-4DC0-ACE5-87FE876EF3FD}"/>
            </a:ext>
          </a:extLst>
        </xdr:cNvPr>
        <xdr:cNvCxnSpPr/>
      </xdr:nvCxnSpPr>
      <xdr:spPr>
        <a:xfrm>
          <a:off x="1765300" y="593894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a:extLst>
            <a:ext uri="{FF2B5EF4-FFF2-40B4-BE49-F238E27FC236}">
              <a16:creationId xmlns:a16="http://schemas.microsoft.com/office/drawing/2014/main" id="{6CD9AEFA-05E7-4EAA-B590-6E1AA84092FF}"/>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163000</xdr:rowOff>
    </xdr:from>
    <xdr:ext cx="405111" cy="259045"/>
    <xdr:sp macro="" textlink="">
      <xdr:nvSpPr>
        <xdr:cNvPr id="92" name="n_2aveValue有形固定資産減価償却率">
          <a:extLst>
            <a:ext uri="{FF2B5EF4-FFF2-40B4-BE49-F238E27FC236}">
              <a16:creationId xmlns:a16="http://schemas.microsoft.com/office/drawing/2014/main" id="{7A3FDA55-E1D8-475A-AFA7-C00CD29C078C}"/>
            </a:ext>
          </a:extLst>
        </xdr:cNvPr>
        <xdr:cNvSpPr txBox="1"/>
      </xdr:nvSpPr>
      <xdr:spPr>
        <a:xfrm>
          <a:off x="3086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155804</xdr:rowOff>
    </xdr:from>
    <xdr:ext cx="405111" cy="259045"/>
    <xdr:sp macro="" textlink="">
      <xdr:nvSpPr>
        <xdr:cNvPr id="93" name="n_3aveValue有形固定資産減価償却率">
          <a:extLst>
            <a:ext uri="{FF2B5EF4-FFF2-40B4-BE49-F238E27FC236}">
              <a16:creationId xmlns:a16="http://schemas.microsoft.com/office/drawing/2014/main" id="{A9AB0EE1-A658-43A3-86AC-C21ABD07F413}"/>
            </a:ext>
          </a:extLst>
        </xdr:cNvPr>
        <xdr:cNvSpPr txBox="1"/>
      </xdr:nvSpPr>
      <xdr:spPr>
        <a:xfrm>
          <a:off x="2324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112624</xdr:rowOff>
    </xdr:from>
    <xdr:ext cx="405111" cy="259045"/>
    <xdr:sp macro="" textlink="">
      <xdr:nvSpPr>
        <xdr:cNvPr id="94" name="n_4aveValue有形固定資産減価償却率">
          <a:extLst>
            <a:ext uri="{FF2B5EF4-FFF2-40B4-BE49-F238E27FC236}">
              <a16:creationId xmlns:a16="http://schemas.microsoft.com/office/drawing/2014/main" id="{F825D0F9-41D2-4E01-A9FE-E9180FC3B3B7}"/>
            </a:ext>
          </a:extLst>
        </xdr:cNvPr>
        <xdr:cNvSpPr txBox="1"/>
      </xdr:nvSpPr>
      <xdr:spPr>
        <a:xfrm>
          <a:off x="1562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42139</xdr:rowOff>
    </xdr:from>
    <xdr:ext cx="405111" cy="259045"/>
    <xdr:sp macro="" textlink="">
      <xdr:nvSpPr>
        <xdr:cNvPr id="95" name="n_1mainValue有形固定資産減価償却率">
          <a:extLst>
            <a:ext uri="{FF2B5EF4-FFF2-40B4-BE49-F238E27FC236}">
              <a16:creationId xmlns:a16="http://schemas.microsoft.com/office/drawing/2014/main" id="{B5E6FE5C-AD59-491F-94CA-C29950DF6695}"/>
            </a:ext>
          </a:extLst>
        </xdr:cNvPr>
        <xdr:cNvSpPr txBox="1"/>
      </xdr:nvSpPr>
      <xdr:spPr>
        <a:xfrm>
          <a:off x="38360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6" name="n_2mainValue有形固定資産減価償却率">
          <a:extLst>
            <a:ext uri="{FF2B5EF4-FFF2-40B4-BE49-F238E27FC236}">
              <a16:creationId xmlns:a16="http://schemas.microsoft.com/office/drawing/2014/main" id="{D3E3DDF4-E122-49CE-885A-A61289CFB744}"/>
            </a:ext>
          </a:extLst>
        </xdr:cNvPr>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7" name="n_3mainValue有形固定資産減価償却率">
          <a:extLst>
            <a:ext uri="{FF2B5EF4-FFF2-40B4-BE49-F238E27FC236}">
              <a16:creationId xmlns:a16="http://schemas.microsoft.com/office/drawing/2014/main" id="{53C99F7B-1F07-4AD0-8878-4482F04D9821}"/>
            </a:ext>
          </a:extLst>
        </xdr:cNvPr>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98" name="n_4mainValue有形固定資産減価償却率">
          <a:extLst>
            <a:ext uri="{FF2B5EF4-FFF2-40B4-BE49-F238E27FC236}">
              <a16:creationId xmlns:a16="http://schemas.microsoft.com/office/drawing/2014/main" id="{5F909E00-76F0-44F0-9DC3-C05436B4065E}"/>
            </a:ext>
          </a:extLst>
        </xdr:cNvPr>
        <xdr:cNvSpPr txBox="1"/>
      </xdr:nvSpPr>
      <xdr:spPr>
        <a:xfrm>
          <a:off x="1562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6023BAEE-128E-4DE9-AACB-58BE99A74BA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36D00F0-120E-4EF5-B931-0DD65096871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9E4AC454-5943-474C-94CB-E17E400F9DE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8926F893-5D77-4016-912A-DC4A1329C56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CE14402-2B44-4938-91B5-C1CC21F60C7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012972B-D8ED-471E-BB5F-B4528DE7551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844451B-BE5E-485C-B620-7219067D158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3375631-7D22-4C8E-B223-B42D5F48E87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EB32634-7358-4CC3-B089-1EAFDCC0919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5FE0C28-BC06-4393-B2EF-26C92DAF272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4E121362-FFDF-4C51-A54D-604B0E6E30C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A2E3C90-BFB6-40CE-93E9-3D800B3C16A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B5EA363B-5A6A-42C8-9024-3458A7CC685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内平均値を下回る結果となった。近年起債額が償還額を上回らないように予算編成を行っていることで、将来負担額は減少傾向にある。また、令和３年度は財政調整基金や公共施設整備基金等の積立てによる充当可能基金の増加や、普通交付税や臨時財政対策債発行可能額の増額による経常一般財源等（歳入）等の増加等により、令和２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158.3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ポイント比率が改善した。今後、都市計画事業や施設の長寿命化等の事業で起債することが見込まれるため、より計画的な財政運営を行う必要がある。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F60FFB8A-21D4-48C7-99B2-D44FE0C518B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285C51F-4E20-4364-B135-196F6766622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97CA4AD-619F-4FAB-A63F-4ED0818E3B9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AE6A92C-E849-492D-97BE-3C741144522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181C90A8-37B0-44BA-A6FB-3A7E9497484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A857355-E803-418C-B79E-BA389ED3F54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80B6F791-1A00-4F70-9362-F86C3C67660F}"/>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271F6397-2B0D-460A-A23F-1B579E90BB4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4C82C82A-BAA8-4ABF-BF6A-8E83D7E27E1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AF474AE5-3D11-4532-9F91-2B272B0892E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39752CD8-1B35-49D4-A05B-898BBA95101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24062BE3-E4D6-41F5-A04B-3CEAA4944BB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C4447785-29D6-4359-A6EC-AB96E182388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9C1676D6-E30D-43B6-8982-5FFC44AEA49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78414609-3963-4D70-8ABE-30BC77F7D44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2309CBC-795F-4E4F-A199-1B1E1D2A3A3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42055B7F-9E19-4A8A-8D33-BD013D43355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a:extLst>
            <a:ext uri="{FF2B5EF4-FFF2-40B4-BE49-F238E27FC236}">
              <a16:creationId xmlns:a16="http://schemas.microsoft.com/office/drawing/2014/main" id="{0B101976-CE51-43FA-933A-978FA3332029}"/>
            </a:ext>
          </a:extLst>
        </xdr:cNvPr>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a:extLst>
            <a:ext uri="{FF2B5EF4-FFF2-40B4-BE49-F238E27FC236}">
              <a16:creationId xmlns:a16="http://schemas.microsoft.com/office/drawing/2014/main" id="{BF02D042-1F1D-47A6-8381-ED7EFAFED5EE}"/>
            </a:ext>
          </a:extLst>
        </xdr:cNvPr>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a:extLst>
            <a:ext uri="{FF2B5EF4-FFF2-40B4-BE49-F238E27FC236}">
              <a16:creationId xmlns:a16="http://schemas.microsoft.com/office/drawing/2014/main" id="{83F799C4-BFD9-4166-A0B2-E92DCF913751}"/>
            </a:ext>
          </a:extLst>
        </xdr:cNvPr>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a:extLst>
            <a:ext uri="{FF2B5EF4-FFF2-40B4-BE49-F238E27FC236}">
              <a16:creationId xmlns:a16="http://schemas.microsoft.com/office/drawing/2014/main" id="{814E45CF-D945-42F6-AE9E-12397900C89A}"/>
            </a:ext>
          </a:extLst>
        </xdr:cNvPr>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a:extLst>
            <a:ext uri="{FF2B5EF4-FFF2-40B4-BE49-F238E27FC236}">
              <a16:creationId xmlns:a16="http://schemas.microsoft.com/office/drawing/2014/main" id="{CB540A8A-8BE2-46DC-8E32-7C221C413F59}"/>
            </a:ext>
          </a:extLst>
        </xdr:cNvPr>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34" name="債務償還比率平均値テキスト">
          <a:extLst>
            <a:ext uri="{FF2B5EF4-FFF2-40B4-BE49-F238E27FC236}">
              <a16:creationId xmlns:a16="http://schemas.microsoft.com/office/drawing/2014/main" id="{9C9469C0-50D0-4D6F-BE38-E99F25E84CD6}"/>
            </a:ext>
          </a:extLst>
        </xdr:cNvPr>
        <xdr:cNvSpPr txBox="1"/>
      </xdr:nvSpPr>
      <xdr:spPr>
        <a:xfrm>
          <a:off x="14846300" y="598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a:extLst>
            <a:ext uri="{FF2B5EF4-FFF2-40B4-BE49-F238E27FC236}">
              <a16:creationId xmlns:a16="http://schemas.microsoft.com/office/drawing/2014/main" id="{01731E29-2F87-447D-80EC-418339DA35A5}"/>
            </a:ext>
          </a:extLst>
        </xdr:cNvPr>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125621</xdr:rowOff>
    </xdr:from>
    <xdr:to>
      <xdr:col>72</xdr:col>
      <xdr:colOff>123825</xdr:colOff>
      <xdr:row>32</xdr:row>
      <xdr:rowOff>55771</xdr:rowOff>
    </xdr:to>
    <xdr:sp macro="" textlink="">
      <xdr:nvSpPr>
        <xdr:cNvPr id="136" name="フローチャート: 判断 135">
          <a:extLst>
            <a:ext uri="{FF2B5EF4-FFF2-40B4-BE49-F238E27FC236}">
              <a16:creationId xmlns:a16="http://schemas.microsoft.com/office/drawing/2014/main" id="{4B0D4A43-2C45-4DC6-B2FF-45BB5E7432B4}"/>
            </a:ext>
          </a:extLst>
        </xdr:cNvPr>
        <xdr:cNvSpPr/>
      </xdr:nvSpPr>
      <xdr:spPr>
        <a:xfrm>
          <a:off x="14033500" y="621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45929</xdr:rowOff>
    </xdr:from>
    <xdr:to>
      <xdr:col>68</xdr:col>
      <xdr:colOff>123825</xdr:colOff>
      <xdr:row>32</xdr:row>
      <xdr:rowOff>147529</xdr:rowOff>
    </xdr:to>
    <xdr:sp macro="" textlink="">
      <xdr:nvSpPr>
        <xdr:cNvPr id="137" name="フローチャート: 判断 136">
          <a:extLst>
            <a:ext uri="{FF2B5EF4-FFF2-40B4-BE49-F238E27FC236}">
              <a16:creationId xmlns:a16="http://schemas.microsoft.com/office/drawing/2014/main" id="{0E2708F9-D7A6-4242-B238-7E11D418ABC6}"/>
            </a:ext>
          </a:extLst>
        </xdr:cNvPr>
        <xdr:cNvSpPr/>
      </xdr:nvSpPr>
      <xdr:spPr>
        <a:xfrm>
          <a:off x="13271500" y="63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41148</xdr:rowOff>
    </xdr:from>
    <xdr:to>
      <xdr:col>64</xdr:col>
      <xdr:colOff>123825</xdr:colOff>
      <xdr:row>32</xdr:row>
      <xdr:rowOff>142748</xdr:rowOff>
    </xdr:to>
    <xdr:sp macro="" textlink="">
      <xdr:nvSpPr>
        <xdr:cNvPr id="138" name="フローチャート: 判断 137">
          <a:extLst>
            <a:ext uri="{FF2B5EF4-FFF2-40B4-BE49-F238E27FC236}">
              <a16:creationId xmlns:a16="http://schemas.microsoft.com/office/drawing/2014/main" id="{36061F7A-39E4-44E4-B056-0C69B2F7FFA1}"/>
            </a:ext>
          </a:extLst>
        </xdr:cNvPr>
        <xdr:cNvSpPr/>
      </xdr:nvSpPr>
      <xdr:spPr>
        <a:xfrm>
          <a:off x="12509500" y="629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48550</xdr:rowOff>
    </xdr:from>
    <xdr:to>
      <xdr:col>60</xdr:col>
      <xdr:colOff>123825</xdr:colOff>
      <xdr:row>32</xdr:row>
      <xdr:rowOff>150150</xdr:rowOff>
    </xdr:to>
    <xdr:sp macro="" textlink="">
      <xdr:nvSpPr>
        <xdr:cNvPr id="139" name="フローチャート: 判断 138">
          <a:extLst>
            <a:ext uri="{FF2B5EF4-FFF2-40B4-BE49-F238E27FC236}">
              <a16:creationId xmlns:a16="http://schemas.microsoft.com/office/drawing/2014/main" id="{A0EE3E42-2860-48FA-9494-B062548C6886}"/>
            </a:ext>
          </a:extLst>
        </xdr:cNvPr>
        <xdr:cNvSpPr/>
      </xdr:nvSpPr>
      <xdr:spPr>
        <a:xfrm>
          <a:off x="11747500" y="630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750C3F0-A650-473B-B0E9-E3AA33AEC1D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CB7ADB2-0AC3-4325-920C-2C561805F29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59FCF3A-9D33-4F2C-84AD-F3FE6129E4C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553CBBC-29FE-431A-8195-F27A2B5E54E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6E03865-DA8C-4651-998E-3EA0DC93CD5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14514</xdr:rowOff>
    </xdr:from>
    <xdr:to>
      <xdr:col>76</xdr:col>
      <xdr:colOff>73025</xdr:colOff>
      <xdr:row>29</xdr:row>
      <xdr:rowOff>116114</xdr:rowOff>
    </xdr:to>
    <xdr:sp macro="" textlink="">
      <xdr:nvSpPr>
        <xdr:cNvPr id="145" name="楕円 144">
          <a:extLst>
            <a:ext uri="{FF2B5EF4-FFF2-40B4-BE49-F238E27FC236}">
              <a16:creationId xmlns:a16="http://schemas.microsoft.com/office/drawing/2014/main" id="{219E9C6F-507C-463A-AAC4-5EFD84AD22A9}"/>
            </a:ext>
          </a:extLst>
        </xdr:cNvPr>
        <xdr:cNvSpPr/>
      </xdr:nvSpPr>
      <xdr:spPr>
        <a:xfrm>
          <a:off x="14744700" y="57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37391</xdr:rowOff>
    </xdr:from>
    <xdr:ext cx="469744" cy="259045"/>
    <xdr:sp macro="" textlink="">
      <xdr:nvSpPr>
        <xdr:cNvPr id="146" name="債務償還比率該当値テキスト">
          <a:extLst>
            <a:ext uri="{FF2B5EF4-FFF2-40B4-BE49-F238E27FC236}">
              <a16:creationId xmlns:a16="http://schemas.microsoft.com/office/drawing/2014/main" id="{01A9AE22-6074-4F59-B890-1FDBA0FD30AE}"/>
            </a:ext>
          </a:extLst>
        </xdr:cNvPr>
        <xdr:cNvSpPr txBox="1"/>
      </xdr:nvSpPr>
      <xdr:spPr>
        <a:xfrm>
          <a:off x="14846300" y="560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87185</xdr:rowOff>
    </xdr:from>
    <xdr:to>
      <xdr:col>72</xdr:col>
      <xdr:colOff>123825</xdr:colOff>
      <xdr:row>31</xdr:row>
      <xdr:rowOff>17335</xdr:rowOff>
    </xdr:to>
    <xdr:sp macro="" textlink="">
      <xdr:nvSpPr>
        <xdr:cNvPr id="147" name="楕円 146">
          <a:extLst>
            <a:ext uri="{FF2B5EF4-FFF2-40B4-BE49-F238E27FC236}">
              <a16:creationId xmlns:a16="http://schemas.microsoft.com/office/drawing/2014/main" id="{A57EF394-F3BC-4695-9E2B-8BCCB425627D}"/>
            </a:ext>
          </a:extLst>
        </xdr:cNvPr>
        <xdr:cNvSpPr/>
      </xdr:nvSpPr>
      <xdr:spPr>
        <a:xfrm>
          <a:off x="14033500" y="60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65314</xdr:rowOff>
    </xdr:from>
    <xdr:to>
      <xdr:col>76</xdr:col>
      <xdr:colOff>22225</xdr:colOff>
      <xdr:row>30</xdr:row>
      <xdr:rowOff>137985</xdr:rowOff>
    </xdr:to>
    <xdr:cxnSp macro="">
      <xdr:nvCxnSpPr>
        <xdr:cNvPr id="148" name="直線コネクタ 147">
          <a:extLst>
            <a:ext uri="{FF2B5EF4-FFF2-40B4-BE49-F238E27FC236}">
              <a16:creationId xmlns:a16="http://schemas.microsoft.com/office/drawing/2014/main" id="{B635CA1F-722A-47EA-B152-4FCE0B8BDA5E}"/>
            </a:ext>
          </a:extLst>
        </xdr:cNvPr>
        <xdr:cNvCxnSpPr/>
      </xdr:nvCxnSpPr>
      <xdr:spPr>
        <a:xfrm flipV="1">
          <a:off x="14084300" y="5808889"/>
          <a:ext cx="711200" cy="24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48169</xdr:rowOff>
    </xdr:from>
    <xdr:to>
      <xdr:col>68</xdr:col>
      <xdr:colOff>123825</xdr:colOff>
      <xdr:row>30</xdr:row>
      <xdr:rowOff>149769</xdr:rowOff>
    </xdr:to>
    <xdr:sp macro="" textlink="">
      <xdr:nvSpPr>
        <xdr:cNvPr id="149" name="楕円 148">
          <a:extLst>
            <a:ext uri="{FF2B5EF4-FFF2-40B4-BE49-F238E27FC236}">
              <a16:creationId xmlns:a16="http://schemas.microsoft.com/office/drawing/2014/main" id="{C8964822-BDB8-4A5A-AB06-B516DF8278FD}"/>
            </a:ext>
          </a:extLst>
        </xdr:cNvPr>
        <xdr:cNvSpPr/>
      </xdr:nvSpPr>
      <xdr:spPr>
        <a:xfrm>
          <a:off x="13271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98969</xdr:rowOff>
    </xdr:from>
    <xdr:to>
      <xdr:col>72</xdr:col>
      <xdr:colOff>73025</xdr:colOff>
      <xdr:row>30</xdr:row>
      <xdr:rowOff>137985</xdr:rowOff>
    </xdr:to>
    <xdr:cxnSp macro="">
      <xdr:nvCxnSpPr>
        <xdr:cNvPr id="150" name="直線コネクタ 149">
          <a:extLst>
            <a:ext uri="{FF2B5EF4-FFF2-40B4-BE49-F238E27FC236}">
              <a16:creationId xmlns:a16="http://schemas.microsoft.com/office/drawing/2014/main" id="{957B5B7A-847A-4AC7-9470-76156F00C3A6}"/>
            </a:ext>
          </a:extLst>
        </xdr:cNvPr>
        <xdr:cNvCxnSpPr/>
      </xdr:nvCxnSpPr>
      <xdr:spPr>
        <a:xfrm>
          <a:off x="13322300" y="6013994"/>
          <a:ext cx="762000" cy="3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88419</xdr:rowOff>
    </xdr:from>
    <xdr:to>
      <xdr:col>64</xdr:col>
      <xdr:colOff>123825</xdr:colOff>
      <xdr:row>31</xdr:row>
      <xdr:rowOff>18569</xdr:rowOff>
    </xdr:to>
    <xdr:sp macro="" textlink="">
      <xdr:nvSpPr>
        <xdr:cNvPr id="151" name="楕円 150">
          <a:extLst>
            <a:ext uri="{FF2B5EF4-FFF2-40B4-BE49-F238E27FC236}">
              <a16:creationId xmlns:a16="http://schemas.microsoft.com/office/drawing/2014/main" id="{A9FCB0E6-15D9-4E33-BBB7-FD66987586D4}"/>
            </a:ext>
          </a:extLst>
        </xdr:cNvPr>
        <xdr:cNvSpPr/>
      </xdr:nvSpPr>
      <xdr:spPr>
        <a:xfrm>
          <a:off x="12509500" y="60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98969</xdr:rowOff>
    </xdr:from>
    <xdr:to>
      <xdr:col>68</xdr:col>
      <xdr:colOff>73025</xdr:colOff>
      <xdr:row>30</xdr:row>
      <xdr:rowOff>139219</xdr:rowOff>
    </xdr:to>
    <xdr:cxnSp macro="">
      <xdr:nvCxnSpPr>
        <xdr:cNvPr id="152" name="直線コネクタ 151">
          <a:extLst>
            <a:ext uri="{FF2B5EF4-FFF2-40B4-BE49-F238E27FC236}">
              <a16:creationId xmlns:a16="http://schemas.microsoft.com/office/drawing/2014/main" id="{CC6A14F9-7202-4BB6-B98D-38DFF2AED1C1}"/>
            </a:ext>
          </a:extLst>
        </xdr:cNvPr>
        <xdr:cNvCxnSpPr/>
      </xdr:nvCxnSpPr>
      <xdr:spPr>
        <a:xfrm flipV="1">
          <a:off x="12560300" y="6013994"/>
          <a:ext cx="762000" cy="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81325</xdr:rowOff>
    </xdr:from>
    <xdr:to>
      <xdr:col>60</xdr:col>
      <xdr:colOff>123825</xdr:colOff>
      <xdr:row>31</xdr:row>
      <xdr:rowOff>11475</xdr:rowOff>
    </xdr:to>
    <xdr:sp macro="" textlink="">
      <xdr:nvSpPr>
        <xdr:cNvPr id="153" name="楕円 152">
          <a:extLst>
            <a:ext uri="{FF2B5EF4-FFF2-40B4-BE49-F238E27FC236}">
              <a16:creationId xmlns:a16="http://schemas.microsoft.com/office/drawing/2014/main" id="{C9A19E5E-9666-422D-92A3-6EFA6B9401E9}"/>
            </a:ext>
          </a:extLst>
        </xdr:cNvPr>
        <xdr:cNvSpPr/>
      </xdr:nvSpPr>
      <xdr:spPr>
        <a:xfrm>
          <a:off x="11747500" y="599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132125</xdr:rowOff>
    </xdr:from>
    <xdr:to>
      <xdr:col>64</xdr:col>
      <xdr:colOff>73025</xdr:colOff>
      <xdr:row>30</xdr:row>
      <xdr:rowOff>139219</xdr:rowOff>
    </xdr:to>
    <xdr:cxnSp macro="">
      <xdr:nvCxnSpPr>
        <xdr:cNvPr id="154" name="直線コネクタ 153">
          <a:extLst>
            <a:ext uri="{FF2B5EF4-FFF2-40B4-BE49-F238E27FC236}">
              <a16:creationId xmlns:a16="http://schemas.microsoft.com/office/drawing/2014/main" id="{FBE7BC04-ED9C-4A8C-8CB5-86F01EAA57D8}"/>
            </a:ext>
          </a:extLst>
        </xdr:cNvPr>
        <xdr:cNvCxnSpPr/>
      </xdr:nvCxnSpPr>
      <xdr:spPr>
        <a:xfrm>
          <a:off x="11798300" y="6047150"/>
          <a:ext cx="762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46898</xdr:rowOff>
    </xdr:from>
    <xdr:ext cx="469744" cy="259045"/>
    <xdr:sp macro="" textlink="">
      <xdr:nvSpPr>
        <xdr:cNvPr id="155" name="n_1aveValue債務償還比率">
          <a:extLst>
            <a:ext uri="{FF2B5EF4-FFF2-40B4-BE49-F238E27FC236}">
              <a16:creationId xmlns:a16="http://schemas.microsoft.com/office/drawing/2014/main" id="{0F1BE62D-356C-40A1-BF99-DF91DDBC13FC}"/>
            </a:ext>
          </a:extLst>
        </xdr:cNvPr>
        <xdr:cNvSpPr txBox="1"/>
      </xdr:nvSpPr>
      <xdr:spPr>
        <a:xfrm>
          <a:off x="13836727" y="630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138656</xdr:rowOff>
    </xdr:from>
    <xdr:ext cx="469744" cy="259045"/>
    <xdr:sp macro="" textlink="">
      <xdr:nvSpPr>
        <xdr:cNvPr id="156" name="n_2aveValue債務償還比率">
          <a:extLst>
            <a:ext uri="{FF2B5EF4-FFF2-40B4-BE49-F238E27FC236}">
              <a16:creationId xmlns:a16="http://schemas.microsoft.com/office/drawing/2014/main" id="{41CFB4C2-2D9D-4D5F-9D14-BA7ACA66A492}"/>
            </a:ext>
          </a:extLst>
        </xdr:cNvPr>
        <xdr:cNvSpPr txBox="1"/>
      </xdr:nvSpPr>
      <xdr:spPr>
        <a:xfrm>
          <a:off x="13087427" y="639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133875</xdr:rowOff>
    </xdr:from>
    <xdr:ext cx="469744" cy="259045"/>
    <xdr:sp macro="" textlink="">
      <xdr:nvSpPr>
        <xdr:cNvPr id="157" name="n_3aveValue債務償還比率">
          <a:extLst>
            <a:ext uri="{FF2B5EF4-FFF2-40B4-BE49-F238E27FC236}">
              <a16:creationId xmlns:a16="http://schemas.microsoft.com/office/drawing/2014/main" id="{A0967C40-CCBE-4C8E-A686-BAC85BA1E401}"/>
            </a:ext>
          </a:extLst>
        </xdr:cNvPr>
        <xdr:cNvSpPr txBox="1"/>
      </xdr:nvSpPr>
      <xdr:spPr>
        <a:xfrm>
          <a:off x="12325427" y="639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141277</xdr:rowOff>
    </xdr:from>
    <xdr:ext cx="469744" cy="259045"/>
    <xdr:sp macro="" textlink="">
      <xdr:nvSpPr>
        <xdr:cNvPr id="158" name="n_4aveValue債務償還比率">
          <a:extLst>
            <a:ext uri="{FF2B5EF4-FFF2-40B4-BE49-F238E27FC236}">
              <a16:creationId xmlns:a16="http://schemas.microsoft.com/office/drawing/2014/main" id="{161FFFCE-A51D-4425-BAAE-9AC6543A09EA}"/>
            </a:ext>
          </a:extLst>
        </xdr:cNvPr>
        <xdr:cNvSpPr txBox="1"/>
      </xdr:nvSpPr>
      <xdr:spPr>
        <a:xfrm>
          <a:off x="11563427" y="639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33862</xdr:rowOff>
    </xdr:from>
    <xdr:ext cx="469744" cy="259045"/>
    <xdr:sp macro="" textlink="">
      <xdr:nvSpPr>
        <xdr:cNvPr id="159" name="n_1mainValue債務償還比率">
          <a:extLst>
            <a:ext uri="{FF2B5EF4-FFF2-40B4-BE49-F238E27FC236}">
              <a16:creationId xmlns:a16="http://schemas.microsoft.com/office/drawing/2014/main" id="{8A3695F8-B72D-445C-BF4A-2E51F18B6466}"/>
            </a:ext>
          </a:extLst>
        </xdr:cNvPr>
        <xdr:cNvSpPr txBox="1"/>
      </xdr:nvSpPr>
      <xdr:spPr>
        <a:xfrm>
          <a:off x="13836727" y="577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166296</xdr:rowOff>
    </xdr:from>
    <xdr:ext cx="469744" cy="259045"/>
    <xdr:sp macro="" textlink="">
      <xdr:nvSpPr>
        <xdr:cNvPr id="160" name="n_2mainValue債務償還比率">
          <a:extLst>
            <a:ext uri="{FF2B5EF4-FFF2-40B4-BE49-F238E27FC236}">
              <a16:creationId xmlns:a16="http://schemas.microsoft.com/office/drawing/2014/main" id="{12AB372A-8D06-4552-89F3-902C504807AF}"/>
            </a:ext>
          </a:extLst>
        </xdr:cNvPr>
        <xdr:cNvSpPr txBox="1"/>
      </xdr:nvSpPr>
      <xdr:spPr>
        <a:xfrm>
          <a:off x="13087427" y="573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35096</xdr:rowOff>
    </xdr:from>
    <xdr:ext cx="469744" cy="259045"/>
    <xdr:sp macro="" textlink="">
      <xdr:nvSpPr>
        <xdr:cNvPr id="161" name="n_3mainValue債務償還比率">
          <a:extLst>
            <a:ext uri="{FF2B5EF4-FFF2-40B4-BE49-F238E27FC236}">
              <a16:creationId xmlns:a16="http://schemas.microsoft.com/office/drawing/2014/main" id="{285D98BB-977F-4688-9D2C-4CC9EFE12EC9}"/>
            </a:ext>
          </a:extLst>
        </xdr:cNvPr>
        <xdr:cNvSpPr txBox="1"/>
      </xdr:nvSpPr>
      <xdr:spPr>
        <a:xfrm>
          <a:off x="12325427" y="577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28002</xdr:rowOff>
    </xdr:from>
    <xdr:ext cx="469744" cy="259045"/>
    <xdr:sp macro="" textlink="">
      <xdr:nvSpPr>
        <xdr:cNvPr id="162" name="n_4mainValue債務償還比率">
          <a:extLst>
            <a:ext uri="{FF2B5EF4-FFF2-40B4-BE49-F238E27FC236}">
              <a16:creationId xmlns:a16="http://schemas.microsoft.com/office/drawing/2014/main" id="{8463B685-1728-4EBD-84FF-9B919603C625}"/>
            </a:ext>
          </a:extLst>
        </xdr:cNvPr>
        <xdr:cNvSpPr txBox="1"/>
      </xdr:nvSpPr>
      <xdr:spPr>
        <a:xfrm>
          <a:off x="11563427" y="577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B09C5A0A-52F8-41F4-B94B-DF34CD4BCEC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B57A259D-724E-4E73-ABCF-2C5488FC142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73BD96F-2AC7-4195-ACEB-4B1E35305F0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9741FC24-050E-4A7B-81B1-93999E68BE6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AC642390-1A3D-451A-A1BA-424B5F79FAB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FC84CDB-537C-47D7-9612-B48AB32E021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A85120-E204-4179-895A-093FCA5A0E9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38E9B7-74DA-4DCF-8D27-4F7378EB35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557C899-A2BC-4D80-926C-5A943931DC5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D663A7-CB64-4330-921B-BF543FBA4A6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9F0FF3C-86CE-4672-A1A2-D9BDD3D4AAE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B26FC80-FA5D-4E1E-9262-9BF5FD728E7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513D57D-5257-4D70-A170-608235CBE39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7BD174-C133-45B0-87FB-EA2E5DD342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204019A-1361-4583-A01B-334EDDD6E4C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3239E2F-EBDE-4373-8AE0-255DFC19473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47,838
45,227
10.47
19,677,080
18,561,872
1,115,208
10,532,202
11,403,648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385557-3BAD-4D8C-B5F3-B70C72631A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0A8743D-5690-49DA-85E6-E566777021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E4448A-5091-4972-9488-D54BEC4AA0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EBDFE22-914D-4E40-9799-71FE117BCB9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1329A87-145B-4769-B169-6E6D6018C5A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6B759F7-D011-47FF-BF60-A2CB0858843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68339F6-1C0F-4066-B5B3-9A014A88B3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0E6F0C3-490F-4887-9CBF-543A33C850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06E7E87-09AE-410D-9F9C-675F781BC3C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2D3C51-2500-48A6-AA54-44BED87E828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C3BFBF-CCB0-4DEE-91DE-64502CF2A7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874FD9-90E7-4219-A4B7-1CE9B4ED045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1AA0819-5B05-4A2A-AAEF-C8B57338662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2881CA1-064E-42C3-A112-A7CF4D2C6E2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650D687-9FDF-479F-BE26-9BD920E3D9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4CA36DB-D6A2-41C0-859B-D6F3CBB10A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C18D23-FA70-49B3-A7CD-643E94CEAE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18755A9-B42A-4949-9D75-4DFA5B6E174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AF25B3F-6C20-4E32-98E8-66FB1F2F7F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C9B9E04-8739-4191-8D26-DF027B44601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19B7D99-12E0-4696-B5B7-7A0FDC018B9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AED6526-6023-46B4-B744-E2F90DD08D4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9940210-1558-4266-AC2E-B948F4096D2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7835B07-B24E-450A-83FC-6DE739F9687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CA8E56E-37C4-4D6E-B2B2-71269AEF676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732FE23-704F-4436-AE19-A9B19C771C6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3DBD796-A7EC-4E4C-A876-226A276CAC8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3D21162-A343-48E4-B722-40D143441BE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40F15A3-755B-47D7-AF04-D3404221B6B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28BA01-BB8F-4F1E-9B5C-4529210511E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F7171D5-C411-4C48-BD21-263A7429E2A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A69CCB4-29D5-4BDC-A055-509F0847872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86D546A-28E3-4588-82BE-CE6A412BDA4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7FA1BAA-8B06-4369-B901-499A5096D95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E0F0390-78BF-4E22-B118-352610CAD92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F733063-DEC9-4EE1-9F48-97E27E15B4E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F10AD4D-88C8-4BA1-8775-EF7DA1D837F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6C5FA2E-1874-4271-BB00-96C4CE7E75B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A87FCD9-CD7D-46B0-AF20-FC98A39A51F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4A8705E-F5DA-4EBC-A423-4166CB154FE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C3076E7-42AD-4DE8-91E4-4AB5C55B9F1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4019C8B-65F6-44F3-ABA8-27473E88587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2E819F2-B0E7-4D36-A92E-8BF21948444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0B942F6-2BDA-483A-A33D-8107ACBC56B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FA6DD1E-89C2-4648-90AD-10112CCBAFB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7D8DD88C-9DFB-428D-BD72-3B96A3935B43}"/>
            </a:ext>
          </a:extLst>
        </xdr:cNvPr>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6D38D681-7947-4405-9397-8B23AA5F99FD}"/>
            </a:ext>
          </a:extLst>
        </xdr:cNvPr>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5D729AEC-3987-44E8-872A-45E443BA2EC4}"/>
            </a:ext>
          </a:extLst>
        </xdr:cNvPr>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6748F03C-0FBF-4B8C-AD1D-779CFFD941B3}"/>
            </a:ext>
          </a:extLst>
        </xdr:cNvPr>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5FD27CBB-36D3-4119-BCE5-DA3CD64D1044}"/>
            </a:ext>
          </a:extLst>
        </xdr:cNvPr>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a:extLst>
            <a:ext uri="{FF2B5EF4-FFF2-40B4-BE49-F238E27FC236}">
              <a16:creationId xmlns:a16="http://schemas.microsoft.com/office/drawing/2014/main" id="{139C6639-2391-4585-BAB3-BD160F20003C}"/>
            </a:ext>
          </a:extLst>
        </xdr:cNvPr>
        <xdr:cNvSpPr txBox="1"/>
      </xdr:nvSpPr>
      <xdr:spPr>
        <a:xfrm>
          <a:off x="4673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6813D30A-698A-42DD-AE27-0FBA46DD3F7C}"/>
            </a:ext>
          </a:extLst>
        </xdr:cNvPr>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E9C40FF7-056C-45F1-A45A-5DCF870E3FCF}"/>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3B365427-DE27-4B8A-A04E-D2CA25B3015D}"/>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A8AF376F-9B4A-451B-8E49-FCFB3D3B23C7}"/>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35A845E4-C8C3-461E-BF35-4D963994CBE8}"/>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9DA5A49-10E4-4C76-95C7-FEEBCD08071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A65395F-964F-44F8-87FC-7A55E7C2A64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C28013A-2B5B-4B66-880E-4BE2E7A9BCD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AA36953-0D2B-4A58-80CC-607A29B4AC6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D6EB5FB-BB96-44FA-B979-90702F526A0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73" name="楕円 72">
          <a:extLst>
            <a:ext uri="{FF2B5EF4-FFF2-40B4-BE49-F238E27FC236}">
              <a16:creationId xmlns:a16="http://schemas.microsoft.com/office/drawing/2014/main" id="{349E665B-26E5-410C-9D01-A02B448EDAE3}"/>
            </a:ext>
          </a:extLst>
        </xdr:cNvPr>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163847</xdr:rowOff>
    </xdr:from>
    <xdr:ext cx="405111" cy="259045"/>
    <xdr:sp macro="" textlink="">
      <xdr:nvSpPr>
        <xdr:cNvPr id="74" name="【道路】&#10;有形固定資産減価償却率該当値テキスト">
          <a:extLst>
            <a:ext uri="{FF2B5EF4-FFF2-40B4-BE49-F238E27FC236}">
              <a16:creationId xmlns:a16="http://schemas.microsoft.com/office/drawing/2014/main" id="{954D6AA0-C740-4C52-B619-856553AFDA47}"/>
            </a:ext>
          </a:extLst>
        </xdr:cNvPr>
        <xdr:cNvSpPr txBox="1"/>
      </xdr:nvSpPr>
      <xdr:spPr>
        <a:xfrm>
          <a:off x="4673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147320</xdr:rowOff>
    </xdr:from>
    <xdr:to>
      <xdr:col>20</xdr:col>
      <xdr:colOff>38100</xdr:colOff>
      <xdr:row>39</xdr:row>
      <xdr:rowOff>77470</xdr:rowOff>
    </xdr:to>
    <xdr:sp macro="" textlink="">
      <xdr:nvSpPr>
        <xdr:cNvPr id="75" name="楕円 74">
          <a:extLst>
            <a:ext uri="{FF2B5EF4-FFF2-40B4-BE49-F238E27FC236}">
              <a16:creationId xmlns:a16="http://schemas.microsoft.com/office/drawing/2014/main" id="{4B7D759F-4ECA-4B86-9260-29F6BBF791CC}"/>
            </a:ext>
          </a:extLst>
        </xdr:cNvPr>
        <xdr:cNvSpPr/>
      </xdr:nvSpPr>
      <xdr:spPr>
        <a:xfrm>
          <a:off x="3746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26670</xdr:rowOff>
    </xdr:from>
    <xdr:to>
      <xdr:col>24</xdr:col>
      <xdr:colOff>63500</xdr:colOff>
      <xdr:row>39</xdr:row>
      <xdr:rowOff>64770</xdr:rowOff>
    </xdr:to>
    <xdr:cxnSp macro="">
      <xdr:nvCxnSpPr>
        <xdr:cNvPr id="76" name="直線コネクタ 75">
          <a:extLst>
            <a:ext uri="{FF2B5EF4-FFF2-40B4-BE49-F238E27FC236}">
              <a16:creationId xmlns:a16="http://schemas.microsoft.com/office/drawing/2014/main" id="{E7640FC1-9580-4E41-B416-86A22E31B7C1}"/>
            </a:ext>
          </a:extLst>
        </xdr:cNvPr>
        <xdr:cNvCxnSpPr/>
      </xdr:nvCxnSpPr>
      <xdr:spPr>
        <a:xfrm>
          <a:off x="3797300" y="6713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109220</xdr:rowOff>
    </xdr:from>
    <xdr:to>
      <xdr:col>15</xdr:col>
      <xdr:colOff>101600</xdr:colOff>
      <xdr:row>39</xdr:row>
      <xdr:rowOff>39370</xdr:rowOff>
    </xdr:to>
    <xdr:sp macro="" textlink="">
      <xdr:nvSpPr>
        <xdr:cNvPr id="77" name="楕円 76">
          <a:extLst>
            <a:ext uri="{FF2B5EF4-FFF2-40B4-BE49-F238E27FC236}">
              <a16:creationId xmlns:a16="http://schemas.microsoft.com/office/drawing/2014/main" id="{D8780D6C-874A-4E06-AD6D-6DD07D8219DF}"/>
            </a:ext>
          </a:extLst>
        </xdr:cNvPr>
        <xdr:cNvSpPr/>
      </xdr:nvSpPr>
      <xdr:spPr>
        <a:xfrm>
          <a:off x="2857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160020</xdr:rowOff>
    </xdr:from>
    <xdr:to>
      <xdr:col>19</xdr:col>
      <xdr:colOff>177800</xdr:colOff>
      <xdr:row>39</xdr:row>
      <xdr:rowOff>26670</xdr:rowOff>
    </xdr:to>
    <xdr:cxnSp macro="">
      <xdr:nvCxnSpPr>
        <xdr:cNvPr id="78" name="直線コネクタ 77">
          <a:extLst>
            <a:ext uri="{FF2B5EF4-FFF2-40B4-BE49-F238E27FC236}">
              <a16:creationId xmlns:a16="http://schemas.microsoft.com/office/drawing/2014/main" id="{FE0BC91C-EE41-42C8-AEE9-E342607F23D0}"/>
            </a:ext>
          </a:extLst>
        </xdr:cNvPr>
        <xdr:cNvCxnSpPr/>
      </xdr:nvCxnSpPr>
      <xdr:spPr>
        <a:xfrm>
          <a:off x="2908300" y="6675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79" name="楕円 78">
          <a:extLst>
            <a:ext uri="{FF2B5EF4-FFF2-40B4-BE49-F238E27FC236}">
              <a16:creationId xmlns:a16="http://schemas.microsoft.com/office/drawing/2014/main" id="{E56AA43D-A263-4B82-951B-EAF9FC7F4305}"/>
            </a:ext>
          </a:extLst>
        </xdr:cNvPr>
        <xdr:cNvSpPr/>
      </xdr:nvSpPr>
      <xdr:spPr>
        <a:xfrm>
          <a:off x="196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38</xdr:row>
      <xdr:rowOff>160020</xdr:rowOff>
    </xdr:to>
    <xdr:cxnSp macro="">
      <xdr:nvCxnSpPr>
        <xdr:cNvPr id="80" name="直線コネクタ 79">
          <a:extLst>
            <a:ext uri="{FF2B5EF4-FFF2-40B4-BE49-F238E27FC236}">
              <a16:creationId xmlns:a16="http://schemas.microsoft.com/office/drawing/2014/main" id="{760455CE-F880-4048-BA90-268BEA8B1215}"/>
            </a:ext>
          </a:extLst>
        </xdr:cNvPr>
        <xdr:cNvCxnSpPr/>
      </xdr:nvCxnSpPr>
      <xdr:spPr>
        <a:xfrm>
          <a:off x="2019300" y="663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31115</xdr:rowOff>
    </xdr:from>
    <xdr:to>
      <xdr:col>6</xdr:col>
      <xdr:colOff>38100</xdr:colOff>
      <xdr:row>38</xdr:row>
      <xdr:rowOff>132715</xdr:rowOff>
    </xdr:to>
    <xdr:sp macro="" textlink="">
      <xdr:nvSpPr>
        <xdr:cNvPr id="81" name="楕円 80">
          <a:extLst>
            <a:ext uri="{FF2B5EF4-FFF2-40B4-BE49-F238E27FC236}">
              <a16:creationId xmlns:a16="http://schemas.microsoft.com/office/drawing/2014/main" id="{03AD5653-6B5A-4CE9-95DF-8C1937D0BF70}"/>
            </a:ext>
          </a:extLst>
        </xdr:cNvPr>
        <xdr:cNvSpPr/>
      </xdr:nvSpPr>
      <xdr:spPr>
        <a:xfrm>
          <a:off x="1079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81915</xdr:rowOff>
    </xdr:from>
    <xdr:to>
      <xdr:col>10</xdr:col>
      <xdr:colOff>114300</xdr:colOff>
      <xdr:row>38</xdr:row>
      <xdr:rowOff>121920</xdr:rowOff>
    </xdr:to>
    <xdr:cxnSp macro="">
      <xdr:nvCxnSpPr>
        <xdr:cNvPr id="82" name="直線コネクタ 81">
          <a:extLst>
            <a:ext uri="{FF2B5EF4-FFF2-40B4-BE49-F238E27FC236}">
              <a16:creationId xmlns:a16="http://schemas.microsoft.com/office/drawing/2014/main" id="{33B56B96-B00F-487B-A94C-0E7F51E68D48}"/>
            </a:ext>
          </a:extLst>
        </xdr:cNvPr>
        <xdr:cNvCxnSpPr/>
      </xdr:nvCxnSpPr>
      <xdr:spPr>
        <a:xfrm>
          <a:off x="1130300" y="6597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8751360C-AF12-474F-9BE9-7426DDA13308}"/>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a:extLst>
            <a:ext uri="{FF2B5EF4-FFF2-40B4-BE49-F238E27FC236}">
              <a16:creationId xmlns:a16="http://schemas.microsoft.com/office/drawing/2014/main" id="{8468E900-BCEC-4203-9194-295152B90E79}"/>
            </a:ext>
          </a:extLst>
        </xdr:cNvPr>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a:extLst>
            <a:ext uri="{FF2B5EF4-FFF2-40B4-BE49-F238E27FC236}">
              <a16:creationId xmlns:a16="http://schemas.microsoft.com/office/drawing/2014/main" id="{34F0588D-C3FA-40A3-BF07-884A8EB2AA95}"/>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75BE954C-B5E5-4EDC-AE33-3F05C254C703}"/>
            </a:ext>
          </a:extLst>
        </xdr:cNvPr>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68597</xdr:rowOff>
    </xdr:from>
    <xdr:ext cx="405111" cy="259045"/>
    <xdr:sp macro="" textlink="">
      <xdr:nvSpPr>
        <xdr:cNvPr id="87" name="n_1mainValue【道路】&#10;有形固定資産減価償却率">
          <a:extLst>
            <a:ext uri="{FF2B5EF4-FFF2-40B4-BE49-F238E27FC236}">
              <a16:creationId xmlns:a16="http://schemas.microsoft.com/office/drawing/2014/main" id="{A806FB90-C1E4-4E9B-AE62-8CD98D9484B6}"/>
            </a:ext>
          </a:extLst>
        </xdr:cNvPr>
        <xdr:cNvSpPr txBox="1"/>
      </xdr:nvSpPr>
      <xdr:spPr>
        <a:xfrm>
          <a:off x="35820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30497</xdr:rowOff>
    </xdr:from>
    <xdr:ext cx="405111" cy="259045"/>
    <xdr:sp macro="" textlink="">
      <xdr:nvSpPr>
        <xdr:cNvPr id="88" name="n_2mainValue【道路】&#10;有形固定資産減価償却率">
          <a:extLst>
            <a:ext uri="{FF2B5EF4-FFF2-40B4-BE49-F238E27FC236}">
              <a16:creationId xmlns:a16="http://schemas.microsoft.com/office/drawing/2014/main" id="{79B6AACE-5E0C-4EE3-9AF8-99F0E15CB22C}"/>
            </a:ext>
          </a:extLst>
        </xdr:cNvPr>
        <xdr:cNvSpPr txBox="1"/>
      </xdr:nvSpPr>
      <xdr:spPr>
        <a:xfrm>
          <a:off x="2705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9" name="n_3mainValue【道路】&#10;有形固定資産減価償却率">
          <a:extLst>
            <a:ext uri="{FF2B5EF4-FFF2-40B4-BE49-F238E27FC236}">
              <a16:creationId xmlns:a16="http://schemas.microsoft.com/office/drawing/2014/main" id="{62E31920-A511-45B9-8DE3-65F0E16DFCE4}"/>
            </a:ext>
          </a:extLst>
        </xdr:cNvPr>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123842</xdr:rowOff>
    </xdr:from>
    <xdr:ext cx="405111" cy="259045"/>
    <xdr:sp macro="" textlink="">
      <xdr:nvSpPr>
        <xdr:cNvPr id="90" name="n_4mainValue【道路】&#10;有形固定資産減価償却率">
          <a:extLst>
            <a:ext uri="{FF2B5EF4-FFF2-40B4-BE49-F238E27FC236}">
              <a16:creationId xmlns:a16="http://schemas.microsoft.com/office/drawing/2014/main" id="{66F0F9CA-11B3-46C0-995A-ACE930C33D28}"/>
            </a:ext>
          </a:extLst>
        </xdr:cNvPr>
        <xdr:cNvSpPr txBox="1"/>
      </xdr:nvSpPr>
      <xdr:spPr>
        <a:xfrm>
          <a:off x="927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A689680-6708-4DC1-9325-41CBFF2692D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9FE3EC7-E1C2-4A78-A553-0D8E865AA9C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E786971-B3F6-4238-8FCE-483A0487859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01F2DB7-2AC8-4561-882F-D654014A99D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1D1CBA8-1053-4BFE-8CCA-DB1253687CC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9BA98B6-8041-4378-A34E-421AA8281C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6304664-E109-42C8-B853-89E3EB3787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2774686-1E81-4DB5-BA81-6B0603337D2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E56BC05-4A41-4CC5-8B46-D54DEA2A7FC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90EBA56-33B7-4990-A302-9C68A265B3C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7ECF447-92D8-402A-9173-1D377693ABF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7C9D4AB4-A075-4D53-8ED5-39CCB43EC0D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305F6C4-4C04-4F9A-9B6F-58ABEF81378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030E417-3F89-46CE-A779-C97846F8684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5980D53-57E4-4D2F-92FC-AAD7DB46E91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9F8C4AC-58C9-4CF1-88E3-A6E6F1573E4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724CEFD-46B0-48DD-B7EC-92F7D858684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55CB6BBC-5445-4A3E-A1AF-1FA02681CDE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B2C04ED-45A7-4F17-AB1B-D6D62B54A24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AA9BC0F3-0A78-48F4-B0F7-2EE24099CB7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C4DC0C1-A931-401E-8FC1-836A55A08A6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9ADF4A81-5BC4-4E0D-8073-9D5543DEC73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218240C-2130-4B07-A94B-F69C9974CB1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65EE9E1A-8958-43D6-93E7-A9DD7E530053}"/>
            </a:ext>
          </a:extLst>
        </xdr:cNvPr>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C94B3911-9158-441B-B393-54F65D2A0B13}"/>
            </a:ext>
          </a:extLst>
        </xdr:cNvPr>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4E724FDD-31D9-4D4D-BEFF-7DAEEB9AF13A}"/>
            </a:ext>
          </a:extLst>
        </xdr:cNvPr>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A8CB4506-0EEC-4999-9878-53FEBE1A4207}"/>
            </a:ext>
          </a:extLst>
        </xdr:cNvPr>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072FA6E5-B14C-404A-9702-045399A885F5}"/>
            </a:ext>
          </a:extLst>
        </xdr:cNvPr>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a:extLst>
            <a:ext uri="{FF2B5EF4-FFF2-40B4-BE49-F238E27FC236}">
              <a16:creationId xmlns:a16="http://schemas.microsoft.com/office/drawing/2014/main" id="{675DD0B3-DC0A-42AF-8976-EAF92BC3F294}"/>
            </a:ext>
          </a:extLst>
        </xdr:cNvPr>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936152FB-9D29-4478-89AE-8A4D49FF346A}"/>
            </a:ext>
          </a:extLst>
        </xdr:cNvPr>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168522</xdr:rowOff>
    </xdr:from>
    <xdr:to>
      <xdr:col>50</xdr:col>
      <xdr:colOff>165100</xdr:colOff>
      <xdr:row>40</xdr:row>
      <xdr:rowOff>98672</xdr:rowOff>
    </xdr:to>
    <xdr:sp macro="" textlink="">
      <xdr:nvSpPr>
        <xdr:cNvPr id="121" name="フローチャート: 判断 120">
          <a:extLst>
            <a:ext uri="{FF2B5EF4-FFF2-40B4-BE49-F238E27FC236}">
              <a16:creationId xmlns:a16="http://schemas.microsoft.com/office/drawing/2014/main" id="{42D01F2A-85EA-4CD3-B2A6-EA3E77D2351C}"/>
            </a:ext>
          </a:extLst>
        </xdr:cNvPr>
        <xdr:cNvSpPr/>
      </xdr:nvSpPr>
      <xdr:spPr>
        <a:xfrm>
          <a:off x="9588500" y="68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16542</xdr:rowOff>
    </xdr:from>
    <xdr:to>
      <xdr:col>46</xdr:col>
      <xdr:colOff>38100</xdr:colOff>
      <xdr:row>40</xdr:row>
      <xdr:rowOff>118142</xdr:rowOff>
    </xdr:to>
    <xdr:sp macro="" textlink="">
      <xdr:nvSpPr>
        <xdr:cNvPr id="122" name="フローチャート: 判断 121">
          <a:extLst>
            <a:ext uri="{FF2B5EF4-FFF2-40B4-BE49-F238E27FC236}">
              <a16:creationId xmlns:a16="http://schemas.microsoft.com/office/drawing/2014/main" id="{30866FB3-6995-406E-B2E5-0B37E6461C37}"/>
            </a:ext>
          </a:extLst>
        </xdr:cNvPr>
        <xdr:cNvSpPr/>
      </xdr:nvSpPr>
      <xdr:spPr>
        <a:xfrm>
          <a:off x="8699500" y="687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23667</xdr:rowOff>
    </xdr:from>
    <xdr:to>
      <xdr:col>41</xdr:col>
      <xdr:colOff>101600</xdr:colOff>
      <xdr:row>40</xdr:row>
      <xdr:rowOff>125267</xdr:rowOff>
    </xdr:to>
    <xdr:sp macro="" textlink="">
      <xdr:nvSpPr>
        <xdr:cNvPr id="123" name="フローチャート: 判断 122">
          <a:extLst>
            <a:ext uri="{FF2B5EF4-FFF2-40B4-BE49-F238E27FC236}">
              <a16:creationId xmlns:a16="http://schemas.microsoft.com/office/drawing/2014/main" id="{F923040E-E6AB-4EB1-9DAF-720AF5186007}"/>
            </a:ext>
          </a:extLst>
        </xdr:cNvPr>
        <xdr:cNvSpPr/>
      </xdr:nvSpPr>
      <xdr:spPr>
        <a:xfrm>
          <a:off x="7810500" y="68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20751</xdr:rowOff>
    </xdr:from>
    <xdr:to>
      <xdr:col>36</xdr:col>
      <xdr:colOff>165100</xdr:colOff>
      <xdr:row>40</xdr:row>
      <xdr:rowOff>122351</xdr:rowOff>
    </xdr:to>
    <xdr:sp macro="" textlink="">
      <xdr:nvSpPr>
        <xdr:cNvPr id="124" name="フローチャート: 判断 123">
          <a:extLst>
            <a:ext uri="{FF2B5EF4-FFF2-40B4-BE49-F238E27FC236}">
              <a16:creationId xmlns:a16="http://schemas.microsoft.com/office/drawing/2014/main" id="{DBB3726B-EDFA-4CEE-A8DE-3563EF71E4AC}"/>
            </a:ext>
          </a:extLst>
        </xdr:cNvPr>
        <xdr:cNvSpPr/>
      </xdr:nvSpPr>
      <xdr:spPr>
        <a:xfrm>
          <a:off x="6921500" y="687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EDE4389-C0AD-40D9-8B4A-3DD5DAF4D07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50DBCA7-C56B-46E0-8EA1-EFF32B2C139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995215C-F648-4598-983B-B0214B4C5A3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78CCA88-C733-41AA-AF41-28877E8E68F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FDEAA2B-CC29-4B6D-88C1-927DC0C2EAC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61995</xdr:rowOff>
    </xdr:from>
    <xdr:to>
      <xdr:col>55</xdr:col>
      <xdr:colOff>50800</xdr:colOff>
      <xdr:row>41</xdr:row>
      <xdr:rowOff>163595</xdr:rowOff>
    </xdr:to>
    <xdr:sp macro="" textlink="">
      <xdr:nvSpPr>
        <xdr:cNvPr id="130" name="楕円 129">
          <a:extLst>
            <a:ext uri="{FF2B5EF4-FFF2-40B4-BE49-F238E27FC236}">
              <a16:creationId xmlns:a16="http://schemas.microsoft.com/office/drawing/2014/main" id="{B575FD5C-CC12-4D67-8B47-6B2E6210DCA9}"/>
            </a:ext>
          </a:extLst>
        </xdr:cNvPr>
        <xdr:cNvSpPr/>
      </xdr:nvSpPr>
      <xdr:spPr>
        <a:xfrm>
          <a:off x="10426700" y="70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148372</xdr:rowOff>
    </xdr:from>
    <xdr:ext cx="469744" cy="259045"/>
    <xdr:sp macro="" textlink="">
      <xdr:nvSpPr>
        <xdr:cNvPr id="131" name="【道路】&#10;一人当たり延長該当値テキスト">
          <a:extLst>
            <a:ext uri="{FF2B5EF4-FFF2-40B4-BE49-F238E27FC236}">
              <a16:creationId xmlns:a16="http://schemas.microsoft.com/office/drawing/2014/main" id="{C8A355C0-6558-4E24-A318-B425DD2A68D2}"/>
            </a:ext>
          </a:extLst>
        </xdr:cNvPr>
        <xdr:cNvSpPr txBox="1"/>
      </xdr:nvSpPr>
      <xdr:spPr>
        <a:xfrm>
          <a:off x="10515600" y="700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62471</xdr:rowOff>
    </xdr:from>
    <xdr:to>
      <xdr:col>50</xdr:col>
      <xdr:colOff>165100</xdr:colOff>
      <xdr:row>41</xdr:row>
      <xdr:rowOff>164071</xdr:rowOff>
    </xdr:to>
    <xdr:sp macro="" textlink="">
      <xdr:nvSpPr>
        <xdr:cNvPr id="132" name="楕円 131">
          <a:extLst>
            <a:ext uri="{FF2B5EF4-FFF2-40B4-BE49-F238E27FC236}">
              <a16:creationId xmlns:a16="http://schemas.microsoft.com/office/drawing/2014/main" id="{8E4070FD-7FFD-49AD-86C4-F4C0E3400730}"/>
            </a:ext>
          </a:extLst>
        </xdr:cNvPr>
        <xdr:cNvSpPr/>
      </xdr:nvSpPr>
      <xdr:spPr>
        <a:xfrm>
          <a:off x="9588500" y="7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112795</xdr:rowOff>
    </xdr:from>
    <xdr:to>
      <xdr:col>55</xdr:col>
      <xdr:colOff>0</xdr:colOff>
      <xdr:row>41</xdr:row>
      <xdr:rowOff>113271</xdr:rowOff>
    </xdr:to>
    <xdr:cxnSp macro="">
      <xdr:nvCxnSpPr>
        <xdr:cNvPr id="133" name="直線コネクタ 132">
          <a:extLst>
            <a:ext uri="{FF2B5EF4-FFF2-40B4-BE49-F238E27FC236}">
              <a16:creationId xmlns:a16="http://schemas.microsoft.com/office/drawing/2014/main" id="{A52501A5-F605-42DA-B54F-78FD03436654}"/>
            </a:ext>
          </a:extLst>
        </xdr:cNvPr>
        <xdr:cNvCxnSpPr/>
      </xdr:nvCxnSpPr>
      <xdr:spPr>
        <a:xfrm flipV="1">
          <a:off x="9639300" y="7142245"/>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62509</xdr:rowOff>
    </xdr:from>
    <xdr:to>
      <xdr:col>46</xdr:col>
      <xdr:colOff>38100</xdr:colOff>
      <xdr:row>41</xdr:row>
      <xdr:rowOff>164109</xdr:rowOff>
    </xdr:to>
    <xdr:sp macro="" textlink="">
      <xdr:nvSpPr>
        <xdr:cNvPr id="134" name="楕円 133">
          <a:extLst>
            <a:ext uri="{FF2B5EF4-FFF2-40B4-BE49-F238E27FC236}">
              <a16:creationId xmlns:a16="http://schemas.microsoft.com/office/drawing/2014/main" id="{B817DFDE-C13B-445A-A09A-EC89F9937AAD}"/>
            </a:ext>
          </a:extLst>
        </xdr:cNvPr>
        <xdr:cNvSpPr/>
      </xdr:nvSpPr>
      <xdr:spPr>
        <a:xfrm>
          <a:off x="8699500" y="70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113271</xdr:rowOff>
    </xdr:from>
    <xdr:to>
      <xdr:col>50</xdr:col>
      <xdr:colOff>114300</xdr:colOff>
      <xdr:row>41</xdr:row>
      <xdr:rowOff>113309</xdr:rowOff>
    </xdr:to>
    <xdr:cxnSp macro="">
      <xdr:nvCxnSpPr>
        <xdr:cNvPr id="135" name="直線コネクタ 134">
          <a:extLst>
            <a:ext uri="{FF2B5EF4-FFF2-40B4-BE49-F238E27FC236}">
              <a16:creationId xmlns:a16="http://schemas.microsoft.com/office/drawing/2014/main" id="{683B3863-EF6B-4C5A-8877-84C9B854B154}"/>
            </a:ext>
          </a:extLst>
        </xdr:cNvPr>
        <xdr:cNvCxnSpPr/>
      </xdr:nvCxnSpPr>
      <xdr:spPr>
        <a:xfrm flipV="1">
          <a:off x="8750300" y="714272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62433</xdr:rowOff>
    </xdr:from>
    <xdr:to>
      <xdr:col>41</xdr:col>
      <xdr:colOff>101600</xdr:colOff>
      <xdr:row>41</xdr:row>
      <xdr:rowOff>164033</xdr:rowOff>
    </xdr:to>
    <xdr:sp macro="" textlink="">
      <xdr:nvSpPr>
        <xdr:cNvPr id="136" name="楕円 135">
          <a:extLst>
            <a:ext uri="{FF2B5EF4-FFF2-40B4-BE49-F238E27FC236}">
              <a16:creationId xmlns:a16="http://schemas.microsoft.com/office/drawing/2014/main" id="{5E511F17-0FE2-49A0-87DC-D28808C28201}"/>
            </a:ext>
          </a:extLst>
        </xdr:cNvPr>
        <xdr:cNvSpPr/>
      </xdr:nvSpPr>
      <xdr:spPr>
        <a:xfrm>
          <a:off x="7810500" y="70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113233</xdr:rowOff>
    </xdr:from>
    <xdr:to>
      <xdr:col>45</xdr:col>
      <xdr:colOff>177800</xdr:colOff>
      <xdr:row>41</xdr:row>
      <xdr:rowOff>113309</xdr:rowOff>
    </xdr:to>
    <xdr:cxnSp macro="">
      <xdr:nvCxnSpPr>
        <xdr:cNvPr id="137" name="直線コネクタ 136">
          <a:extLst>
            <a:ext uri="{FF2B5EF4-FFF2-40B4-BE49-F238E27FC236}">
              <a16:creationId xmlns:a16="http://schemas.microsoft.com/office/drawing/2014/main" id="{0B287443-BBD0-40B0-B50D-697D1B6E25D0}"/>
            </a:ext>
          </a:extLst>
        </xdr:cNvPr>
        <xdr:cNvCxnSpPr/>
      </xdr:nvCxnSpPr>
      <xdr:spPr>
        <a:xfrm>
          <a:off x="7861300" y="714268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62433</xdr:rowOff>
    </xdr:from>
    <xdr:to>
      <xdr:col>36</xdr:col>
      <xdr:colOff>165100</xdr:colOff>
      <xdr:row>41</xdr:row>
      <xdr:rowOff>164033</xdr:rowOff>
    </xdr:to>
    <xdr:sp macro="" textlink="">
      <xdr:nvSpPr>
        <xdr:cNvPr id="138" name="楕円 137">
          <a:extLst>
            <a:ext uri="{FF2B5EF4-FFF2-40B4-BE49-F238E27FC236}">
              <a16:creationId xmlns:a16="http://schemas.microsoft.com/office/drawing/2014/main" id="{61CE75DB-7586-4ABB-BD00-78966628A034}"/>
            </a:ext>
          </a:extLst>
        </xdr:cNvPr>
        <xdr:cNvSpPr/>
      </xdr:nvSpPr>
      <xdr:spPr>
        <a:xfrm>
          <a:off x="6921500" y="70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113233</xdr:rowOff>
    </xdr:from>
    <xdr:to>
      <xdr:col>41</xdr:col>
      <xdr:colOff>50800</xdr:colOff>
      <xdr:row>41</xdr:row>
      <xdr:rowOff>113233</xdr:rowOff>
    </xdr:to>
    <xdr:cxnSp macro="">
      <xdr:nvCxnSpPr>
        <xdr:cNvPr id="139" name="直線コネクタ 138">
          <a:extLst>
            <a:ext uri="{FF2B5EF4-FFF2-40B4-BE49-F238E27FC236}">
              <a16:creationId xmlns:a16="http://schemas.microsoft.com/office/drawing/2014/main" id="{23654963-7FE5-466D-9C48-2EE39BE5AD4A}"/>
            </a:ext>
          </a:extLst>
        </xdr:cNvPr>
        <xdr:cNvCxnSpPr/>
      </xdr:nvCxnSpPr>
      <xdr:spPr>
        <a:xfrm>
          <a:off x="6972300" y="7142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115199</xdr:rowOff>
    </xdr:from>
    <xdr:ext cx="534377" cy="259045"/>
    <xdr:sp macro="" textlink="">
      <xdr:nvSpPr>
        <xdr:cNvPr id="140" name="n_1aveValue【道路】&#10;一人当たり延長">
          <a:extLst>
            <a:ext uri="{FF2B5EF4-FFF2-40B4-BE49-F238E27FC236}">
              <a16:creationId xmlns:a16="http://schemas.microsoft.com/office/drawing/2014/main" id="{E304E4E3-1FF6-4342-B83D-854BED1663F0}"/>
            </a:ext>
          </a:extLst>
        </xdr:cNvPr>
        <xdr:cNvSpPr txBox="1"/>
      </xdr:nvSpPr>
      <xdr:spPr>
        <a:xfrm>
          <a:off x="9359411" y="66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134669</xdr:rowOff>
    </xdr:from>
    <xdr:ext cx="534377" cy="259045"/>
    <xdr:sp macro="" textlink="">
      <xdr:nvSpPr>
        <xdr:cNvPr id="141" name="n_2aveValue【道路】&#10;一人当たり延長">
          <a:extLst>
            <a:ext uri="{FF2B5EF4-FFF2-40B4-BE49-F238E27FC236}">
              <a16:creationId xmlns:a16="http://schemas.microsoft.com/office/drawing/2014/main" id="{B6AE8D1B-4D58-49CB-A781-EE4FEF4F599B}"/>
            </a:ext>
          </a:extLst>
        </xdr:cNvPr>
        <xdr:cNvSpPr txBox="1"/>
      </xdr:nvSpPr>
      <xdr:spPr>
        <a:xfrm>
          <a:off x="8483111" y="66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141794</xdr:rowOff>
    </xdr:from>
    <xdr:ext cx="534377" cy="259045"/>
    <xdr:sp macro="" textlink="">
      <xdr:nvSpPr>
        <xdr:cNvPr id="142" name="n_3aveValue【道路】&#10;一人当たり延長">
          <a:extLst>
            <a:ext uri="{FF2B5EF4-FFF2-40B4-BE49-F238E27FC236}">
              <a16:creationId xmlns:a16="http://schemas.microsoft.com/office/drawing/2014/main" id="{BA9EEF9F-20DC-43C3-B9CC-D05FB4E852FF}"/>
            </a:ext>
          </a:extLst>
        </xdr:cNvPr>
        <xdr:cNvSpPr txBox="1"/>
      </xdr:nvSpPr>
      <xdr:spPr>
        <a:xfrm>
          <a:off x="7594111" y="66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138878</xdr:rowOff>
    </xdr:from>
    <xdr:ext cx="534377" cy="259045"/>
    <xdr:sp macro="" textlink="">
      <xdr:nvSpPr>
        <xdr:cNvPr id="143" name="n_4aveValue【道路】&#10;一人当たり延長">
          <a:extLst>
            <a:ext uri="{FF2B5EF4-FFF2-40B4-BE49-F238E27FC236}">
              <a16:creationId xmlns:a16="http://schemas.microsoft.com/office/drawing/2014/main" id="{E856B0B3-732A-4115-BEB4-637DCA083606}"/>
            </a:ext>
          </a:extLst>
        </xdr:cNvPr>
        <xdr:cNvSpPr txBox="1"/>
      </xdr:nvSpPr>
      <xdr:spPr>
        <a:xfrm>
          <a:off x="6705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155198</xdr:rowOff>
    </xdr:from>
    <xdr:ext cx="469744" cy="259045"/>
    <xdr:sp macro="" textlink="">
      <xdr:nvSpPr>
        <xdr:cNvPr id="144" name="n_1mainValue【道路】&#10;一人当たり延長">
          <a:extLst>
            <a:ext uri="{FF2B5EF4-FFF2-40B4-BE49-F238E27FC236}">
              <a16:creationId xmlns:a16="http://schemas.microsoft.com/office/drawing/2014/main" id="{08F0381F-51A7-4ECF-A8E5-BAA72934A441}"/>
            </a:ext>
          </a:extLst>
        </xdr:cNvPr>
        <xdr:cNvSpPr txBox="1"/>
      </xdr:nvSpPr>
      <xdr:spPr>
        <a:xfrm>
          <a:off x="9391727" y="7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155236</xdr:rowOff>
    </xdr:from>
    <xdr:ext cx="469744" cy="259045"/>
    <xdr:sp macro="" textlink="">
      <xdr:nvSpPr>
        <xdr:cNvPr id="145" name="n_2mainValue【道路】&#10;一人当たり延長">
          <a:extLst>
            <a:ext uri="{FF2B5EF4-FFF2-40B4-BE49-F238E27FC236}">
              <a16:creationId xmlns:a16="http://schemas.microsoft.com/office/drawing/2014/main" id="{24FB3227-93CD-402B-8844-A767DDE931E1}"/>
            </a:ext>
          </a:extLst>
        </xdr:cNvPr>
        <xdr:cNvSpPr txBox="1"/>
      </xdr:nvSpPr>
      <xdr:spPr>
        <a:xfrm>
          <a:off x="8515427" y="718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155160</xdr:rowOff>
    </xdr:from>
    <xdr:ext cx="469744" cy="259045"/>
    <xdr:sp macro="" textlink="">
      <xdr:nvSpPr>
        <xdr:cNvPr id="146" name="n_3mainValue【道路】&#10;一人当たり延長">
          <a:extLst>
            <a:ext uri="{FF2B5EF4-FFF2-40B4-BE49-F238E27FC236}">
              <a16:creationId xmlns:a16="http://schemas.microsoft.com/office/drawing/2014/main" id="{800B6F1A-763C-46A2-8F1D-369A47E81951}"/>
            </a:ext>
          </a:extLst>
        </xdr:cNvPr>
        <xdr:cNvSpPr txBox="1"/>
      </xdr:nvSpPr>
      <xdr:spPr>
        <a:xfrm>
          <a:off x="7626427" y="718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155160</xdr:rowOff>
    </xdr:from>
    <xdr:ext cx="469744" cy="259045"/>
    <xdr:sp macro="" textlink="">
      <xdr:nvSpPr>
        <xdr:cNvPr id="147" name="n_4mainValue【道路】&#10;一人当たり延長">
          <a:extLst>
            <a:ext uri="{FF2B5EF4-FFF2-40B4-BE49-F238E27FC236}">
              <a16:creationId xmlns:a16="http://schemas.microsoft.com/office/drawing/2014/main" id="{DBD34223-AC4A-4FD8-A262-9EADEA4A425F}"/>
            </a:ext>
          </a:extLst>
        </xdr:cNvPr>
        <xdr:cNvSpPr txBox="1"/>
      </xdr:nvSpPr>
      <xdr:spPr>
        <a:xfrm>
          <a:off x="6737427" y="718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0603B49-326C-4F80-8C86-CDF71F2C76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BBE587C-663E-41FC-8651-DA0E34E2B59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1BD3D94-CC34-4966-B794-244B26DFB9A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5F27457-810D-4105-BE35-F83215003B8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0002619-3AC9-4087-95C4-E4CA5BAF153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F0E972FB-3ACD-4A24-946C-07E07AB81CB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8824273-BD7B-409B-AC5E-0B00FD8FAD7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89332DA-5E05-4765-983F-100C3F550FD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C9D0B23-DA2F-42F9-A8E0-4CB5A7AB666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B3D34B5B-6AA6-49A1-A01E-3797C195DE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5EC670B-25DA-4834-8558-F46CA08372D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6E9059B2-5F7A-4432-BBBA-7513A8ACB2C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67A1C3EF-BE02-4466-AC17-EB993F650A3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7F0F7A43-706E-402E-AB80-AA65B7A579F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81E41F20-EDE4-4A67-B172-F2066CD8C8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75AADD3C-3456-45B8-B6CB-3BC74544C84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D8DBD6F6-2E36-4705-9458-2979298C1B6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6F92EB81-749B-4A8F-A8B4-AE840211BB3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87F83D0E-AE20-499A-9B00-9506500BD79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B86156B5-2E13-49F7-96B4-A0335644B57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7A8B8595-ADD0-4A99-97FE-B7D6118DED1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F6EF8B3E-E0F7-4B30-8B14-63841A1B112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289655F4-8AAF-4A81-BF28-A4A8EA876FF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7856EA44-26D1-4B6E-A6E2-36C78E9D866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2FFF386F-16A3-41A6-AF18-56B91B733FB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D41C0448-2693-4EF8-B4AC-845ECCE68514}"/>
            </a:ext>
          </a:extLst>
        </xdr:cNvPr>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79927F8D-0212-470E-AFA4-733234BA577E}"/>
            </a:ext>
          </a:extLst>
        </xdr:cNvPr>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D1936D05-907A-4605-A0D1-553F8F12BFDF}"/>
            </a:ext>
          </a:extLst>
        </xdr:cNvPr>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703E750-D485-44E7-A94C-022E9FD6913D}"/>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27AA8C49-553F-4522-8883-DF8FDDC3D87C}"/>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A43D62CD-B900-4850-B029-168F8F376563}"/>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4F35B7B9-B6BD-45AC-A399-21145E87E2D3}"/>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0" name="フローチャート: 判断 179">
          <a:extLst>
            <a:ext uri="{FF2B5EF4-FFF2-40B4-BE49-F238E27FC236}">
              <a16:creationId xmlns:a16="http://schemas.microsoft.com/office/drawing/2014/main" id="{3B9013DB-5117-46A6-A64C-D52944B0CB9B}"/>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A812938F-54D9-4723-ABFB-727AE45CC8CB}"/>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2" name="フローチャート: 判断 181">
          <a:extLst>
            <a:ext uri="{FF2B5EF4-FFF2-40B4-BE49-F238E27FC236}">
              <a16:creationId xmlns:a16="http://schemas.microsoft.com/office/drawing/2014/main" id="{95929167-89BB-4211-B4C7-754248C0896B}"/>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3" name="フローチャート: 判断 182">
          <a:extLst>
            <a:ext uri="{FF2B5EF4-FFF2-40B4-BE49-F238E27FC236}">
              <a16:creationId xmlns:a16="http://schemas.microsoft.com/office/drawing/2014/main" id="{C97DC4E4-168E-497A-A0AC-9E8C80470497}"/>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14D1B70-D726-4BAE-8ECC-17A1F378493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DD4FD51-00E1-4B85-BFF5-1C519D680E0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689EB53-D41C-4E62-B6AE-858BAE9F731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5A47B60-D510-4853-8048-314E538796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25E0AE7-CAF8-4C6E-B57D-FD8066C2D4B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70031</xdr:rowOff>
    </xdr:from>
    <xdr:to>
      <xdr:col>24</xdr:col>
      <xdr:colOff>114300</xdr:colOff>
      <xdr:row>60</xdr:row>
      <xdr:rowOff>181</xdr:rowOff>
    </xdr:to>
    <xdr:sp macro="" textlink="">
      <xdr:nvSpPr>
        <xdr:cNvPr id="189" name="楕円 188">
          <a:extLst>
            <a:ext uri="{FF2B5EF4-FFF2-40B4-BE49-F238E27FC236}">
              <a16:creationId xmlns:a16="http://schemas.microsoft.com/office/drawing/2014/main" id="{DD1BDEB8-4791-4345-9C5B-4D6C1EEB0882}"/>
            </a:ext>
          </a:extLst>
        </xdr:cNvPr>
        <xdr:cNvSpPr/>
      </xdr:nvSpPr>
      <xdr:spPr>
        <a:xfrm>
          <a:off x="45847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92908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6CFB81C3-61AF-4E22-917A-B3590A7C310A}"/>
            </a:ext>
          </a:extLst>
        </xdr:cNvPr>
        <xdr:cNvSpPr txBox="1"/>
      </xdr:nvSpPr>
      <xdr:spPr>
        <a:xfrm>
          <a:off x="4673600" y="1003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47172</xdr:rowOff>
    </xdr:from>
    <xdr:to>
      <xdr:col>20</xdr:col>
      <xdr:colOff>38100</xdr:colOff>
      <xdr:row>59</xdr:row>
      <xdr:rowOff>148772</xdr:rowOff>
    </xdr:to>
    <xdr:sp macro="" textlink="">
      <xdr:nvSpPr>
        <xdr:cNvPr id="191" name="楕円 190">
          <a:extLst>
            <a:ext uri="{FF2B5EF4-FFF2-40B4-BE49-F238E27FC236}">
              <a16:creationId xmlns:a16="http://schemas.microsoft.com/office/drawing/2014/main" id="{041F0161-AA23-4FAA-9F04-1EC92DD14FF2}"/>
            </a:ext>
          </a:extLst>
        </xdr:cNvPr>
        <xdr:cNvSpPr/>
      </xdr:nvSpPr>
      <xdr:spPr>
        <a:xfrm>
          <a:off x="3746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97972</xdr:rowOff>
    </xdr:from>
    <xdr:to>
      <xdr:col>24</xdr:col>
      <xdr:colOff>63500</xdr:colOff>
      <xdr:row>59</xdr:row>
      <xdr:rowOff>120831</xdr:rowOff>
    </xdr:to>
    <xdr:cxnSp macro="">
      <xdr:nvCxnSpPr>
        <xdr:cNvPr id="192" name="直線コネクタ 191">
          <a:extLst>
            <a:ext uri="{FF2B5EF4-FFF2-40B4-BE49-F238E27FC236}">
              <a16:creationId xmlns:a16="http://schemas.microsoft.com/office/drawing/2014/main" id="{6EC72B46-C8B2-447D-B7F9-CAACD37E3B2A}"/>
            </a:ext>
          </a:extLst>
        </xdr:cNvPr>
        <xdr:cNvCxnSpPr/>
      </xdr:nvCxnSpPr>
      <xdr:spPr>
        <a:xfrm>
          <a:off x="3797300" y="1021352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27577</xdr:rowOff>
    </xdr:from>
    <xdr:to>
      <xdr:col>15</xdr:col>
      <xdr:colOff>101600</xdr:colOff>
      <xdr:row>59</xdr:row>
      <xdr:rowOff>129177</xdr:rowOff>
    </xdr:to>
    <xdr:sp macro="" textlink="">
      <xdr:nvSpPr>
        <xdr:cNvPr id="193" name="楕円 192">
          <a:extLst>
            <a:ext uri="{FF2B5EF4-FFF2-40B4-BE49-F238E27FC236}">
              <a16:creationId xmlns:a16="http://schemas.microsoft.com/office/drawing/2014/main" id="{73E799DA-31DF-42F6-9FAB-B6F1C998EF65}"/>
            </a:ext>
          </a:extLst>
        </xdr:cNvPr>
        <xdr:cNvSpPr/>
      </xdr:nvSpPr>
      <xdr:spPr>
        <a:xfrm>
          <a:off x="2857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78377</xdr:rowOff>
    </xdr:from>
    <xdr:to>
      <xdr:col>19</xdr:col>
      <xdr:colOff>177800</xdr:colOff>
      <xdr:row>59</xdr:row>
      <xdr:rowOff>97972</xdr:rowOff>
    </xdr:to>
    <xdr:cxnSp macro="">
      <xdr:nvCxnSpPr>
        <xdr:cNvPr id="194" name="直線コネクタ 193">
          <a:extLst>
            <a:ext uri="{FF2B5EF4-FFF2-40B4-BE49-F238E27FC236}">
              <a16:creationId xmlns:a16="http://schemas.microsoft.com/office/drawing/2014/main" id="{7E73ED92-3639-46D9-9F9F-3F6EE31B827B}"/>
            </a:ext>
          </a:extLst>
        </xdr:cNvPr>
        <xdr:cNvCxnSpPr/>
      </xdr:nvCxnSpPr>
      <xdr:spPr>
        <a:xfrm>
          <a:off x="2908300" y="101939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xdr:rowOff>
    </xdr:from>
    <xdr:to>
      <xdr:col>10</xdr:col>
      <xdr:colOff>165100</xdr:colOff>
      <xdr:row>59</xdr:row>
      <xdr:rowOff>103051</xdr:rowOff>
    </xdr:to>
    <xdr:sp macro="" textlink="">
      <xdr:nvSpPr>
        <xdr:cNvPr id="195" name="楕円 194">
          <a:extLst>
            <a:ext uri="{FF2B5EF4-FFF2-40B4-BE49-F238E27FC236}">
              <a16:creationId xmlns:a16="http://schemas.microsoft.com/office/drawing/2014/main" id="{E70CEF19-33E9-4B79-A954-5121A7FDE9C8}"/>
            </a:ext>
          </a:extLst>
        </xdr:cNvPr>
        <xdr:cNvSpPr/>
      </xdr:nvSpPr>
      <xdr:spPr>
        <a:xfrm>
          <a:off x="1968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52251</xdr:rowOff>
    </xdr:from>
    <xdr:to>
      <xdr:col>15</xdr:col>
      <xdr:colOff>50800</xdr:colOff>
      <xdr:row>59</xdr:row>
      <xdr:rowOff>78377</xdr:rowOff>
    </xdr:to>
    <xdr:cxnSp macro="">
      <xdr:nvCxnSpPr>
        <xdr:cNvPr id="196" name="直線コネクタ 195">
          <a:extLst>
            <a:ext uri="{FF2B5EF4-FFF2-40B4-BE49-F238E27FC236}">
              <a16:creationId xmlns:a16="http://schemas.microsoft.com/office/drawing/2014/main" id="{AFB47530-EBE9-4E47-AB41-FF562E9FF406}"/>
            </a:ext>
          </a:extLst>
        </xdr:cNvPr>
        <xdr:cNvCxnSpPr/>
      </xdr:nvCxnSpPr>
      <xdr:spPr>
        <a:xfrm>
          <a:off x="2019300" y="101678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197" name="楕円 196">
          <a:extLst>
            <a:ext uri="{FF2B5EF4-FFF2-40B4-BE49-F238E27FC236}">
              <a16:creationId xmlns:a16="http://schemas.microsoft.com/office/drawing/2014/main" id="{F6E83B4F-127D-4386-8FEB-52DC47135976}"/>
            </a:ext>
          </a:extLst>
        </xdr:cNvPr>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52251</xdr:rowOff>
    </xdr:from>
    <xdr:to>
      <xdr:col>10</xdr:col>
      <xdr:colOff>114300</xdr:colOff>
      <xdr:row>59</xdr:row>
      <xdr:rowOff>68580</xdr:rowOff>
    </xdr:to>
    <xdr:cxnSp macro="">
      <xdr:nvCxnSpPr>
        <xdr:cNvPr id="198" name="直線コネクタ 197">
          <a:extLst>
            <a:ext uri="{FF2B5EF4-FFF2-40B4-BE49-F238E27FC236}">
              <a16:creationId xmlns:a16="http://schemas.microsoft.com/office/drawing/2014/main" id="{6612A6E7-F338-4334-9129-FAF2824E0B73}"/>
            </a:ext>
          </a:extLst>
        </xdr:cNvPr>
        <xdr:cNvCxnSpPr/>
      </xdr:nvCxnSpPr>
      <xdr:spPr>
        <a:xfrm flipV="1">
          <a:off x="1130300" y="1016780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D2A5468-FEFB-417D-AC4E-9C6753CCA64B}"/>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6F32801-7648-4C4A-B4AD-A2BC6E0D184E}"/>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5E80A07-799D-47D7-B15E-6AD5CE06D707}"/>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2BDDF2B2-FDE0-471B-BC64-9E03157F9E51}"/>
            </a:ext>
          </a:extLst>
        </xdr:cNvPr>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165299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81CD24F-8F18-43A4-8CD6-6792F7CF0569}"/>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145704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97514F97-D4C3-4AB7-AC12-717FF0A2644F}"/>
            </a:ext>
          </a:extLst>
        </xdr:cNvPr>
        <xdr:cNvSpPr txBox="1"/>
      </xdr:nvSpPr>
      <xdr:spPr>
        <a:xfrm>
          <a:off x="2705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119578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16B504D-885E-442C-B588-E8C299AE2D95}"/>
            </a:ext>
          </a:extLst>
        </xdr:cNvPr>
        <xdr:cNvSpPr txBox="1"/>
      </xdr:nvSpPr>
      <xdr:spPr>
        <a:xfrm>
          <a:off x="1816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135907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7E5A180-1173-4D35-A8FF-547E1021B088}"/>
            </a:ext>
          </a:extLst>
        </xdr:cNvPr>
        <xdr:cNvSpPr txBox="1"/>
      </xdr:nvSpPr>
      <xdr:spPr>
        <a:xfrm>
          <a:off x="927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4227686-F57B-450A-A91B-CD7815C8B6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EF201EB-5D26-4401-B0DA-D9C49193EF3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8C80E19-A4D8-493E-B7D1-BC70DD66A2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2133643-E5D6-4CA9-BA7C-A4D94D74C2B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4596701-A235-4074-8F7E-0C55E1ABE10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F6C9FD6-E8F4-4470-B583-5ED30242FE2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9CC3A28-5674-4B99-B20E-0D8A3B5224A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66532AB-ABA6-4E68-AEC5-76DE63C0231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83A3B93-DCBF-427C-8E0A-553283CD158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2A9D6C6-0D97-426E-A861-E9E2C9853F5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40553658-9D9D-4F17-A881-62A5F4A2E3C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674DBA91-495E-497C-9342-ABC397CAE11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9FDD3E7A-4DC4-465E-B90A-CA9CD44ED19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919D2839-5282-484A-8788-560408A0782D}"/>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8C4CB87C-7D0F-4169-8B51-BC39DD32DE6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3CBCDA20-251D-4FD2-9990-7F6174C83C35}"/>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922977DD-581F-49D9-8AA1-8EF12964D82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5CC7E204-2260-49B8-B6AD-7E928D9A95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88841B60-5412-4C37-A2C2-1E8B3E89524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67FF3B45-1B79-4978-AF2D-C55F86F7D41C}"/>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FA42E383-88CF-4A78-96F6-9A37A53DDCA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66FBF5B-BBB0-467D-A996-1E1F006071B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D51078EF-57F8-4E03-BA8E-AC77E63CBA4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DE8F35D7-7AFA-4A63-98B5-88579C075EB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7E913B70-27E1-45C2-97B1-C9B2084BC0A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41BBDD0B-98F6-4ADA-8B40-4A67323D77D2}"/>
            </a:ext>
          </a:extLst>
        </xdr:cNvPr>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A7424E80-F049-4021-B12E-582549465BF3}"/>
            </a:ext>
          </a:extLst>
        </xdr:cNvPr>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6414D6EE-E4A8-49B2-8F1A-DDDC8EA046D2}"/>
            </a:ext>
          </a:extLst>
        </xdr:cNvPr>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A29DC0DD-B75E-472C-BAD4-04AE8C696376}"/>
            </a:ext>
          </a:extLst>
        </xdr:cNvPr>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439993CE-0A9E-4455-9149-89C45455B414}"/>
            </a:ext>
          </a:extLst>
        </xdr:cNvPr>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A9EB3973-BCBA-4CBE-B6BB-8F30A69B6618}"/>
            </a:ext>
          </a:extLst>
        </xdr:cNvPr>
        <xdr:cNvSpPr txBox="1"/>
      </xdr:nvSpPr>
      <xdr:spPr>
        <a:xfrm>
          <a:off x="10515600" y="10508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04AE77FB-A691-473B-BD65-712ABE7554A3}"/>
            </a:ext>
          </a:extLst>
        </xdr:cNvPr>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39" name="フローチャート: 判断 238">
          <a:extLst>
            <a:ext uri="{FF2B5EF4-FFF2-40B4-BE49-F238E27FC236}">
              <a16:creationId xmlns:a16="http://schemas.microsoft.com/office/drawing/2014/main" id="{DD37547E-0C71-4559-AD72-6404FF7ABCEA}"/>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0" name="フローチャート: 判断 239">
          <a:extLst>
            <a:ext uri="{FF2B5EF4-FFF2-40B4-BE49-F238E27FC236}">
              <a16:creationId xmlns:a16="http://schemas.microsoft.com/office/drawing/2014/main" id="{7EFE46EE-6AD7-47F8-B438-EB65D276F07C}"/>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1" name="フローチャート: 判断 240">
          <a:extLst>
            <a:ext uri="{FF2B5EF4-FFF2-40B4-BE49-F238E27FC236}">
              <a16:creationId xmlns:a16="http://schemas.microsoft.com/office/drawing/2014/main" id="{A1AB3285-E90F-4A7A-A7BA-26B2DC101FFC}"/>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2" name="フローチャート: 判断 241">
          <a:extLst>
            <a:ext uri="{FF2B5EF4-FFF2-40B4-BE49-F238E27FC236}">
              <a16:creationId xmlns:a16="http://schemas.microsoft.com/office/drawing/2014/main" id="{82722D57-C1DF-4905-B1B8-4D5228BD846E}"/>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38F6CEA-9F6D-41BF-8B1E-826BE5E1ECB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617C91D-E744-4D61-9B02-62FFC34641B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DDE92C8-334E-4C4D-8FFE-044750B07BD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2E526AB-E359-40F2-BBAA-0DE22DB423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D8E95EB-659B-43D9-AFCC-2282CC75A85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78816</xdr:rowOff>
    </xdr:from>
    <xdr:to>
      <xdr:col>55</xdr:col>
      <xdr:colOff>50800</xdr:colOff>
      <xdr:row>64</xdr:row>
      <xdr:rowOff>8966</xdr:rowOff>
    </xdr:to>
    <xdr:sp macro="" textlink="">
      <xdr:nvSpPr>
        <xdr:cNvPr id="248" name="楕円 247">
          <a:extLst>
            <a:ext uri="{FF2B5EF4-FFF2-40B4-BE49-F238E27FC236}">
              <a16:creationId xmlns:a16="http://schemas.microsoft.com/office/drawing/2014/main" id="{B69A9AC3-8ACF-4910-A446-1B504EE0EF9A}"/>
            </a:ext>
          </a:extLst>
        </xdr:cNvPr>
        <xdr:cNvSpPr/>
      </xdr:nvSpPr>
      <xdr:spPr>
        <a:xfrm>
          <a:off x="10426700" y="1088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57243</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8FBC9EC2-3A11-41E2-8EC3-0F8868F21B8C}"/>
            </a:ext>
          </a:extLst>
        </xdr:cNvPr>
        <xdr:cNvSpPr txBox="1"/>
      </xdr:nvSpPr>
      <xdr:spPr>
        <a:xfrm>
          <a:off x="10515600" y="1085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80851</xdr:rowOff>
    </xdr:from>
    <xdr:to>
      <xdr:col>50</xdr:col>
      <xdr:colOff>165100</xdr:colOff>
      <xdr:row>64</xdr:row>
      <xdr:rowOff>11001</xdr:rowOff>
    </xdr:to>
    <xdr:sp macro="" textlink="">
      <xdr:nvSpPr>
        <xdr:cNvPr id="250" name="楕円 249">
          <a:extLst>
            <a:ext uri="{FF2B5EF4-FFF2-40B4-BE49-F238E27FC236}">
              <a16:creationId xmlns:a16="http://schemas.microsoft.com/office/drawing/2014/main" id="{910B52E9-B0DD-4CFB-8342-C219BEFF247E}"/>
            </a:ext>
          </a:extLst>
        </xdr:cNvPr>
        <xdr:cNvSpPr/>
      </xdr:nvSpPr>
      <xdr:spPr>
        <a:xfrm>
          <a:off x="9588500" y="108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129616</xdr:rowOff>
    </xdr:from>
    <xdr:to>
      <xdr:col>55</xdr:col>
      <xdr:colOff>0</xdr:colOff>
      <xdr:row>63</xdr:row>
      <xdr:rowOff>131651</xdr:rowOff>
    </xdr:to>
    <xdr:cxnSp macro="">
      <xdr:nvCxnSpPr>
        <xdr:cNvPr id="251" name="直線コネクタ 250">
          <a:extLst>
            <a:ext uri="{FF2B5EF4-FFF2-40B4-BE49-F238E27FC236}">
              <a16:creationId xmlns:a16="http://schemas.microsoft.com/office/drawing/2014/main" id="{2E774A9B-708F-4528-B561-FABE6BE219D9}"/>
            </a:ext>
          </a:extLst>
        </xdr:cNvPr>
        <xdr:cNvCxnSpPr/>
      </xdr:nvCxnSpPr>
      <xdr:spPr>
        <a:xfrm flipV="1">
          <a:off x="9639300" y="10930966"/>
          <a:ext cx="8382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82840</xdr:rowOff>
    </xdr:from>
    <xdr:to>
      <xdr:col>46</xdr:col>
      <xdr:colOff>38100</xdr:colOff>
      <xdr:row>64</xdr:row>
      <xdr:rowOff>12990</xdr:rowOff>
    </xdr:to>
    <xdr:sp macro="" textlink="">
      <xdr:nvSpPr>
        <xdr:cNvPr id="252" name="楕円 251">
          <a:extLst>
            <a:ext uri="{FF2B5EF4-FFF2-40B4-BE49-F238E27FC236}">
              <a16:creationId xmlns:a16="http://schemas.microsoft.com/office/drawing/2014/main" id="{B5B09BFD-5F38-4D0F-B1BF-7167D23D6E1E}"/>
            </a:ext>
          </a:extLst>
        </xdr:cNvPr>
        <xdr:cNvSpPr/>
      </xdr:nvSpPr>
      <xdr:spPr>
        <a:xfrm>
          <a:off x="8699500" y="108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131651</xdr:rowOff>
    </xdr:from>
    <xdr:to>
      <xdr:col>50</xdr:col>
      <xdr:colOff>114300</xdr:colOff>
      <xdr:row>63</xdr:row>
      <xdr:rowOff>133640</xdr:rowOff>
    </xdr:to>
    <xdr:cxnSp macro="">
      <xdr:nvCxnSpPr>
        <xdr:cNvPr id="253" name="直線コネクタ 252">
          <a:extLst>
            <a:ext uri="{FF2B5EF4-FFF2-40B4-BE49-F238E27FC236}">
              <a16:creationId xmlns:a16="http://schemas.microsoft.com/office/drawing/2014/main" id="{59E35B1F-44BD-46CC-A78F-519C7C305E65}"/>
            </a:ext>
          </a:extLst>
        </xdr:cNvPr>
        <xdr:cNvCxnSpPr/>
      </xdr:nvCxnSpPr>
      <xdr:spPr>
        <a:xfrm flipV="1">
          <a:off x="8750300" y="10933001"/>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83648</xdr:rowOff>
    </xdr:from>
    <xdr:to>
      <xdr:col>41</xdr:col>
      <xdr:colOff>101600</xdr:colOff>
      <xdr:row>64</xdr:row>
      <xdr:rowOff>13798</xdr:rowOff>
    </xdr:to>
    <xdr:sp macro="" textlink="">
      <xdr:nvSpPr>
        <xdr:cNvPr id="254" name="楕円 253">
          <a:extLst>
            <a:ext uri="{FF2B5EF4-FFF2-40B4-BE49-F238E27FC236}">
              <a16:creationId xmlns:a16="http://schemas.microsoft.com/office/drawing/2014/main" id="{F9BA389D-A8A2-4454-A4F2-2A5A225DEB56}"/>
            </a:ext>
          </a:extLst>
        </xdr:cNvPr>
        <xdr:cNvSpPr/>
      </xdr:nvSpPr>
      <xdr:spPr>
        <a:xfrm>
          <a:off x="7810500" y="108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133640</xdr:rowOff>
    </xdr:from>
    <xdr:to>
      <xdr:col>45</xdr:col>
      <xdr:colOff>177800</xdr:colOff>
      <xdr:row>63</xdr:row>
      <xdr:rowOff>134448</xdr:rowOff>
    </xdr:to>
    <xdr:cxnSp macro="">
      <xdr:nvCxnSpPr>
        <xdr:cNvPr id="255" name="直線コネクタ 254">
          <a:extLst>
            <a:ext uri="{FF2B5EF4-FFF2-40B4-BE49-F238E27FC236}">
              <a16:creationId xmlns:a16="http://schemas.microsoft.com/office/drawing/2014/main" id="{64B31160-3184-476D-9395-5655B7ED25C6}"/>
            </a:ext>
          </a:extLst>
        </xdr:cNvPr>
        <xdr:cNvCxnSpPr/>
      </xdr:nvCxnSpPr>
      <xdr:spPr>
        <a:xfrm flipV="1">
          <a:off x="7861300" y="10934990"/>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93635</xdr:rowOff>
    </xdr:from>
    <xdr:to>
      <xdr:col>36</xdr:col>
      <xdr:colOff>165100</xdr:colOff>
      <xdr:row>64</xdr:row>
      <xdr:rowOff>23785</xdr:rowOff>
    </xdr:to>
    <xdr:sp macro="" textlink="">
      <xdr:nvSpPr>
        <xdr:cNvPr id="256" name="楕円 255">
          <a:extLst>
            <a:ext uri="{FF2B5EF4-FFF2-40B4-BE49-F238E27FC236}">
              <a16:creationId xmlns:a16="http://schemas.microsoft.com/office/drawing/2014/main" id="{1F9047C4-176E-49E1-A24B-98ADFDE991C3}"/>
            </a:ext>
          </a:extLst>
        </xdr:cNvPr>
        <xdr:cNvSpPr/>
      </xdr:nvSpPr>
      <xdr:spPr>
        <a:xfrm>
          <a:off x="6921500" y="108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134448</xdr:rowOff>
    </xdr:from>
    <xdr:to>
      <xdr:col>41</xdr:col>
      <xdr:colOff>50800</xdr:colOff>
      <xdr:row>63</xdr:row>
      <xdr:rowOff>144435</xdr:rowOff>
    </xdr:to>
    <xdr:cxnSp macro="">
      <xdr:nvCxnSpPr>
        <xdr:cNvPr id="257" name="直線コネクタ 256">
          <a:extLst>
            <a:ext uri="{FF2B5EF4-FFF2-40B4-BE49-F238E27FC236}">
              <a16:creationId xmlns:a16="http://schemas.microsoft.com/office/drawing/2014/main" id="{AB50797D-4808-407D-BED8-B529E25CBA71}"/>
            </a:ext>
          </a:extLst>
        </xdr:cNvPr>
        <xdr:cNvCxnSpPr/>
      </xdr:nvCxnSpPr>
      <xdr:spPr>
        <a:xfrm flipV="1">
          <a:off x="6972300" y="10935798"/>
          <a:ext cx="889000" cy="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D28D2EC8-C9F5-425B-9774-CD034CFEA501}"/>
            </a:ext>
          </a:extLst>
        </xdr:cNvPr>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DDB1BC4B-4B4B-4117-A28A-3AA2FEBC6C3F}"/>
            </a:ext>
          </a:extLst>
        </xdr:cNvPr>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E45294DC-CEFB-4388-ADA1-F46438A9AED6}"/>
            </a:ext>
          </a:extLst>
        </xdr:cNvPr>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C6537C47-FFCD-405A-861C-87CF7A014D8A}"/>
            </a:ext>
          </a:extLst>
        </xdr:cNvPr>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2128</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FAD688B6-032E-4AE8-83DB-EFAC62EDF199}"/>
            </a:ext>
          </a:extLst>
        </xdr:cNvPr>
        <xdr:cNvSpPr txBox="1"/>
      </xdr:nvSpPr>
      <xdr:spPr>
        <a:xfrm>
          <a:off x="9327095" y="1097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4117</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14BA06CD-5710-43C3-BB80-8A9FD72D128C}"/>
            </a:ext>
          </a:extLst>
        </xdr:cNvPr>
        <xdr:cNvSpPr txBox="1"/>
      </xdr:nvSpPr>
      <xdr:spPr>
        <a:xfrm>
          <a:off x="8450795" y="109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4925</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4A55AFAF-D265-4CE9-B7E5-A5C8B890CDA3}"/>
            </a:ext>
          </a:extLst>
        </xdr:cNvPr>
        <xdr:cNvSpPr txBox="1"/>
      </xdr:nvSpPr>
      <xdr:spPr>
        <a:xfrm>
          <a:off x="7561795" y="1097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14912</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F398CD16-4039-4D53-A542-608402E44F92}"/>
            </a:ext>
          </a:extLst>
        </xdr:cNvPr>
        <xdr:cNvSpPr txBox="1"/>
      </xdr:nvSpPr>
      <xdr:spPr>
        <a:xfrm>
          <a:off x="6705111" y="1098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E19D73A5-CD4E-4CA9-8603-B7CCF32913B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B25A8FCD-0385-439A-8912-360CE1CF039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F30E56C7-CA9B-46EB-A283-C2D0B5BD7E8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68ED46E2-3545-4581-9371-55B90173B60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ED4DCF26-C69D-4D4C-A653-5C76AC5B1E1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CF5730C-61F2-462F-90C6-B77E9C75A7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70A20F6B-B904-41B5-8288-390A756AFB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AFC1C733-7D69-4E70-A0CC-3D4F070A056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8238FF0D-75DD-4350-9675-6128C107294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A96EC8B2-53B4-414B-8E1D-019F32D611C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5A8B0B69-F6DF-40BC-B35C-DE8F80A65C1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1D63259F-039B-409F-BA3F-5A2237CAD49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3C6EA5AF-B062-4DB8-9B71-BCAD1D9BD8D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C26A058A-D78C-4729-8820-87B9E485059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A1248FCC-7D97-4510-B063-4A41EB00E39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4F898915-A355-4C30-8774-0964C766F23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C6CF093-E5D6-434D-95E5-B7AE1D6CD07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9AD3F75B-28E9-4CE3-A241-2ACBE61E3FA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437CE054-4A02-4AB5-B8B5-9C6205F0889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5EF6A01B-3938-4126-93EE-3FDF8F4EAAC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DFAF7E20-A063-4AC7-9BFC-C828FCF4726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EE32E7A4-80AA-440A-A394-C2CBCBACC5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10F65C72-E610-4AD3-BD41-E4384ED227E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C5F14720-655A-460F-9938-959E7C5AE12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F126456A-DA73-404E-966A-3B8161418BBD}"/>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5CD4705F-46D4-41F3-ADCC-6F645B2282C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ED56EBBC-4EC2-4199-92A2-BF1DB445D7A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3FD6F4C8-D356-4340-AC3D-FD74245D7549}"/>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7018EB58-1D63-4989-AE38-24EC3D09DF96}"/>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EBAF979F-4156-4751-996C-1CC66A5D9422}"/>
            </a:ext>
          </a:extLst>
        </xdr:cNvPr>
        <xdr:cNvSpPr txBox="1"/>
      </xdr:nvSpPr>
      <xdr:spPr>
        <a:xfrm>
          <a:off x="46736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51D94448-F380-44A3-B81F-3C29DBB5D606}"/>
            </a:ext>
          </a:extLst>
        </xdr:cNvPr>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7" name="フローチャート: 判断 296">
          <a:extLst>
            <a:ext uri="{FF2B5EF4-FFF2-40B4-BE49-F238E27FC236}">
              <a16:creationId xmlns:a16="http://schemas.microsoft.com/office/drawing/2014/main" id="{627C2A5E-5A55-4D8B-8C82-4C9DBF1682A2}"/>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98" name="フローチャート: 判断 297">
          <a:extLst>
            <a:ext uri="{FF2B5EF4-FFF2-40B4-BE49-F238E27FC236}">
              <a16:creationId xmlns:a16="http://schemas.microsoft.com/office/drawing/2014/main" id="{70A73F00-F5CB-43F7-9813-46D8703F5081}"/>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9" name="フローチャート: 判断 298">
          <a:extLst>
            <a:ext uri="{FF2B5EF4-FFF2-40B4-BE49-F238E27FC236}">
              <a16:creationId xmlns:a16="http://schemas.microsoft.com/office/drawing/2014/main" id="{AE0843E9-A980-4DD6-81B6-E39FC3760A27}"/>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0" name="フローチャート: 判断 299">
          <a:extLst>
            <a:ext uri="{FF2B5EF4-FFF2-40B4-BE49-F238E27FC236}">
              <a16:creationId xmlns:a16="http://schemas.microsoft.com/office/drawing/2014/main" id="{9C5A9885-83D1-44A0-BE1A-49177CE9BFFC}"/>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668D220-39C6-4F84-8DA2-67865F802E2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F74AE5E-D784-4F7D-BCB5-770AA0A67ED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E5A4AB1-0E28-415C-A2AB-BA8BAA446C3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8FCD5C8-5B52-468E-9460-E662BDC2F81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160D565-DF73-4D8C-B803-DFDE315B304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25400</xdr:rowOff>
    </xdr:from>
    <xdr:to>
      <xdr:col>24</xdr:col>
      <xdr:colOff>114300</xdr:colOff>
      <xdr:row>86</xdr:row>
      <xdr:rowOff>127000</xdr:rowOff>
    </xdr:to>
    <xdr:sp macro="" textlink="">
      <xdr:nvSpPr>
        <xdr:cNvPr id="306" name="楕円 305">
          <a:extLst>
            <a:ext uri="{FF2B5EF4-FFF2-40B4-BE49-F238E27FC236}">
              <a16:creationId xmlns:a16="http://schemas.microsoft.com/office/drawing/2014/main" id="{F6CE99C0-E932-4654-9786-44C4F5C6302C}"/>
            </a:ext>
          </a:extLst>
        </xdr:cNvPr>
        <xdr:cNvSpPr/>
      </xdr:nvSpPr>
      <xdr:spPr>
        <a:xfrm>
          <a:off x="4584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111777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8797BA71-F7CD-4CD7-8D91-DA094B4EEAB8}"/>
            </a:ext>
          </a:extLst>
        </xdr:cNvPr>
        <xdr:cNvSpPr txBox="1"/>
      </xdr:nvSpPr>
      <xdr:spPr>
        <a:xfrm>
          <a:off x="4673600" y="1468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44450</xdr:rowOff>
    </xdr:from>
    <xdr:to>
      <xdr:col>20</xdr:col>
      <xdr:colOff>38100</xdr:colOff>
      <xdr:row>86</xdr:row>
      <xdr:rowOff>146050</xdr:rowOff>
    </xdr:to>
    <xdr:sp macro="" textlink="">
      <xdr:nvSpPr>
        <xdr:cNvPr id="308" name="楕円 307">
          <a:extLst>
            <a:ext uri="{FF2B5EF4-FFF2-40B4-BE49-F238E27FC236}">
              <a16:creationId xmlns:a16="http://schemas.microsoft.com/office/drawing/2014/main" id="{E245F7B2-B0CA-4A4A-92C5-45491E0DE513}"/>
            </a:ext>
          </a:extLst>
        </xdr:cNvPr>
        <xdr:cNvSpPr/>
      </xdr:nvSpPr>
      <xdr:spPr>
        <a:xfrm>
          <a:off x="3746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76200</xdr:rowOff>
    </xdr:from>
    <xdr:to>
      <xdr:col>24</xdr:col>
      <xdr:colOff>63500</xdr:colOff>
      <xdr:row>86</xdr:row>
      <xdr:rowOff>95250</xdr:rowOff>
    </xdr:to>
    <xdr:cxnSp macro="">
      <xdr:nvCxnSpPr>
        <xdr:cNvPr id="309" name="直線コネクタ 308">
          <a:extLst>
            <a:ext uri="{FF2B5EF4-FFF2-40B4-BE49-F238E27FC236}">
              <a16:creationId xmlns:a16="http://schemas.microsoft.com/office/drawing/2014/main" id="{1E6DAE02-B0DF-46A8-B76B-482D449089C0}"/>
            </a:ext>
          </a:extLst>
        </xdr:cNvPr>
        <xdr:cNvCxnSpPr/>
      </xdr:nvCxnSpPr>
      <xdr:spPr>
        <a:xfrm flipV="1">
          <a:off x="3797300" y="14820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27305</xdr:rowOff>
    </xdr:from>
    <xdr:to>
      <xdr:col>15</xdr:col>
      <xdr:colOff>101600</xdr:colOff>
      <xdr:row>86</xdr:row>
      <xdr:rowOff>128905</xdr:rowOff>
    </xdr:to>
    <xdr:sp macro="" textlink="">
      <xdr:nvSpPr>
        <xdr:cNvPr id="310" name="楕円 309">
          <a:extLst>
            <a:ext uri="{FF2B5EF4-FFF2-40B4-BE49-F238E27FC236}">
              <a16:creationId xmlns:a16="http://schemas.microsoft.com/office/drawing/2014/main" id="{4C6E7100-7C74-4A33-8501-5E972D65D308}"/>
            </a:ext>
          </a:extLst>
        </xdr:cNvPr>
        <xdr:cNvSpPr/>
      </xdr:nvSpPr>
      <xdr:spPr>
        <a:xfrm>
          <a:off x="2857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78105</xdr:rowOff>
    </xdr:from>
    <xdr:to>
      <xdr:col>19</xdr:col>
      <xdr:colOff>177800</xdr:colOff>
      <xdr:row>86</xdr:row>
      <xdr:rowOff>95250</xdr:rowOff>
    </xdr:to>
    <xdr:cxnSp macro="">
      <xdr:nvCxnSpPr>
        <xdr:cNvPr id="311" name="直線コネクタ 310">
          <a:extLst>
            <a:ext uri="{FF2B5EF4-FFF2-40B4-BE49-F238E27FC236}">
              <a16:creationId xmlns:a16="http://schemas.microsoft.com/office/drawing/2014/main" id="{DCB368AB-A9E9-42C6-9EFA-0E1DE06BFE2C}"/>
            </a:ext>
          </a:extLst>
        </xdr:cNvPr>
        <xdr:cNvCxnSpPr/>
      </xdr:nvCxnSpPr>
      <xdr:spPr>
        <a:xfrm>
          <a:off x="2908300" y="148228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312" name="楕円 311">
          <a:extLst>
            <a:ext uri="{FF2B5EF4-FFF2-40B4-BE49-F238E27FC236}">
              <a16:creationId xmlns:a16="http://schemas.microsoft.com/office/drawing/2014/main" id="{65164CAB-4C71-4AF9-8683-4DA58D94068E}"/>
            </a:ext>
          </a:extLst>
        </xdr:cNvPr>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38100</xdr:rowOff>
    </xdr:from>
    <xdr:to>
      <xdr:col>15</xdr:col>
      <xdr:colOff>50800</xdr:colOff>
      <xdr:row>86</xdr:row>
      <xdr:rowOff>78105</xdr:rowOff>
    </xdr:to>
    <xdr:cxnSp macro="">
      <xdr:nvCxnSpPr>
        <xdr:cNvPr id="313" name="直線コネクタ 312">
          <a:extLst>
            <a:ext uri="{FF2B5EF4-FFF2-40B4-BE49-F238E27FC236}">
              <a16:creationId xmlns:a16="http://schemas.microsoft.com/office/drawing/2014/main" id="{5B7C6B5F-8BB2-4E76-B290-CE8CA5843C12}"/>
            </a:ext>
          </a:extLst>
        </xdr:cNvPr>
        <xdr:cNvCxnSpPr/>
      </xdr:nvCxnSpPr>
      <xdr:spPr>
        <a:xfrm>
          <a:off x="2019300" y="14782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116839</xdr:rowOff>
    </xdr:from>
    <xdr:to>
      <xdr:col>6</xdr:col>
      <xdr:colOff>38100</xdr:colOff>
      <xdr:row>86</xdr:row>
      <xdr:rowOff>46989</xdr:rowOff>
    </xdr:to>
    <xdr:sp macro="" textlink="">
      <xdr:nvSpPr>
        <xdr:cNvPr id="314" name="楕円 313">
          <a:extLst>
            <a:ext uri="{FF2B5EF4-FFF2-40B4-BE49-F238E27FC236}">
              <a16:creationId xmlns:a16="http://schemas.microsoft.com/office/drawing/2014/main" id="{039E3A49-CD99-411D-8BDF-74602EE64A3F}"/>
            </a:ext>
          </a:extLst>
        </xdr:cNvPr>
        <xdr:cNvSpPr/>
      </xdr:nvSpPr>
      <xdr:spPr>
        <a:xfrm>
          <a:off x="1079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167639</xdr:rowOff>
    </xdr:from>
    <xdr:to>
      <xdr:col>10</xdr:col>
      <xdr:colOff>114300</xdr:colOff>
      <xdr:row>86</xdr:row>
      <xdr:rowOff>38100</xdr:rowOff>
    </xdr:to>
    <xdr:cxnSp macro="">
      <xdr:nvCxnSpPr>
        <xdr:cNvPr id="315" name="直線コネクタ 314">
          <a:extLst>
            <a:ext uri="{FF2B5EF4-FFF2-40B4-BE49-F238E27FC236}">
              <a16:creationId xmlns:a16="http://schemas.microsoft.com/office/drawing/2014/main" id="{1DC834F8-E9FA-4A53-8952-E81675348BA6}"/>
            </a:ext>
          </a:extLst>
        </xdr:cNvPr>
        <xdr:cNvCxnSpPr/>
      </xdr:nvCxnSpPr>
      <xdr:spPr>
        <a:xfrm>
          <a:off x="1130300" y="147408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6" name="n_1aveValue【公営住宅】&#10;有形固定資産減価償却率">
          <a:extLst>
            <a:ext uri="{FF2B5EF4-FFF2-40B4-BE49-F238E27FC236}">
              <a16:creationId xmlns:a16="http://schemas.microsoft.com/office/drawing/2014/main" id="{CDAD0D37-0EA4-40A5-9C9B-BA3E8FE97435}"/>
            </a:ext>
          </a:extLst>
        </xdr:cNvPr>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7" name="n_2aveValue【公営住宅】&#10;有形固定資産減価償却率">
          <a:extLst>
            <a:ext uri="{FF2B5EF4-FFF2-40B4-BE49-F238E27FC236}">
              <a16:creationId xmlns:a16="http://schemas.microsoft.com/office/drawing/2014/main" id="{03A56262-5F4A-4CDD-9CB1-572CF929A8B6}"/>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8" name="n_3aveValue【公営住宅】&#10;有形固定資産減価償却率">
          <a:extLst>
            <a:ext uri="{FF2B5EF4-FFF2-40B4-BE49-F238E27FC236}">
              <a16:creationId xmlns:a16="http://schemas.microsoft.com/office/drawing/2014/main" id="{CFDA7AEE-79C0-45E8-AA87-91E0AFB31A65}"/>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9" name="n_4aveValue【公営住宅】&#10;有形固定資産減価償却率">
          <a:extLst>
            <a:ext uri="{FF2B5EF4-FFF2-40B4-BE49-F238E27FC236}">
              <a16:creationId xmlns:a16="http://schemas.microsoft.com/office/drawing/2014/main" id="{B27DCB92-60E9-4718-8883-22AC087961EF}"/>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137177</xdr:rowOff>
    </xdr:from>
    <xdr:ext cx="405111" cy="259045"/>
    <xdr:sp macro="" textlink="">
      <xdr:nvSpPr>
        <xdr:cNvPr id="320" name="n_1mainValue【公営住宅】&#10;有形固定資産減価償却率">
          <a:extLst>
            <a:ext uri="{FF2B5EF4-FFF2-40B4-BE49-F238E27FC236}">
              <a16:creationId xmlns:a16="http://schemas.microsoft.com/office/drawing/2014/main" id="{20B5B5AB-7050-4FFE-A9C2-619D0530EDEA}"/>
            </a:ext>
          </a:extLst>
        </xdr:cNvPr>
        <xdr:cNvSpPr txBox="1"/>
      </xdr:nvSpPr>
      <xdr:spPr>
        <a:xfrm>
          <a:off x="35820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120032</xdr:rowOff>
    </xdr:from>
    <xdr:ext cx="405111" cy="259045"/>
    <xdr:sp macro="" textlink="">
      <xdr:nvSpPr>
        <xdr:cNvPr id="321" name="n_2mainValue【公営住宅】&#10;有形固定資産減価償却率">
          <a:extLst>
            <a:ext uri="{FF2B5EF4-FFF2-40B4-BE49-F238E27FC236}">
              <a16:creationId xmlns:a16="http://schemas.microsoft.com/office/drawing/2014/main" id="{87C4EB4F-2851-4681-9612-34A6BD12F018}"/>
            </a:ext>
          </a:extLst>
        </xdr:cNvPr>
        <xdr:cNvSpPr txBox="1"/>
      </xdr:nvSpPr>
      <xdr:spPr>
        <a:xfrm>
          <a:off x="2705744" y="1486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80027</xdr:rowOff>
    </xdr:from>
    <xdr:ext cx="405111" cy="259045"/>
    <xdr:sp macro="" textlink="">
      <xdr:nvSpPr>
        <xdr:cNvPr id="322" name="n_3mainValue【公営住宅】&#10;有形固定資産減価償却率">
          <a:extLst>
            <a:ext uri="{FF2B5EF4-FFF2-40B4-BE49-F238E27FC236}">
              <a16:creationId xmlns:a16="http://schemas.microsoft.com/office/drawing/2014/main" id="{88F41364-BA55-4478-91C0-C98D24764C9E}"/>
            </a:ext>
          </a:extLst>
        </xdr:cNvPr>
        <xdr:cNvSpPr txBox="1"/>
      </xdr:nvSpPr>
      <xdr:spPr>
        <a:xfrm>
          <a:off x="1816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38116</xdr:rowOff>
    </xdr:from>
    <xdr:ext cx="405111" cy="259045"/>
    <xdr:sp macro="" textlink="">
      <xdr:nvSpPr>
        <xdr:cNvPr id="323" name="n_4mainValue【公営住宅】&#10;有形固定資産減価償却率">
          <a:extLst>
            <a:ext uri="{FF2B5EF4-FFF2-40B4-BE49-F238E27FC236}">
              <a16:creationId xmlns:a16="http://schemas.microsoft.com/office/drawing/2014/main" id="{1F8DE808-D038-44D5-B1EF-78EBEAFB44CE}"/>
            </a:ext>
          </a:extLst>
        </xdr:cNvPr>
        <xdr:cNvSpPr txBox="1"/>
      </xdr:nvSpPr>
      <xdr:spPr>
        <a:xfrm>
          <a:off x="927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5DF62B0C-0B05-4938-9724-0DFC729D542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D5A5EDE1-8AC2-428D-8D49-D51241530E6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4DFD2D3-34C3-4337-A75C-362A054215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4A6FB450-6F10-4314-82B4-EAD15B83744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B970FF62-AC63-49DC-A12F-C5193D24A7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3EE5B9B3-2BEF-4D9E-9B75-709641C87E6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5A11097F-FFDE-4D02-B55D-6AB49C18BE7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E30B223A-937B-40CC-B827-E9B8345E2A9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2A73C6C2-7681-4B66-9312-1203583CBD0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A4465E9-3D80-4FF8-905C-D257F8C4D4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AE327136-65E2-434F-82C6-C7F64F51FA2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482ECF59-75FA-4AE0-B07B-9D5100EC666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EAD4E1D2-5259-45EA-81D7-77C9CD996F0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968A8DE4-A1EE-496E-B46D-B11689C4BDDE}"/>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B532E2D2-1E44-47E9-A7B5-991DE30FEEB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116739EF-6DC5-4240-A937-647489029E30}"/>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C6949850-D377-4FE4-9E14-CC2370A8CDD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2C983701-AA09-4883-8DB5-0B2CA112455B}"/>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62A401A5-0498-463B-9CA9-884B281C352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01ABEDA2-BBA5-4303-A549-47483FF1E135}"/>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3FF24139-175B-47E0-86A3-D469C5CC61E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C581C784-BDC4-4810-94D0-F6C398407D25}"/>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259EB7DB-6016-47CC-9AEB-70F9D2B359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E206D2D2-F609-496E-9235-34FF1859437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B6223D5C-7831-4865-A0B8-AF5869A6F3E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07300E94-2A3A-45FD-8BC3-A628782D44C3}"/>
            </a:ext>
          </a:extLst>
        </xdr:cNvPr>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9F9A4CC0-501E-4902-8999-1FDEB353FDA7}"/>
            </a:ext>
          </a:extLst>
        </xdr:cNvPr>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F019247B-33A1-422D-9141-1CCC5348E336}"/>
            </a:ext>
          </a:extLst>
        </xdr:cNvPr>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658A5BF8-9ADA-441C-ADF6-B66FCFCB9642}"/>
            </a:ext>
          </a:extLst>
        </xdr:cNvPr>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E49ED8B9-562A-414B-A5C3-1BBD8CAE076C}"/>
            </a:ext>
          </a:extLst>
        </xdr:cNvPr>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B19FD773-CFC3-43A9-9B6B-A4D5A7264B50}"/>
            </a:ext>
          </a:extLst>
        </xdr:cNvPr>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DE1AD2E3-725B-4B59-88A8-73377723B234}"/>
            </a:ext>
          </a:extLst>
        </xdr:cNvPr>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92849</xdr:rowOff>
    </xdr:from>
    <xdr:to>
      <xdr:col>50</xdr:col>
      <xdr:colOff>165100</xdr:colOff>
      <xdr:row>87</xdr:row>
      <xdr:rowOff>22999</xdr:rowOff>
    </xdr:to>
    <xdr:sp macro="" textlink="">
      <xdr:nvSpPr>
        <xdr:cNvPr id="356" name="フローチャート: 判断 355">
          <a:extLst>
            <a:ext uri="{FF2B5EF4-FFF2-40B4-BE49-F238E27FC236}">
              <a16:creationId xmlns:a16="http://schemas.microsoft.com/office/drawing/2014/main" id="{FF72ED73-8301-4A8D-AC86-9EEBCDE33D5B}"/>
            </a:ext>
          </a:extLst>
        </xdr:cNvPr>
        <xdr:cNvSpPr/>
      </xdr:nvSpPr>
      <xdr:spPr>
        <a:xfrm>
          <a:off x="9588500" y="1483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93338</xdr:rowOff>
    </xdr:from>
    <xdr:to>
      <xdr:col>46</xdr:col>
      <xdr:colOff>38100</xdr:colOff>
      <xdr:row>87</xdr:row>
      <xdr:rowOff>23488</xdr:rowOff>
    </xdr:to>
    <xdr:sp macro="" textlink="">
      <xdr:nvSpPr>
        <xdr:cNvPr id="357" name="フローチャート: 判断 356">
          <a:extLst>
            <a:ext uri="{FF2B5EF4-FFF2-40B4-BE49-F238E27FC236}">
              <a16:creationId xmlns:a16="http://schemas.microsoft.com/office/drawing/2014/main" id="{E3F55F84-00D2-4B8B-A7D4-E57746E48F41}"/>
            </a:ext>
          </a:extLst>
        </xdr:cNvPr>
        <xdr:cNvSpPr/>
      </xdr:nvSpPr>
      <xdr:spPr>
        <a:xfrm>
          <a:off x="8699500" y="1483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93501</xdr:rowOff>
    </xdr:from>
    <xdr:to>
      <xdr:col>41</xdr:col>
      <xdr:colOff>101600</xdr:colOff>
      <xdr:row>87</xdr:row>
      <xdr:rowOff>23651</xdr:rowOff>
    </xdr:to>
    <xdr:sp macro="" textlink="">
      <xdr:nvSpPr>
        <xdr:cNvPr id="358" name="フローチャート: 判断 357">
          <a:extLst>
            <a:ext uri="{FF2B5EF4-FFF2-40B4-BE49-F238E27FC236}">
              <a16:creationId xmlns:a16="http://schemas.microsoft.com/office/drawing/2014/main" id="{532E5EB0-918B-4247-A3F4-006549E68D69}"/>
            </a:ext>
          </a:extLst>
        </xdr:cNvPr>
        <xdr:cNvSpPr/>
      </xdr:nvSpPr>
      <xdr:spPr>
        <a:xfrm>
          <a:off x="7810500" y="148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94317</xdr:rowOff>
    </xdr:from>
    <xdr:to>
      <xdr:col>36</xdr:col>
      <xdr:colOff>165100</xdr:colOff>
      <xdr:row>87</xdr:row>
      <xdr:rowOff>24467</xdr:rowOff>
    </xdr:to>
    <xdr:sp macro="" textlink="">
      <xdr:nvSpPr>
        <xdr:cNvPr id="359" name="フローチャート: 判断 358">
          <a:extLst>
            <a:ext uri="{FF2B5EF4-FFF2-40B4-BE49-F238E27FC236}">
              <a16:creationId xmlns:a16="http://schemas.microsoft.com/office/drawing/2014/main" id="{545B9512-17B1-4195-948C-A0889F445E3D}"/>
            </a:ext>
          </a:extLst>
        </xdr:cNvPr>
        <xdr:cNvSpPr/>
      </xdr:nvSpPr>
      <xdr:spPr>
        <a:xfrm>
          <a:off x="6921500" y="1483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C247974-A887-45AC-BAB7-538D2337A1B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0D2E085-E9AD-48A5-BDE0-AAB5EC17CF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B013435-358C-4882-AB37-96C2D8B61BB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0F5C479-B88F-4C30-8E4E-1212BBC754C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DBD0E1E7-48DF-46A0-A672-64378DC31DB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116132</xdr:rowOff>
    </xdr:from>
    <xdr:to>
      <xdr:col>55</xdr:col>
      <xdr:colOff>50800</xdr:colOff>
      <xdr:row>87</xdr:row>
      <xdr:rowOff>46282</xdr:rowOff>
    </xdr:to>
    <xdr:sp macro="" textlink="">
      <xdr:nvSpPr>
        <xdr:cNvPr id="365" name="楕円 364">
          <a:extLst>
            <a:ext uri="{FF2B5EF4-FFF2-40B4-BE49-F238E27FC236}">
              <a16:creationId xmlns:a16="http://schemas.microsoft.com/office/drawing/2014/main" id="{28CA6C43-29D0-4063-ACF0-1A911ABAFCDC}"/>
            </a:ext>
          </a:extLst>
        </xdr:cNvPr>
        <xdr:cNvSpPr/>
      </xdr:nvSpPr>
      <xdr:spPr>
        <a:xfrm>
          <a:off x="10426700" y="148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a:extLst>
            <a:ext uri="{FF2B5EF4-FFF2-40B4-BE49-F238E27FC236}">
              <a16:creationId xmlns:a16="http://schemas.microsoft.com/office/drawing/2014/main" id="{CC079CA1-9643-4295-96A8-CCE94973A8DC}"/>
            </a:ext>
          </a:extLst>
        </xdr:cNvPr>
        <xdr:cNvSpPr txBox="1"/>
      </xdr:nvSpPr>
      <xdr:spPr>
        <a:xfrm>
          <a:off x="10515600" y="147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116132</xdr:rowOff>
    </xdr:from>
    <xdr:to>
      <xdr:col>50</xdr:col>
      <xdr:colOff>165100</xdr:colOff>
      <xdr:row>87</xdr:row>
      <xdr:rowOff>46282</xdr:rowOff>
    </xdr:to>
    <xdr:sp macro="" textlink="">
      <xdr:nvSpPr>
        <xdr:cNvPr id="367" name="楕円 366">
          <a:extLst>
            <a:ext uri="{FF2B5EF4-FFF2-40B4-BE49-F238E27FC236}">
              <a16:creationId xmlns:a16="http://schemas.microsoft.com/office/drawing/2014/main" id="{92C85909-FAE0-4A2D-BF07-10AD6FD463BE}"/>
            </a:ext>
          </a:extLst>
        </xdr:cNvPr>
        <xdr:cNvSpPr/>
      </xdr:nvSpPr>
      <xdr:spPr>
        <a:xfrm>
          <a:off x="9588500" y="148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166932</xdr:rowOff>
    </xdr:from>
    <xdr:to>
      <xdr:col>55</xdr:col>
      <xdr:colOff>0</xdr:colOff>
      <xdr:row>86</xdr:row>
      <xdr:rowOff>166932</xdr:rowOff>
    </xdr:to>
    <xdr:cxnSp macro="">
      <xdr:nvCxnSpPr>
        <xdr:cNvPr id="368" name="直線コネクタ 367">
          <a:extLst>
            <a:ext uri="{FF2B5EF4-FFF2-40B4-BE49-F238E27FC236}">
              <a16:creationId xmlns:a16="http://schemas.microsoft.com/office/drawing/2014/main" id="{E90F947C-0E50-45F4-A649-44051AC7D6A9}"/>
            </a:ext>
          </a:extLst>
        </xdr:cNvPr>
        <xdr:cNvCxnSpPr/>
      </xdr:nvCxnSpPr>
      <xdr:spPr>
        <a:xfrm>
          <a:off x="9639300" y="1491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116132</xdr:rowOff>
    </xdr:from>
    <xdr:to>
      <xdr:col>46</xdr:col>
      <xdr:colOff>38100</xdr:colOff>
      <xdr:row>87</xdr:row>
      <xdr:rowOff>46282</xdr:rowOff>
    </xdr:to>
    <xdr:sp macro="" textlink="">
      <xdr:nvSpPr>
        <xdr:cNvPr id="369" name="楕円 368">
          <a:extLst>
            <a:ext uri="{FF2B5EF4-FFF2-40B4-BE49-F238E27FC236}">
              <a16:creationId xmlns:a16="http://schemas.microsoft.com/office/drawing/2014/main" id="{F5B75B49-4937-4744-9C14-2259E99E01B0}"/>
            </a:ext>
          </a:extLst>
        </xdr:cNvPr>
        <xdr:cNvSpPr/>
      </xdr:nvSpPr>
      <xdr:spPr>
        <a:xfrm>
          <a:off x="8699500" y="148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166932</xdr:rowOff>
    </xdr:from>
    <xdr:to>
      <xdr:col>50</xdr:col>
      <xdr:colOff>114300</xdr:colOff>
      <xdr:row>86</xdr:row>
      <xdr:rowOff>166932</xdr:rowOff>
    </xdr:to>
    <xdr:cxnSp macro="">
      <xdr:nvCxnSpPr>
        <xdr:cNvPr id="370" name="直線コネクタ 369">
          <a:extLst>
            <a:ext uri="{FF2B5EF4-FFF2-40B4-BE49-F238E27FC236}">
              <a16:creationId xmlns:a16="http://schemas.microsoft.com/office/drawing/2014/main" id="{D86A39A6-571E-4C84-8584-626D6C18A6ED}"/>
            </a:ext>
          </a:extLst>
        </xdr:cNvPr>
        <xdr:cNvCxnSpPr/>
      </xdr:nvCxnSpPr>
      <xdr:spPr>
        <a:xfrm>
          <a:off x="8750300" y="1491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116132</xdr:rowOff>
    </xdr:from>
    <xdr:to>
      <xdr:col>41</xdr:col>
      <xdr:colOff>101600</xdr:colOff>
      <xdr:row>87</xdr:row>
      <xdr:rowOff>46282</xdr:rowOff>
    </xdr:to>
    <xdr:sp macro="" textlink="">
      <xdr:nvSpPr>
        <xdr:cNvPr id="371" name="楕円 370">
          <a:extLst>
            <a:ext uri="{FF2B5EF4-FFF2-40B4-BE49-F238E27FC236}">
              <a16:creationId xmlns:a16="http://schemas.microsoft.com/office/drawing/2014/main" id="{D79F4A66-9FCA-483C-B779-8914FDCB5971}"/>
            </a:ext>
          </a:extLst>
        </xdr:cNvPr>
        <xdr:cNvSpPr/>
      </xdr:nvSpPr>
      <xdr:spPr>
        <a:xfrm>
          <a:off x="7810500" y="148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166932</xdr:rowOff>
    </xdr:from>
    <xdr:to>
      <xdr:col>45</xdr:col>
      <xdr:colOff>177800</xdr:colOff>
      <xdr:row>86</xdr:row>
      <xdr:rowOff>166932</xdr:rowOff>
    </xdr:to>
    <xdr:cxnSp macro="">
      <xdr:nvCxnSpPr>
        <xdr:cNvPr id="372" name="直線コネクタ 371">
          <a:extLst>
            <a:ext uri="{FF2B5EF4-FFF2-40B4-BE49-F238E27FC236}">
              <a16:creationId xmlns:a16="http://schemas.microsoft.com/office/drawing/2014/main" id="{1CB519E6-4DB0-4938-BB6E-88404BB4F5A2}"/>
            </a:ext>
          </a:extLst>
        </xdr:cNvPr>
        <xdr:cNvCxnSpPr/>
      </xdr:nvCxnSpPr>
      <xdr:spPr>
        <a:xfrm>
          <a:off x="7861300" y="1491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116132</xdr:rowOff>
    </xdr:from>
    <xdr:to>
      <xdr:col>36</xdr:col>
      <xdr:colOff>165100</xdr:colOff>
      <xdr:row>87</xdr:row>
      <xdr:rowOff>46282</xdr:rowOff>
    </xdr:to>
    <xdr:sp macro="" textlink="">
      <xdr:nvSpPr>
        <xdr:cNvPr id="373" name="楕円 372">
          <a:extLst>
            <a:ext uri="{FF2B5EF4-FFF2-40B4-BE49-F238E27FC236}">
              <a16:creationId xmlns:a16="http://schemas.microsoft.com/office/drawing/2014/main" id="{251721BD-8B67-4A2D-AA7F-4C41651D8829}"/>
            </a:ext>
          </a:extLst>
        </xdr:cNvPr>
        <xdr:cNvSpPr/>
      </xdr:nvSpPr>
      <xdr:spPr>
        <a:xfrm>
          <a:off x="6921500" y="148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166932</xdr:rowOff>
    </xdr:from>
    <xdr:to>
      <xdr:col>41</xdr:col>
      <xdr:colOff>50800</xdr:colOff>
      <xdr:row>86</xdr:row>
      <xdr:rowOff>166932</xdr:rowOff>
    </xdr:to>
    <xdr:cxnSp macro="">
      <xdr:nvCxnSpPr>
        <xdr:cNvPr id="374" name="直線コネクタ 373">
          <a:extLst>
            <a:ext uri="{FF2B5EF4-FFF2-40B4-BE49-F238E27FC236}">
              <a16:creationId xmlns:a16="http://schemas.microsoft.com/office/drawing/2014/main" id="{3FC22ABB-692E-4F05-95D2-C9B9E46BD804}"/>
            </a:ext>
          </a:extLst>
        </xdr:cNvPr>
        <xdr:cNvCxnSpPr/>
      </xdr:nvCxnSpPr>
      <xdr:spPr>
        <a:xfrm>
          <a:off x="6972300" y="1491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39526</xdr:rowOff>
    </xdr:from>
    <xdr:ext cx="469744" cy="259045"/>
    <xdr:sp macro="" textlink="">
      <xdr:nvSpPr>
        <xdr:cNvPr id="375" name="n_1aveValue【公営住宅】&#10;一人当たり面積">
          <a:extLst>
            <a:ext uri="{FF2B5EF4-FFF2-40B4-BE49-F238E27FC236}">
              <a16:creationId xmlns:a16="http://schemas.microsoft.com/office/drawing/2014/main" id="{E7454386-80EB-4580-8351-3664B1DB2F16}"/>
            </a:ext>
          </a:extLst>
        </xdr:cNvPr>
        <xdr:cNvSpPr txBox="1"/>
      </xdr:nvSpPr>
      <xdr:spPr>
        <a:xfrm>
          <a:off x="9391727" y="1461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40015</xdr:rowOff>
    </xdr:from>
    <xdr:ext cx="469744" cy="259045"/>
    <xdr:sp macro="" textlink="">
      <xdr:nvSpPr>
        <xdr:cNvPr id="376" name="n_2aveValue【公営住宅】&#10;一人当たり面積">
          <a:extLst>
            <a:ext uri="{FF2B5EF4-FFF2-40B4-BE49-F238E27FC236}">
              <a16:creationId xmlns:a16="http://schemas.microsoft.com/office/drawing/2014/main" id="{20C56275-62AE-4A28-BA7C-FF4578D063A3}"/>
            </a:ext>
          </a:extLst>
        </xdr:cNvPr>
        <xdr:cNvSpPr txBox="1"/>
      </xdr:nvSpPr>
      <xdr:spPr>
        <a:xfrm>
          <a:off x="8515427" y="1461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40178</xdr:rowOff>
    </xdr:from>
    <xdr:ext cx="469744" cy="259045"/>
    <xdr:sp macro="" textlink="">
      <xdr:nvSpPr>
        <xdr:cNvPr id="377" name="n_3aveValue【公営住宅】&#10;一人当たり面積">
          <a:extLst>
            <a:ext uri="{FF2B5EF4-FFF2-40B4-BE49-F238E27FC236}">
              <a16:creationId xmlns:a16="http://schemas.microsoft.com/office/drawing/2014/main" id="{E0F0FCE7-B387-4E8C-9D6B-FF35AF50BB57}"/>
            </a:ext>
          </a:extLst>
        </xdr:cNvPr>
        <xdr:cNvSpPr txBox="1"/>
      </xdr:nvSpPr>
      <xdr:spPr>
        <a:xfrm>
          <a:off x="7626427" y="1461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40994</xdr:rowOff>
    </xdr:from>
    <xdr:ext cx="469744" cy="259045"/>
    <xdr:sp macro="" textlink="">
      <xdr:nvSpPr>
        <xdr:cNvPr id="378" name="n_4aveValue【公営住宅】&#10;一人当たり面積">
          <a:extLst>
            <a:ext uri="{FF2B5EF4-FFF2-40B4-BE49-F238E27FC236}">
              <a16:creationId xmlns:a16="http://schemas.microsoft.com/office/drawing/2014/main" id="{1C652214-44F5-4233-9925-53925AC8020F}"/>
            </a:ext>
          </a:extLst>
        </xdr:cNvPr>
        <xdr:cNvSpPr txBox="1"/>
      </xdr:nvSpPr>
      <xdr:spPr>
        <a:xfrm>
          <a:off x="6737427" y="1461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37409</xdr:rowOff>
    </xdr:from>
    <xdr:ext cx="469744" cy="259045"/>
    <xdr:sp macro="" textlink="">
      <xdr:nvSpPr>
        <xdr:cNvPr id="379" name="n_1mainValue【公営住宅】&#10;一人当たり面積">
          <a:extLst>
            <a:ext uri="{FF2B5EF4-FFF2-40B4-BE49-F238E27FC236}">
              <a16:creationId xmlns:a16="http://schemas.microsoft.com/office/drawing/2014/main" id="{F7EB91A7-63B6-4481-B690-E798F5A37ACB}"/>
            </a:ext>
          </a:extLst>
        </xdr:cNvPr>
        <xdr:cNvSpPr txBox="1"/>
      </xdr:nvSpPr>
      <xdr:spPr>
        <a:xfrm>
          <a:off x="9391727" y="1495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37409</xdr:rowOff>
    </xdr:from>
    <xdr:ext cx="469744" cy="259045"/>
    <xdr:sp macro="" textlink="">
      <xdr:nvSpPr>
        <xdr:cNvPr id="380" name="n_2mainValue【公営住宅】&#10;一人当たり面積">
          <a:extLst>
            <a:ext uri="{FF2B5EF4-FFF2-40B4-BE49-F238E27FC236}">
              <a16:creationId xmlns:a16="http://schemas.microsoft.com/office/drawing/2014/main" id="{1F2BDE11-94D3-4027-80C2-11EC82E2E69F}"/>
            </a:ext>
          </a:extLst>
        </xdr:cNvPr>
        <xdr:cNvSpPr txBox="1"/>
      </xdr:nvSpPr>
      <xdr:spPr>
        <a:xfrm>
          <a:off x="8515427" y="1495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37409</xdr:rowOff>
    </xdr:from>
    <xdr:ext cx="469744" cy="259045"/>
    <xdr:sp macro="" textlink="">
      <xdr:nvSpPr>
        <xdr:cNvPr id="381" name="n_3mainValue【公営住宅】&#10;一人当たり面積">
          <a:extLst>
            <a:ext uri="{FF2B5EF4-FFF2-40B4-BE49-F238E27FC236}">
              <a16:creationId xmlns:a16="http://schemas.microsoft.com/office/drawing/2014/main" id="{A9547363-158C-4D6D-8446-67DF524F4AD5}"/>
            </a:ext>
          </a:extLst>
        </xdr:cNvPr>
        <xdr:cNvSpPr txBox="1"/>
      </xdr:nvSpPr>
      <xdr:spPr>
        <a:xfrm>
          <a:off x="7626427" y="1495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37409</xdr:rowOff>
    </xdr:from>
    <xdr:ext cx="469744" cy="259045"/>
    <xdr:sp macro="" textlink="">
      <xdr:nvSpPr>
        <xdr:cNvPr id="382" name="n_4mainValue【公営住宅】&#10;一人当たり面積">
          <a:extLst>
            <a:ext uri="{FF2B5EF4-FFF2-40B4-BE49-F238E27FC236}">
              <a16:creationId xmlns:a16="http://schemas.microsoft.com/office/drawing/2014/main" id="{E804D670-71BA-4230-A014-D5E2AC49637C}"/>
            </a:ext>
          </a:extLst>
        </xdr:cNvPr>
        <xdr:cNvSpPr txBox="1"/>
      </xdr:nvSpPr>
      <xdr:spPr>
        <a:xfrm>
          <a:off x="6737427" y="1495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9D5D9B3A-78F0-4A2E-841D-CD612A3B3C6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CF3A2F9D-3BA7-4431-A30A-05BD8E2BBA6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280F42E8-1BA9-4645-B68D-4EC5908249D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C336D339-30B6-481E-9600-C07F7F69A34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8DC33A32-123A-462D-A212-394D2DC0BF4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B272F16F-322D-4455-936C-74A67987F9D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5D4BD80C-A830-4E3C-9BF1-B9C540C9A8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8DA91223-97FF-45B5-AA74-78CFDF346E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D66089AF-AC21-48E3-BE25-E91D37F6B31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EAD1B98-6261-49A4-9D13-9E93F8E36C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4FB895B1-C419-47E9-A4C8-B80B693CB13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1D2D07EA-CA16-4FA2-AF15-6AAE09928A6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ABFA12C-249F-4E2E-93C4-ED2BE654A2E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6482B7EB-180F-462D-BB66-8F9B2D5639F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4FF65E3F-D649-4095-BD52-DB7FDF51A91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1B2A9E6E-B8D1-4E3E-8A1A-377538B9247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CFE2D593-7C11-4A3C-BD5C-975588F10F4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1EEAF7AD-EDBE-4022-9AE8-4FF270A233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392F7F3A-B5AC-4288-AFF9-B60A5B0BC84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D62FB7D0-9D89-4DF9-94A8-00BEBD77029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2AB7C1C1-F36D-45F3-B773-CF45912EC6D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631ADFE9-22B3-44BD-8350-21784E30609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E51B563D-E2B5-426F-BBD0-61A1B459261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78677890-023C-458C-B846-C6DA734E7A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35BC9E95-40FA-4906-BD4D-AB921895C84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FC2C7472-665B-4D96-962A-1CB7DE0595D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4566D65E-A2E7-4A17-8AE7-AF729D84388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27B77942-2338-4866-92FA-99AB103B2FB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64DE8796-F04B-4681-A88B-BA3B88233B2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78FFBEBE-A79A-4F2E-96D1-DAC476F821D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EC82EEAC-5E5E-40FC-84B8-217A5AB0913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E3438DB3-FE71-4D2C-B7B6-27C2BC871C7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FCBC8883-C665-4690-BBB0-76515CF5A3B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D68665C0-A415-4E18-8B8A-F9237B8084D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8BA39829-3A1E-4A5C-B818-45F1811829A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722DE64E-02CE-4DAE-A3BB-CCD8C7112D0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90CF12BD-EC1D-494B-ACC5-6332252DC49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BB74E8FE-F0E8-407B-AAD4-1E377227C76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id="{5C8D5F4F-DBCF-44D3-B576-FBA546E13F2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85BAF3DC-3275-4953-AF3F-86B0546590D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a:extLst>
            <a:ext uri="{FF2B5EF4-FFF2-40B4-BE49-F238E27FC236}">
              <a16:creationId xmlns:a16="http://schemas.microsoft.com/office/drawing/2014/main" id="{CABBE797-428B-40E5-899C-94459582B08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4" name="直線コネクタ 423">
          <a:extLst>
            <a:ext uri="{FF2B5EF4-FFF2-40B4-BE49-F238E27FC236}">
              <a16:creationId xmlns:a16="http://schemas.microsoft.com/office/drawing/2014/main" id="{10C00C5E-3227-4AD2-86E0-454EE627FE0C}"/>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5" name="【認定こども園・幼稚園・保育所】&#10;有形固定資産減価償却率最小値テキスト">
          <a:extLst>
            <a:ext uri="{FF2B5EF4-FFF2-40B4-BE49-F238E27FC236}">
              <a16:creationId xmlns:a16="http://schemas.microsoft.com/office/drawing/2014/main" id="{5E29983F-BE44-4C43-9517-31E1C446A28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6" name="直線コネクタ 425">
          <a:extLst>
            <a:ext uri="{FF2B5EF4-FFF2-40B4-BE49-F238E27FC236}">
              <a16:creationId xmlns:a16="http://schemas.microsoft.com/office/drawing/2014/main" id="{8FAD153F-4177-440C-B3EE-670EFF77AF3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7" name="【認定こども園・幼稚園・保育所】&#10;有形固定資産減価償却率最大値テキスト">
          <a:extLst>
            <a:ext uri="{FF2B5EF4-FFF2-40B4-BE49-F238E27FC236}">
              <a16:creationId xmlns:a16="http://schemas.microsoft.com/office/drawing/2014/main" id="{8FEE2AD6-A26A-496E-A1A4-693BD2D7CB1C}"/>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a:extLst>
            <a:ext uri="{FF2B5EF4-FFF2-40B4-BE49-F238E27FC236}">
              <a16:creationId xmlns:a16="http://schemas.microsoft.com/office/drawing/2014/main" id="{E01D8B9F-047F-42CC-8F3D-325FE912AADA}"/>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29" name="【認定こども園・幼稚園・保育所】&#10;有形固定資産減価償却率平均値テキスト">
          <a:extLst>
            <a:ext uri="{FF2B5EF4-FFF2-40B4-BE49-F238E27FC236}">
              <a16:creationId xmlns:a16="http://schemas.microsoft.com/office/drawing/2014/main" id="{95C7731E-0C94-45B5-8052-7D3509C38D89}"/>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0" name="フローチャート: 判断 429">
          <a:extLst>
            <a:ext uri="{FF2B5EF4-FFF2-40B4-BE49-F238E27FC236}">
              <a16:creationId xmlns:a16="http://schemas.microsoft.com/office/drawing/2014/main" id="{39C3EBFE-B4C9-49A4-9C93-A7D140D2E4C7}"/>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118473</xdr:rowOff>
    </xdr:from>
    <xdr:to>
      <xdr:col>81</xdr:col>
      <xdr:colOff>101600</xdr:colOff>
      <xdr:row>38</xdr:row>
      <xdr:rowOff>48623</xdr:rowOff>
    </xdr:to>
    <xdr:sp macro="" textlink="">
      <xdr:nvSpPr>
        <xdr:cNvPr id="431" name="フローチャート: 判断 430">
          <a:extLst>
            <a:ext uri="{FF2B5EF4-FFF2-40B4-BE49-F238E27FC236}">
              <a16:creationId xmlns:a16="http://schemas.microsoft.com/office/drawing/2014/main" id="{79E58D57-B334-4565-8A51-F01D7B5DC3CC}"/>
            </a:ext>
          </a:extLst>
        </xdr:cNvPr>
        <xdr:cNvSpPr/>
      </xdr:nvSpPr>
      <xdr:spPr>
        <a:xfrm>
          <a:off x="154305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32" name="フローチャート: 判断 431">
          <a:extLst>
            <a:ext uri="{FF2B5EF4-FFF2-40B4-BE49-F238E27FC236}">
              <a16:creationId xmlns:a16="http://schemas.microsoft.com/office/drawing/2014/main" id="{240B3813-A120-44DF-B569-9ABB80DC5987}"/>
            </a:ext>
          </a:extLst>
        </xdr:cNvPr>
        <xdr:cNvSpPr/>
      </xdr:nvSpPr>
      <xdr:spPr>
        <a:xfrm>
          <a:off x="14541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33" name="フローチャート: 判断 432">
          <a:extLst>
            <a:ext uri="{FF2B5EF4-FFF2-40B4-BE49-F238E27FC236}">
              <a16:creationId xmlns:a16="http://schemas.microsoft.com/office/drawing/2014/main" id="{0184C2B9-8174-441D-9036-A42FC4DE150B}"/>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4" name="フローチャート: 判断 433">
          <a:extLst>
            <a:ext uri="{FF2B5EF4-FFF2-40B4-BE49-F238E27FC236}">
              <a16:creationId xmlns:a16="http://schemas.microsoft.com/office/drawing/2014/main" id="{47C8CE77-CE4B-4422-A2B2-1A7C8AAB7EB2}"/>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3FB10FA-C42E-44C7-B432-6EA47D3DF26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DF8DCF7-E1CE-4C37-B04F-8A4DADB712E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83266BDF-EA91-49C6-8D5D-4A164E32A59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B651D5F3-8B47-40A6-82F9-3304B6D047B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1DD27E53-E0D2-4DA9-AC6C-294B29FAA0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31931</xdr:rowOff>
    </xdr:from>
    <xdr:to>
      <xdr:col>85</xdr:col>
      <xdr:colOff>177800</xdr:colOff>
      <xdr:row>40</xdr:row>
      <xdr:rowOff>133531</xdr:rowOff>
    </xdr:to>
    <xdr:sp macro="" textlink="">
      <xdr:nvSpPr>
        <xdr:cNvPr id="440" name="楕円 439">
          <a:extLst>
            <a:ext uri="{FF2B5EF4-FFF2-40B4-BE49-F238E27FC236}">
              <a16:creationId xmlns:a16="http://schemas.microsoft.com/office/drawing/2014/main" id="{2C1D8AD2-9178-4D0D-8A6D-54D57715CC0D}"/>
            </a:ext>
          </a:extLst>
        </xdr:cNvPr>
        <xdr:cNvSpPr/>
      </xdr:nvSpPr>
      <xdr:spPr>
        <a:xfrm>
          <a:off x="162687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10358</xdr:rowOff>
    </xdr:from>
    <xdr:ext cx="405111" cy="259045"/>
    <xdr:sp macro="" textlink="">
      <xdr:nvSpPr>
        <xdr:cNvPr id="441" name="【認定こども園・幼稚園・保育所】&#10;有形固定資産減価償却率該当値テキスト">
          <a:extLst>
            <a:ext uri="{FF2B5EF4-FFF2-40B4-BE49-F238E27FC236}">
              <a16:creationId xmlns:a16="http://schemas.microsoft.com/office/drawing/2014/main" id="{76BAF794-549D-462A-AD52-CB3691C44F05}"/>
            </a:ext>
          </a:extLst>
        </xdr:cNvPr>
        <xdr:cNvSpPr txBox="1"/>
      </xdr:nvSpPr>
      <xdr:spPr>
        <a:xfrm>
          <a:off x="16357600"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7438</xdr:rowOff>
    </xdr:from>
    <xdr:to>
      <xdr:col>81</xdr:col>
      <xdr:colOff>101600</xdr:colOff>
      <xdr:row>40</xdr:row>
      <xdr:rowOff>109038</xdr:rowOff>
    </xdr:to>
    <xdr:sp macro="" textlink="">
      <xdr:nvSpPr>
        <xdr:cNvPr id="442" name="楕円 441">
          <a:extLst>
            <a:ext uri="{FF2B5EF4-FFF2-40B4-BE49-F238E27FC236}">
              <a16:creationId xmlns:a16="http://schemas.microsoft.com/office/drawing/2014/main" id="{8A479B08-ECE7-4409-BA65-C39590D82320}"/>
            </a:ext>
          </a:extLst>
        </xdr:cNvPr>
        <xdr:cNvSpPr/>
      </xdr:nvSpPr>
      <xdr:spPr>
        <a:xfrm>
          <a:off x="15430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58238</xdr:rowOff>
    </xdr:from>
    <xdr:to>
      <xdr:col>85</xdr:col>
      <xdr:colOff>127000</xdr:colOff>
      <xdr:row>40</xdr:row>
      <xdr:rowOff>82731</xdr:rowOff>
    </xdr:to>
    <xdr:cxnSp macro="">
      <xdr:nvCxnSpPr>
        <xdr:cNvPr id="443" name="直線コネクタ 442">
          <a:extLst>
            <a:ext uri="{FF2B5EF4-FFF2-40B4-BE49-F238E27FC236}">
              <a16:creationId xmlns:a16="http://schemas.microsoft.com/office/drawing/2014/main" id="{7EC8F6AA-2867-475A-90C7-3E547683B67A}"/>
            </a:ext>
          </a:extLst>
        </xdr:cNvPr>
        <xdr:cNvCxnSpPr/>
      </xdr:nvCxnSpPr>
      <xdr:spPr>
        <a:xfrm>
          <a:off x="15481300" y="691623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156028</xdr:rowOff>
    </xdr:from>
    <xdr:to>
      <xdr:col>76</xdr:col>
      <xdr:colOff>165100</xdr:colOff>
      <xdr:row>40</xdr:row>
      <xdr:rowOff>86178</xdr:rowOff>
    </xdr:to>
    <xdr:sp macro="" textlink="">
      <xdr:nvSpPr>
        <xdr:cNvPr id="444" name="楕円 443">
          <a:extLst>
            <a:ext uri="{FF2B5EF4-FFF2-40B4-BE49-F238E27FC236}">
              <a16:creationId xmlns:a16="http://schemas.microsoft.com/office/drawing/2014/main" id="{62CAF2A5-B98C-481E-BCB7-0421C985686F}"/>
            </a:ext>
          </a:extLst>
        </xdr:cNvPr>
        <xdr:cNvSpPr/>
      </xdr:nvSpPr>
      <xdr:spPr>
        <a:xfrm>
          <a:off x="14541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35378</xdr:rowOff>
    </xdr:from>
    <xdr:to>
      <xdr:col>81</xdr:col>
      <xdr:colOff>50800</xdr:colOff>
      <xdr:row>40</xdr:row>
      <xdr:rowOff>58238</xdr:rowOff>
    </xdr:to>
    <xdr:cxnSp macro="">
      <xdr:nvCxnSpPr>
        <xdr:cNvPr id="445" name="直線コネクタ 444">
          <a:extLst>
            <a:ext uri="{FF2B5EF4-FFF2-40B4-BE49-F238E27FC236}">
              <a16:creationId xmlns:a16="http://schemas.microsoft.com/office/drawing/2014/main" id="{AF94EA19-DD47-4472-8459-939C5947E105}"/>
            </a:ext>
          </a:extLst>
        </xdr:cNvPr>
        <xdr:cNvCxnSpPr/>
      </xdr:nvCxnSpPr>
      <xdr:spPr>
        <a:xfrm>
          <a:off x="14592300" y="68933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133169</xdr:rowOff>
    </xdr:from>
    <xdr:to>
      <xdr:col>72</xdr:col>
      <xdr:colOff>38100</xdr:colOff>
      <xdr:row>40</xdr:row>
      <xdr:rowOff>63319</xdr:rowOff>
    </xdr:to>
    <xdr:sp macro="" textlink="">
      <xdr:nvSpPr>
        <xdr:cNvPr id="446" name="楕円 445">
          <a:extLst>
            <a:ext uri="{FF2B5EF4-FFF2-40B4-BE49-F238E27FC236}">
              <a16:creationId xmlns:a16="http://schemas.microsoft.com/office/drawing/2014/main" id="{3891E76C-4FBE-403B-AD4F-BEEACDEFCFC1}"/>
            </a:ext>
          </a:extLst>
        </xdr:cNvPr>
        <xdr:cNvSpPr/>
      </xdr:nvSpPr>
      <xdr:spPr>
        <a:xfrm>
          <a:off x="13652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12519</xdr:rowOff>
    </xdr:from>
    <xdr:to>
      <xdr:col>76</xdr:col>
      <xdr:colOff>114300</xdr:colOff>
      <xdr:row>40</xdr:row>
      <xdr:rowOff>35378</xdr:rowOff>
    </xdr:to>
    <xdr:cxnSp macro="">
      <xdr:nvCxnSpPr>
        <xdr:cNvPr id="447" name="直線コネクタ 446">
          <a:extLst>
            <a:ext uri="{FF2B5EF4-FFF2-40B4-BE49-F238E27FC236}">
              <a16:creationId xmlns:a16="http://schemas.microsoft.com/office/drawing/2014/main" id="{F9E25AC0-8D2D-4D1D-B1C9-9C1C02F2CEEA}"/>
            </a:ext>
          </a:extLst>
        </xdr:cNvPr>
        <xdr:cNvCxnSpPr/>
      </xdr:nvCxnSpPr>
      <xdr:spPr>
        <a:xfrm>
          <a:off x="13703300" y="687051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108676</xdr:rowOff>
    </xdr:from>
    <xdr:to>
      <xdr:col>67</xdr:col>
      <xdr:colOff>101600</xdr:colOff>
      <xdr:row>40</xdr:row>
      <xdr:rowOff>38826</xdr:rowOff>
    </xdr:to>
    <xdr:sp macro="" textlink="">
      <xdr:nvSpPr>
        <xdr:cNvPr id="448" name="楕円 447">
          <a:extLst>
            <a:ext uri="{FF2B5EF4-FFF2-40B4-BE49-F238E27FC236}">
              <a16:creationId xmlns:a16="http://schemas.microsoft.com/office/drawing/2014/main" id="{981517AF-B712-44DF-9274-46196999B31C}"/>
            </a:ext>
          </a:extLst>
        </xdr:cNvPr>
        <xdr:cNvSpPr/>
      </xdr:nvSpPr>
      <xdr:spPr>
        <a:xfrm>
          <a:off x="12763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159476</xdr:rowOff>
    </xdr:from>
    <xdr:to>
      <xdr:col>71</xdr:col>
      <xdr:colOff>177800</xdr:colOff>
      <xdr:row>40</xdr:row>
      <xdr:rowOff>12519</xdr:rowOff>
    </xdr:to>
    <xdr:cxnSp macro="">
      <xdr:nvCxnSpPr>
        <xdr:cNvPr id="449" name="直線コネクタ 448">
          <a:extLst>
            <a:ext uri="{FF2B5EF4-FFF2-40B4-BE49-F238E27FC236}">
              <a16:creationId xmlns:a16="http://schemas.microsoft.com/office/drawing/2014/main" id="{AF21EDB3-E3D9-4096-A0D6-2615771E7297}"/>
            </a:ext>
          </a:extLst>
        </xdr:cNvPr>
        <xdr:cNvCxnSpPr/>
      </xdr:nvCxnSpPr>
      <xdr:spPr>
        <a:xfrm>
          <a:off x="12814300" y="68460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65150</xdr:rowOff>
    </xdr:from>
    <xdr:ext cx="405111" cy="259045"/>
    <xdr:sp macro="" textlink="">
      <xdr:nvSpPr>
        <xdr:cNvPr id="450" name="n_1aveValue【認定こども園・幼稚園・保育所】&#10;有形固定資産減価償却率">
          <a:extLst>
            <a:ext uri="{FF2B5EF4-FFF2-40B4-BE49-F238E27FC236}">
              <a16:creationId xmlns:a16="http://schemas.microsoft.com/office/drawing/2014/main" id="{6A9E0A09-5C20-41B3-8057-7C144E280B6A}"/>
            </a:ext>
          </a:extLst>
        </xdr:cNvPr>
        <xdr:cNvSpPr txBox="1"/>
      </xdr:nvSpPr>
      <xdr:spPr>
        <a:xfrm>
          <a:off x="152660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451" name="n_2aveValue【認定こども園・幼稚園・保育所】&#10;有形固定資産減価償却率">
          <a:extLst>
            <a:ext uri="{FF2B5EF4-FFF2-40B4-BE49-F238E27FC236}">
              <a16:creationId xmlns:a16="http://schemas.microsoft.com/office/drawing/2014/main" id="{80A07AB1-B771-4170-96EA-D38DCA57C2C0}"/>
            </a:ext>
          </a:extLst>
        </xdr:cNvPr>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452" name="n_3aveValue【認定こども園・幼稚園・保育所】&#10;有形固定資産減価償却率">
          <a:extLst>
            <a:ext uri="{FF2B5EF4-FFF2-40B4-BE49-F238E27FC236}">
              <a16:creationId xmlns:a16="http://schemas.microsoft.com/office/drawing/2014/main" id="{B21F56F5-176C-4C67-A14C-8A7185EC67C7}"/>
            </a:ext>
          </a:extLst>
        </xdr:cNvPr>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53" name="n_4aveValue【認定こども園・幼稚園・保育所】&#10;有形固定資産減価償却率">
          <a:extLst>
            <a:ext uri="{FF2B5EF4-FFF2-40B4-BE49-F238E27FC236}">
              <a16:creationId xmlns:a16="http://schemas.microsoft.com/office/drawing/2014/main" id="{578E3785-685A-4543-95A3-A1B15D5AD98C}"/>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100165</xdr:rowOff>
    </xdr:from>
    <xdr:ext cx="405111" cy="259045"/>
    <xdr:sp macro="" textlink="">
      <xdr:nvSpPr>
        <xdr:cNvPr id="454" name="n_1mainValue【認定こども園・幼稚園・保育所】&#10;有形固定資産減価償却率">
          <a:extLst>
            <a:ext uri="{FF2B5EF4-FFF2-40B4-BE49-F238E27FC236}">
              <a16:creationId xmlns:a16="http://schemas.microsoft.com/office/drawing/2014/main" id="{389F26F8-227D-4CF3-9A77-52D9994A9FAF}"/>
            </a:ext>
          </a:extLst>
        </xdr:cNvPr>
        <xdr:cNvSpPr txBox="1"/>
      </xdr:nvSpPr>
      <xdr:spPr>
        <a:xfrm>
          <a:off x="152660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77305</xdr:rowOff>
    </xdr:from>
    <xdr:ext cx="405111" cy="259045"/>
    <xdr:sp macro="" textlink="">
      <xdr:nvSpPr>
        <xdr:cNvPr id="455" name="n_2mainValue【認定こども園・幼稚園・保育所】&#10;有形固定資産減価償却率">
          <a:extLst>
            <a:ext uri="{FF2B5EF4-FFF2-40B4-BE49-F238E27FC236}">
              <a16:creationId xmlns:a16="http://schemas.microsoft.com/office/drawing/2014/main" id="{DD1DD191-B86E-44AC-A3A9-3AC771D1F3FB}"/>
            </a:ext>
          </a:extLst>
        </xdr:cNvPr>
        <xdr:cNvSpPr txBox="1"/>
      </xdr:nvSpPr>
      <xdr:spPr>
        <a:xfrm>
          <a:off x="143897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54446</xdr:rowOff>
    </xdr:from>
    <xdr:ext cx="405111" cy="259045"/>
    <xdr:sp macro="" textlink="">
      <xdr:nvSpPr>
        <xdr:cNvPr id="456" name="n_3mainValue【認定こども園・幼稚園・保育所】&#10;有形固定資産減価償却率">
          <a:extLst>
            <a:ext uri="{FF2B5EF4-FFF2-40B4-BE49-F238E27FC236}">
              <a16:creationId xmlns:a16="http://schemas.microsoft.com/office/drawing/2014/main" id="{E4A7CD16-6ADE-462E-BA5D-A75846D441AB}"/>
            </a:ext>
          </a:extLst>
        </xdr:cNvPr>
        <xdr:cNvSpPr txBox="1"/>
      </xdr:nvSpPr>
      <xdr:spPr>
        <a:xfrm>
          <a:off x="13500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29953</xdr:rowOff>
    </xdr:from>
    <xdr:ext cx="405111" cy="259045"/>
    <xdr:sp macro="" textlink="">
      <xdr:nvSpPr>
        <xdr:cNvPr id="457" name="n_4mainValue【認定こども園・幼稚園・保育所】&#10;有形固定資産減価償却率">
          <a:extLst>
            <a:ext uri="{FF2B5EF4-FFF2-40B4-BE49-F238E27FC236}">
              <a16:creationId xmlns:a16="http://schemas.microsoft.com/office/drawing/2014/main" id="{5CF0FF33-D30D-43D3-86DD-4D664D268521}"/>
            </a:ext>
          </a:extLst>
        </xdr:cNvPr>
        <xdr:cNvSpPr txBox="1"/>
      </xdr:nvSpPr>
      <xdr:spPr>
        <a:xfrm>
          <a:off x="12611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2DFB7546-A6B1-4814-A73C-EB15F4A10AD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125D594C-4BD6-4027-9FCB-A4F4115A099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F9D43043-05F6-4EBB-83EF-F6FB7D8DFA5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1EC80E8D-5538-47E9-952F-D4730E5ADCF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1E4E8DD3-B507-405F-9D13-1E5D2DE975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6DBAC394-9E6D-429F-8158-206924F080C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50284866-15F9-474A-B4D1-E9387D2334F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8ED401A6-048D-4FD4-81CD-28DCE95C52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BF005335-76A0-4183-A362-772192899B6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1EF2EC9E-A580-4740-B7B7-453A2015083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a:extLst>
            <a:ext uri="{FF2B5EF4-FFF2-40B4-BE49-F238E27FC236}">
              <a16:creationId xmlns:a16="http://schemas.microsoft.com/office/drawing/2014/main" id="{429F0AC9-AAAC-4B34-ABAA-14611F1A410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a:extLst>
            <a:ext uri="{FF2B5EF4-FFF2-40B4-BE49-F238E27FC236}">
              <a16:creationId xmlns:a16="http://schemas.microsoft.com/office/drawing/2014/main" id="{DD40B144-C7D3-4C34-8357-0CB31364958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a:extLst>
            <a:ext uri="{FF2B5EF4-FFF2-40B4-BE49-F238E27FC236}">
              <a16:creationId xmlns:a16="http://schemas.microsoft.com/office/drawing/2014/main" id="{7BB38458-141E-42A8-A973-75D2A58DF32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a:extLst>
            <a:ext uri="{FF2B5EF4-FFF2-40B4-BE49-F238E27FC236}">
              <a16:creationId xmlns:a16="http://schemas.microsoft.com/office/drawing/2014/main" id="{E44F4A92-4216-402D-9B15-0E22966EF4F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a:extLst>
            <a:ext uri="{FF2B5EF4-FFF2-40B4-BE49-F238E27FC236}">
              <a16:creationId xmlns:a16="http://schemas.microsoft.com/office/drawing/2014/main" id="{84ADCF92-9CD9-44F7-AE22-5B1EF198CCE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a:extLst>
            <a:ext uri="{FF2B5EF4-FFF2-40B4-BE49-F238E27FC236}">
              <a16:creationId xmlns:a16="http://schemas.microsoft.com/office/drawing/2014/main" id="{0D92D1CA-7C92-4E92-A516-923ABAD7637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a:extLst>
            <a:ext uri="{FF2B5EF4-FFF2-40B4-BE49-F238E27FC236}">
              <a16:creationId xmlns:a16="http://schemas.microsoft.com/office/drawing/2014/main" id="{717B6F1A-3436-47DE-A22B-D117CF928DE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a:extLst>
            <a:ext uri="{FF2B5EF4-FFF2-40B4-BE49-F238E27FC236}">
              <a16:creationId xmlns:a16="http://schemas.microsoft.com/office/drawing/2014/main" id="{569F41B3-E4F6-424C-9272-9920F85C32C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a:extLst>
            <a:ext uri="{FF2B5EF4-FFF2-40B4-BE49-F238E27FC236}">
              <a16:creationId xmlns:a16="http://schemas.microsoft.com/office/drawing/2014/main" id="{F32D1D5A-C4E5-46BD-90D9-BB71057A7FA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a:extLst>
            <a:ext uri="{FF2B5EF4-FFF2-40B4-BE49-F238E27FC236}">
              <a16:creationId xmlns:a16="http://schemas.microsoft.com/office/drawing/2014/main" id="{80F9ECF6-133B-4AA0-9465-AA7A47D0943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a:extLst>
            <a:ext uri="{FF2B5EF4-FFF2-40B4-BE49-F238E27FC236}">
              <a16:creationId xmlns:a16="http://schemas.microsoft.com/office/drawing/2014/main" id="{987AEF66-88D0-4F26-B9B1-A4ACD8F9E58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a:extLst>
            <a:ext uri="{FF2B5EF4-FFF2-40B4-BE49-F238E27FC236}">
              <a16:creationId xmlns:a16="http://schemas.microsoft.com/office/drawing/2014/main" id="{D786E380-64BF-4AB0-8882-5A68247F3D7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D5DFDDBA-BE96-4CE9-8766-645D70AC201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a:extLst>
            <a:ext uri="{FF2B5EF4-FFF2-40B4-BE49-F238E27FC236}">
              <a16:creationId xmlns:a16="http://schemas.microsoft.com/office/drawing/2014/main" id="{D42255C0-5174-49D8-AB58-4FCF5BFB137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9A86526B-A3D7-4791-904F-D5A786B34DB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83" name="直線コネクタ 482">
          <a:extLst>
            <a:ext uri="{FF2B5EF4-FFF2-40B4-BE49-F238E27FC236}">
              <a16:creationId xmlns:a16="http://schemas.microsoft.com/office/drawing/2014/main" id="{28732975-8CD1-4739-A4AE-87872DAAAAB3}"/>
            </a:ext>
          </a:extLst>
        </xdr:cNvPr>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4" name="【認定こども園・幼稚園・保育所】&#10;一人当たり面積最小値テキスト">
          <a:extLst>
            <a:ext uri="{FF2B5EF4-FFF2-40B4-BE49-F238E27FC236}">
              <a16:creationId xmlns:a16="http://schemas.microsoft.com/office/drawing/2014/main" id="{314C1D15-4603-43ED-8410-4B20B3A54B11}"/>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5" name="直線コネクタ 484">
          <a:extLst>
            <a:ext uri="{FF2B5EF4-FFF2-40B4-BE49-F238E27FC236}">
              <a16:creationId xmlns:a16="http://schemas.microsoft.com/office/drawing/2014/main" id="{E8B7B346-742B-4B2D-ADC6-58C58A3A7631}"/>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86" name="【認定こども園・幼稚園・保育所】&#10;一人当たり面積最大値テキスト">
          <a:extLst>
            <a:ext uri="{FF2B5EF4-FFF2-40B4-BE49-F238E27FC236}">
              <a16:creationId xmlns:a16="http://schemas.microsoft.com/office/drawing/2014/main" id="{E31AAAA1-05F7-4F77-A1A6-F93A7DF44B1C}"/>
            </a:ext>
          </a:extLst>
        </xdr:cNvPr>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87" name="直線コネクタ 486">
          <a:extLst>
            <a:ext uri="{FF2B5EF4-FFF2-40B4-BE49-F238E27FC236}">
              <a16:creationId xmlns:a16="http://schemas.microsoft.com/office/drawing/2014/main" id="{9E08B213-A818-4862-A896-64D323487DBE}"/>
            </a:ext>
          </a:extLst>
        </xdr:cNvPr>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79301</xdr:rowOff>
    </xdr:from>
    <xdr:ext cx="469744" cy="259045"/>
    <xdr:sp macro="" textlink="">
      <xdr:nvSpPr>
        <xdr:cNvPr id="488" name="【認定こども園・幼稚園・保育所】&#10;一人当たり面積平均値テキスト">
          <a:extLst>
            <a:ext uri="{FF2B5EF4-FFF2-40B4-BE49-F238E27FC236}">
              <a16:creationId xmlns:a16="http://schemas.microsoft.com/office/drawing/2014/main" id="{AC9EC90B-9BD8-42E6-8F85-F1D60792182E}"/>
            </a:ext>
          </a:extLst>
        </xdr:cNvPr>
        <xdr:cNvSpPr txBox="1"/>
      </xdr:nvSpPr>
      <xdr:spPr>
        <a:xfrm>
          <a:off x="22199600" y="6594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89" name="フローチャート: 判断 488">
          <a:extLst>
            <a:ext uri="{FF2B5EF4-FFF2-40B4-BE49-F238E27FC236}">
              <a16:creationId xmlns:a16="http://schemas.microsoft.com/office/drawing/2014/main" id="{92C680D6-0EA9-465F-ABE7-155BF3101227}"/>
            </a:ext>
          </a:extLst>
        </xdr:cNvPr>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100512</xdr:rowOff>
    </xdr:from>
    <xdr:to>
      <xdr:col>112</xdr:col>
      <xdr:colOff>38100</xdr:colOff>
      <xdr:row>39</xdr:row>
      <xdr:rowOff>30662</xdr:rowOff>
    </xdr:to>
    <xdr:sp macro="" textlink="">
      <xdr:nvSpPr>
        <xdr:cNvPr id="490" name="フローチャート: 判断 489">
          <a:extLst>
            <a:ext uri="{FF2B5EF4-FFF2-40B4-BE49-F238E27FC236}">
              <a16:creationId xmlns:a16="http://schemas.microsoft.com/office/drawing/2014/main" id="{92503DE8-E726-4F0A-AE99-F2B28012BBE8}"/>
            </a:ext>
          </a:extLst>
        </xdr:cNvPr>
        <xdr:cNvSpPr/>
      </xdr:nvSpPr>
      <xdr:spPr>
        <a:xfrm>
          <a:off x="2127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133169</xdr:rowOff>
    </xdr:from>
    <xdr:to>
      <xdr:col>107</xdr:col>
      <xdr:colOff>101600</xdr:colOff>
      <xdr:row>39</xdr:row>
      <xdr:rowOff>63319</xdr:rowOff>
    </xdr:to>
    <xdr:sp macro="" textlink="">
      <xdr:nvSpPr>
        <xdr:cNvPr id="491" name="フローチャート: 判断 490">
          <a:extLst>
            <a:ext uri="{FF2B5EF4-FFF2-40B4-BE49-F238E27FC236}">
              <a16:creationId xmlns:a16="http://schemas.microsoft.com/office/drawing/2014/main" id="{827C3382-A239-45D0-83FB-68374B05DC82}"/>
            </a:ext>
          </a:extLst>
        </xdr:cNvPr>
        <xdr:cNvSpPr/>
      </xdr:nvSpPr>
      <xdr:spPr>
        <a:xfrm>
          <a:off x="203835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129903</xdr:rowOff>
    </xdr:from>
    <xdr:to>
      <xdr:col>102</xdr:col>
      <xdr:colOff>165100</xdr:colOff>
      <xdr:row>39</xdr:row>
      <xdr:rowOff>60053</xdr:rowOff>
    </xdr:to>
    <xdr:sp macro="" textlink="">
      <xdr:nvSpPr>
        <xdr:cNvPr id="492" name="フローチャート: 判断 491">
          <a:extLst>
            <a:ext uri="{FF2B5EF4-FFF2-40B4-BE49-F238E27FC236}">
              <a16:creationId xmlns:a16="http://schemas.microsoft.com/office/drawing/2014/main" id="{35687317-AFAE-4C68-9ACD-A33D01E79EB4}"/>
            </a:ext>
          </a:extLst>
        </xdr:cNvPr>
        <xdr:cNvSpPr/>
      </xdr:nvSpPr>
      <xdr:spPr>
        <a:xfrm>
          <a:off x="19494500" y="664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146231</xdr:rowOff>
    </xdr:from>
    <xdr:to>
      <xdr:col>98</xdr:col>
      <xdr:colOff>38100</xdr:colOff>
      <xdr:row>39</xdr:row>
      <xdr:rowOff>76381</xdr:rowOff>
    </xdr:to>
    <xdr:sp macro="" textlink="">
      <xdr:nvSpPr>
        <xdr:cNvPr id="493" name="フローチャート: 判断 492">
          <a:extLst>
            <a:ext uri="{FF2B5EF4-FFF2-40B4-BE49-F238E27FC236}">
              <a16:creationId xmlns:a16="http://schemas.microsoft.com/office/drawing/2014/main" id="{7BE948D5-E52E-4986-982D-0E455608FCC8}"/>
            </a:ext>
          </a:extLst>
        </xdr:cNvPr>
        <xdr:cNvSpPr/>
      </xdr:nvSpPr>
      <xdr:spPr>
        <a:xfrm>
          <a:off x="18605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A62353C3-55D6-4F63-97A1-18A01E3A0F5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F6B9A3A8-4809-4748-910B-3398A9944AC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BD48B959-BF57-4AC4-BED4-3BC6EEF48BD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57CCB4C7-EEF3-47BC-B6E8-D7D4750719F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1642BA1-F950-4572-9F1F-21E49B743EE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167459</xdr:rowOff>
    </xdr:from>
    <xdr:to>
      <xdr:col>116</xdr:col>
      <xdr:colOff>114300</xdr:colOff>
      <xdr:row>40</xdr:row>
      <xdr:rowOff>97609</xdr:rowOff>
    </xdr:to>
    <xdr:sp macro="" textlink="">
      <xdr:nvSpPr>
        <xdr:cNvPr id="499" name="楕円 498">
          <a:extLst>
            <a:ext uri="{FF2B5EF4-FFF2-40B4-BE49-F238E27FC236}">
              <a16:creationId xmlns:a16="http://schemas.microsoft.com/office/drawing/2014/main" id="{086A2F18-7D51-4782-918A-EDCD141A7E09}"/>
            </a:ext>
          </a:extLst>
        </xdr:cNvPr>
        <xdr:cNvSpPr/>
      </xdr:nvSpPr>
      <xdr:spPr>
        <a:xfrm>
          <a:off x="221107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145886</xdr:rowOff>
    </xdr:from>
    <xdr:ext cx="469744" cy="259045"/>
    <xdr:sp macro="" textlink="">
      <xdr:nvSpPr>
        <xdr:cNvPr id="500" name="【認定こども園・幼稚園・保育所】&#10;一人当たり面積該当値テキスト">
          <a:extLst>
            <a:ext uri="{FF2B5EF4-FFF2-40B4-BE49-F238E27FC236}">
              <a16:creationId xmlns:a16="http://schemas.microsoft.com/office/drawing/2014/main" id="{08DE1FBD-79C9-4F59-83E6-6625FA604526}"/>
            </a:ext>
          </a:extLst>
        </xdr:cNvPr>
        <xdr:cNvSpPr txBox="1"/>
      </xdr:nvSpPr>
      <xdr:spPr>
        <a:xfrm>
          <a:off x="22199600" y="68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167459</xdr:rowOff>
    </xdr:from>
    <xdr:to>
      <xdr:col>112</xdr:col>
      <xdr:colOff>38100</xdr:colOff>
      <xdr:row>40</xdr:row>
      <xdr:rowOff>97609</xdr:rowOff>
    </xdr:to>
    <xdr:sp macro="" textlink="">
      <xdr:nvSpPr>
        <xdr:cNvPr id="501" name="楕円 500">
          <a:extLst>
            <a:ext uri="{FF2B5EF4-FFF2-40B4-BE49-F238E27FC236}">
              <a16:creationId xmlns:a16="http://schemas.microsoft.com/office/drawing/2014/main" id="{DEB7DF8E-CC3E-4908-9624-E7D6C9454C86}"/>
            </a:ext>
          </a:extLst>
        </xdr:cNvPr>
        <xdr:cNvSpPr/>
      </xdr:nvSpPr>
      <xdr:spPr>
        <a:xfrm>
          <a:off x="21272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46809</xdr:rowOff>
    </xdr:from>
    <xdr:to>
      <xdr:col>116</xdr:col>
      <xdr:colOff>63500</xdr:colOff>
      <xdr:row>40</xdr:row>
      <xdr:rowOff>46809</xdr:rowOff>
    </xdr:to>
    <xdr:cxnSp macro="">
      <xdr:nvCxnSpPr>
        <xdr:cNvPr id="502" name="直線コネクタ 501">
          <a:extLst>
            <a:ext uri="{FF2B5EF4-FFF2-40B4-BE49-F238E27FC236}">
              <a16:creationId xmlns:a16="http://schemas.microsoft.com/office/drawing/2014/main" id="{520577FD-CE3A-422F-A0E0-6B65A6CFE8D3}"/>
            </a:ext>
          </a:extLst>
        </xdr:cNvPr>
        <xdr:cNvCxnSpPr/>
      </xdr:nvCxnSpPr>
      <xdr:spPr>
        <a:xfrm>
          <a:off x="21323300" y="690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167459</xdr:rowOff>
    </xdr:from>
    <xdr:to>
      <xdr:col>107</xdr:col>
      <xdr:colOff>101600</xdr:colOff>
      <xdr:row>40</xdr:row>
      <xdr:rowOff>97609</xdr:rowOff>
    </xdr:to>
    <xdr:sp macro="" textlink="">
      <xdr:nvSpPr>
        <xdr:cNvPr id="503" name="楕円 502">
          <a:extLst>
            <a:ext uri="{FF2B5EF4-FFF2-40B4-BE49-F238E27FC236}">
              <a16:creationId xmlns:a16="http://schemas.microsoft.com/office/drawing/2014/main" id="{04E44D25-2FC3-48F7-8096-D7D63E3A9B23}"/>
            </a:ext>
          </a:extLst>
        </xdr:cNvPr>
        <xdr:cNvSpPr/>
      </xdr:nvSpPr>
      <xdr:spPr>
        <a:xfrm>
          <a:off x="20383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46809</xdr:rowOff>
    </xdr:from>
    <xdr:to>
      <xdr:col>111</xdr:col>
      <xdr:colOff>177800</xdr:colOff>
      <xdr:row>40</xdr:row>
      <xdr:rowOff>46809</xdr:rowOff>
    </xdr:to>
    <xdr:cxnSp macro="">
      <xdr:nvCxnSpPr>
        <xdr:cNvPr id="504" name="直線コネクタ 503">
          <a:extLst>
            <a:ext uri="{FF2B5EF4-FFF2-40B4-BE49-F238E27FC236}">
              <a16:creationId xmlns:a16="http://schemas.microsoft.com/office/drawing/2014/main" id="{187CF828-A502-48D3-A978-F4E2BF784212}"/>
            </a:ext>
          </a:extLst>
        </xdr:cNvPr>
        <xdr:cNvCxnSpPr/>
      </xdr:nvCxnSpPr>
      <xdr:spPr>
        <a:xfrm>
          <a:off x="20434300" y="690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167459</xdr:rowOff>
    </xdr:from>
    <xdr:to>
      <xdr:col>102</xdr:col>
      <xdr:colOff>165100</xdr:colOff>
      <xdr:row>40</xdr:row>
      <xdr:rowOff>97609</xdr:rowOff>
    </xdr:to>
    <xdr:sp macro="" textlink="">
      <xdr:nvSpPr>
        <xdr:cNvPr id="505" name="楕円 504">
          <a:extLst>
            <a:ext uri="{FF2B5EF4-FFF2-40B4-BE49-F238E27FC236}">
              <a16:creationId xmlns:a16="http://schemas.microsoft.com/office/drawing/2014/main" id="{47C65AA9-61D7-4288-B7AA-BAD10FF68982}"/>
            </a:ext>
          </a:extLst>
        </xdr:cNvPr>
        <xdr:cNvSpPr/>
      </xdr:nvSpPr>
      <xdr:spPr>
        <a:xfrm>
          <a:off x="19494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46809</xdr:rowOff>
    </xdr:from>
    <xdr:to>
      <xdr:col>107</xdr:col>
      <xdr:colOff>50800</xdr:colOff>
      <xdr:row>40</xdr:row>
      <xdr:rowOff>46809</xdr:rowOff>
    </xdr:to>
    <xdr:cxnSp macro="">
      <xdr:nvCxnSpPr>
        <xdr:cNvPr id="506" name="直線コネクタ 505">
          <a:extLst>
            <a:ext uri="{FF2B5EF4-FFF2-40B4-BE49-F238E27FC236}">
              <a16:creationId xmlns:a16="http://schemas.microsoft.com/office/drawing/2014/main" id="{48E61383-28F0-4193-BB87-C77B110C3D12}"/>
            </a:ext>
          </a:extLst>
        </xdr:cNvPr>
        <xdr:cNvCxnSpPr/>
      </xdr:nvCxnSpPr>
      <xdr:spPr>
        <a:xfrm>
          <a:off x="19545300" y="690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167459</xdr:rowOff>
    </xdr:from>
    <xdr:to>
      <xdr:col>98</xdr:col>
      <xdr:colOff>38100</xdr:colOff>
      <xdr:row>40</xdr:row>
      <xdr:rowOff>97609</xdr:rowOff>
    </xdr:to>
    <xdr:sp macro="" textlink="">
      <xdr:nvSpPr>
        <xdr:cNvPr id="507" name="楕円 506">
          <a:extLst>
            <a:ext uri="{FF2B5EF4-FFF2-40B4-BE49-F238E27FC236}">
              <a16:creationId xmlns:a16="http://schemas.microsoft.com/office/drawing/2014/main" id="{80C1060C-01B3-410A-9241-6BF8F50D3A25}"/>
            </a:ext>
          </a:extLst>
        </xdr:cNvPr>
        <xdr:cNvSpPr/>
      </xdr:nvSpPr>
      <xdr:spPr>
        <a:xfrm>
          <a:off x="18605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46809</xdr:rowOff>
    </xdr:from>
    <xdr:to>
      <xdr:col>102</xdr:col>
      <xdr:colOff>114300</xdr:colOff>
      <xdr:row>40</xdr:row>
      <xdr:rowOff>46809</xdr:rowOff>
    </xdr:to>
    <xdr:cxnSp macro="">
      <xdr:nvCxnSpPr>
        <xdr:cNvPr id="508" name="直線コネクタ 507">
          <a:extLst>
            <a:ext uri="{FF2B5EF4-FFF2-40B4-BE49-F238E27FC236}">
              <a16:creationId xmlns:a16="http://schemas.microsoft.com/office/drawing/2014/main" id="{2866BB19-C6CE-4DBF-81D5-9A4B2FE19C65}"/>
            </a:ext>
          </a:extLst>
        </xdr:cNvPr>
        <xdr:cNvCxnSpPr/>
      </xdr:nvCxnSpPr>
      <xdr:spPr>
        <a:xfrm>
          <a:off x="18656300" y="690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47188</xdr:rowOff>
    </xdr:from>
    <xdr:ext cx="469744" cy="259045"/>
    <xdr:sp macro="" textlink="">
      <xdr:nvSpPr>
        <xdr:cNvPr id="509" name="n_1aveValue【認定こども園・幼稚園・保育所】&#10;一人当たり面積">
          <a:extLst>
            <a:ext uri="{FF2B5EF4-FFF2-40B4-BE49-F238E27FC236}">
              <a16:creationId xmlns:a16="http://schemas.microsoft.com/office/drawing/2014/main" id="{5BFB9390-4510-428E-B756-3C2A435B4426}"/>
            </a:ext>
          </a:extLst>
        </xdr:cNvPr>
        <xdr:cNvSpPr txBox="1"/>
      </xdr:nvSpPr>
      <xdr:spPr>
        <a:xfrm>
          <a:off x="21075727" y="63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79846</xdr:rowOff>
    </xdr:from>
    <xdr:ext cx="469744" cy="259045"/>
    <xdr:sp macro="" textlink="">
      <xdr:nvSpPr>
        <xdr:cNvPr id="510" name="n_2aveValue【認定こども園・幼稚園・保育所】&#10;一人当たり面積">
          <a:extLst>
            <a:ext uri="{FF2B5EF4-FFF2-40B4-BE49-F238E27FC236}">
              <a16:creationId xmlns:a16="http://schemas.microsoft.com/office/drawing/2014/main" id="{FD6AA312-8E14-43BB-A99E-DFA4D14D9303}"/>
            </a:ext>
          </a:extLst>
        </xdr:cNvPr>
        <xdr:cNvSpPr txBox="1"/>
      </xdr:nvSpPr>
      <xdr:spPr>
        <a:xfrm>
          <a:off x="20199427" y="64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76580</xdr:rowOff>
    </xdr:from>
    <xdr:ext cx="469744" cy="259045"/>
    <xdr:sp macro="" textlink="">
      <xdr:nvSpPr>
        <xdr:cNvPr id="511" name="n_3aveValue【認定こども園・幼稚園・保育所】&#10;一人当たり面積">
          <a:extLst>
            <a:ext uri="{FF2B5EF4-FFF2-40B4-BE49-F238E27FC236}">
              <a16:creationId xmlns:a16="http://schemas.microsoft.com/office/drawing/2014/main" id="{6C6AC436-A65A-4161-86FD-3D6759FE13EE}"/>
            </a:ext>
          </a:extLst>
        </xdr:cNvPr>
        <xdr:cNvSpPr txBox="1"/>
      </xdr:nvSpPr>
      <xdr:spPr>
        <a:xfrm>
          <a:off x="19310427" y="642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92908</xdr:rowOff>
    </xdr:from>
    <xdr:ext cx="469744" cy="259045"/>
    <xdr:sp macro="" textlink="">
      <xdr:nvSpPr>
        <xdr:cNvPr id="512" name="n_4aveValue【認定こども園・幼稚園・保育所】&#10;一人当たり面積">
          <a:extLst>
            <a:ext uri="{FF2B5EF4-FFF2-40B4-BE49-F238E27FC236}">
              <a16:creationId xmlns:a16="http://schemas.microsoft.com/office/drawing/2014/main" id="{AC0AE169-B9B4-4874-BE00-28586FF1143D}"/>
            </a:ext>
          </a:extLst>
        </xdr:cNvPr>
        <xdr:cNvSpPr txBox="1"/>
      </xdr:nvSpPr>
      <xdr:spPr>
        <a:xfrm>
          <a:off x="184214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88736</xdr:rowOff>
    </xdr:from>
    <xdr:ext cx="469744" cy="259045"/>
    <xdr:sp macro="" textlink="">
      <xdr:nvSpPr>
        <xdr:cNvPr id="513" name="n_1mainValue【認定こども園・幼稚園・保育所】&#10;一人当たり面積">
          <a:extLst>
            <a:ext uri="{FF2B5EF4-FFF2-40B4-BE49-F238E27FC236}">
              <a16:creationId xmlns:a16="http://schemas.microsoft.com/office/drawing/2014/main" id="{3D2C7E36-0C8F-4F23-8770-8ED85C483F90}"/>
            </a:ext>
          </a:extLst>
        </xdr:cNvPr>
        <xdr:cNvSpPr txBox="1"/>
      </xdr:nvSpPr>
      <xdr:spPr>
        <a:xfrm>
          <a:off x="210757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88736</xdr:rowOff>
    </xdr:from>
    <xdr:ext cx="469744" cy="259045"/>
    <xdr:sp macro="" textlink="">
      <xdr:nvSpPr>
        <xdr:cNvPr id="514" name="n_2mainValue【認定こども園・幼稚園・保育所】&#10;一人当たり面積">
          <a:extLst>
            <a:ext uri="{FF2B5EF4-FFF2-40B4-BE49-F238E27FC236}">
              <a16:creationId xmlns:a16="http://schemas.microsoft.com/office/drawing/2014/main" id="{FC5686A7-06E0-4B7D-AD91-AF648C7E92C7}"/>
            </a:ext>
          </a:extLst>
        </xdr:cNvPr>
        <xdr:cNvSpPr txBox="1"/>
      </xdr:nvSpPr>
      <xdr:spPr>
        <a:xfrm>
          <a:off x="20199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88736</xdr:rowOff>
    </xdr:from>
    <xdr:ext cx="469744" cy="259045"/>
    <xdr:sp macro="" textlink="">
      <xdr:nvSpPr>
        <xdr:cNvPr id="515" name="n_3mainValue【認定こども園・幼稚園・保育所】&#10;一人当たり面積">
          <a:extLst>
            <a:ext uri="{FF2B5EF4-FFF2-40B4-BE49-F238E27FC236}">
              <a16:creationId xmlns:a16="http://schemas.microsoft.com/office/drawing/2014/main" id="{A4DC8EAC-F61B-4088-BECB-A6E1A4FC1D64}"/>
            </a:ext>
          </a:extLst>
        </xdr:cNvPr>
        <xdr:cNvSpPr txBox="1"/>
      </xdr:nvSpPr>
      <xdr:spPr>
        <a:xfrm>
          <a:off x="19310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88736</xdr:rowOff>
    </xdr:from>
    <xdr:ext cx="469744" cy="259045"/>
    <xdr:sp macro="" textlink="">
      <xdr:nvSpPr>
        <xdr:cNvPr id="516" name="n_4mainValue【認定こども園・幼稚園・保育所】&#10;一人当たり面積">
          <a:extLst>
            <a:ext uri="{FF2B5EF4-FFF2-40B4-BE49-F238E27FC236}">
              <a16:creationId xmlns:a16="http://schemas.microsoft.com/office/drawing/2014/main" id="{C7563A08-6DB0-47AA-A246-82DDFD4B641C}"/>
            </a:ext>
          </a:extLst>
        </xdr:cNvPr>
        <xdr:cNvSpPr txBox="1"/>
      </xdr:nvSpPr>
      <xdr:spPr>
        <a:xfrm>
          <a:off x="18421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0B8C071B-72DD-4276-BBEF-8AB99D3B3FF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F7E0AC62-55AE-4C38-8288-0B0E5DFD002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21AA6A0A-BD0D-4BC8-81B7-F51E12BD23B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F1FFC4D0-A991-4281-B5A6-D71E640081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3EEBCF91-1E50-429E-A6D7-9A16A65FCF9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3B4097EA-3555-4D52-85D1-8FE20533181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456290B2-5729-49AB-A2A5-EB6C2E68BC0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AE9027C1-1EAC-4D2E-B710-B4B88C197C9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49E39849-BC3F-4C2B-B84A-0DFED14AE54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583FE15E-36AC-4103-9C55-66711CA940B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id="{02FCAF0A-92C1-48D1-9F1F-10BE2EE66F7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a:extLst>
            <a:ext uri="{FF2B5EF4-FFF2-40B4-BE49-F238E27FC236}">
              <a16:creationId xmlns:a16="http://schemas.microsoft.com/office/drawing/2014/main" id="{38B5FC31-7BA2-4AAE-8628-D442617CD74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9" name="テキスト ボックス 528">
          <a:extLst>
            <a:ext uri="{FF2B5EF4-FFF2-40B4-BE49-F238E27FC236}">
              <a16:creationId xmlns:a16="http://schemas.microsoft.com/office/drawing/2014/main" id="{EF16F69C-DBED-4AB0-AE0D-409A0DB336F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a:extLst>
            <a:ext uri="{FF2B5EF4-FFF2-40B4-BE49-F238E27FC236}">
              <a16:creationId xmlns:a16="http://schemas.microsoft.com/office/drawing/2014/main" id="{A91B7872-A1BB-4BF3-B993-0B7D0E5FF23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a:extLst>
            <a:ext uri="{FF2B5EF4-FFF2-40B4-BE49-F238E27FC236}">
              <a16:creationId xmlns:a16="http://schemas.microsoft.com/office/drawing/2014/main" id="{1894CA9F-881C-401B-BC0A-5556D29195A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a:extLst>
            <a:ext uri="{FF2B5EF4-FFF2-40B4-BE49-F238E27FC236}">
              <a16:creationId xmlns:a16="http://schemas.microsoft.com/office/drawing/2014/main" id="{DA4AEA36-FA6D-45B8-A086-4C33E5C9911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a:extLst>
            <a:ext uri="{FF2B5EF4-FFF2-40B4-BE49-F238E27FC236}">
              <a16:creationId xmlns:a16="http://schemas.microsoft.com/office/drawing/2014/main" id="{55E4D44D-F4CF-46F7-9EF8-FE5989B54CA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a:extLst>
            <a:ext uri="{FF2B5EF4-FFF2-40B4-BE49-F238E27FC236}">
              <a16:creationId xmlns:a16="http://schemas.microsoft.com/office/drawing/2014/main" id="{2B94ABE7-82AC-4FD0-BACA-8E45B03D903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a:extLst>
            <a:ext uri="{FF2B5EF4-FFF2-40B4-BE49-F238E27FC236}">
              <a16:creationId xmlns:a16="http://schemas.microsoft.com/office/drawing/2014/main" id="{6805BE3A-D24B-4062-8A1C-B26C98D193F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a:extLst>
            <a:ext uri="{FF2B5EF4-FFF2-40B4-BE49-F238E27FC236}">
              <a16:creationId xmlns:a16="http://schemas.microsoft.com/office/drawing/2014/main" id="{FA05D815-16BC-40AB-8A1B-346BB8BBAD3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a:extLst>
            <a:ext uri="{FF2B5EF4-FFF2-40B4-BE49-F238E27FC236}">
              <a16:creationId xmlns:a16="http://schemas.microsoft.com/office/drawing/2014/main" id="{C20BAFDA-024C-47BD-97E7-46DAA0AEEE1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EF0B6F0C-5293-477B-AA9C-E132828D95E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9" name="テキスト ボックス 538">
          <a:extLst>
            <a:ext uri="{FF2B5EF4-FFF2-40B4-BE49-F238E27FC236}">
              <a16:creationId xmlns:a16="http://schemas.microsoft.com/office/drawing/2014/main" id="{2DD2262A-538D-4A9D-9BBF-43F9C906F3C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a:extLst>
            <a:ext uri="{FF2B5EF4-FFF2-40B4-BE49-F238E27FC236}">
              <a16:creationId xmlns:a16="http://schemas.microsoft.com/office/drawing/2014/main" id="{DC2D61E6-FFB0-4429-9E7F-D5D6FC2CD5E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41" name="直線コネクタ 540">
          <a:extLst>
            <a:ext uri="{FF2B5EF4-FFF2-40B4-BE49-F238E27FC236}">
              <a16:creationId xmlns:a16="http://schemas.microsoft.com/office/drawing/2014/main" id="{F27DC1A4-24D3-4A72-9518-E2FF928D3B10}"/>
            </a:ext>
          </a:extLst>
        </xdr:cNvPr>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2" name="【学校施設】&#10;有形固定資産減価償却率最小値テキスト">
          <a:extLst>
            <a:ext uri="{FF2B5EF4-FFF2-40B4-BE49-F238E27FC236}">
              <a16:creationId xmlns:a16="http://schemas.microsoft.com/office/drawing/2014/main" id="{44113222-06F1-4B67-AAFF-DA46E79A47D6}"/>
            </a:ext>
          </a:extLst>
        </xdr:cNvPr>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3" name="直線コネクタ 542">
          <a:extLst>
            <a:ext uri="{FF2B5EF4-FFF2-40B4-BE49-F238E27FC236}">
              <a16:creationId xmlns:a16="http://schemas.microsoft.com/office/drawing/2014/main" id="{AC330125-0A9A-412D-A2A3-E9B15073853B}"/>
            </a:ext>
          </a:extLst>
        </xdr:cNvPr>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4" name="【学校施設】&#10;有形固定資産減価償却率最大値テキスト">
          <a:extLst>
            <a:ext uri="{FF2B5EF4-FFF2-40B4-BE49-F238E27FC236}">
              <a16:creationId xmlns:a16="http://schemas.microsoft.com/office/drawing/2014/main" id="{1A51E69D-DF18-4134-AEF0-0C72E1E440D3}"/>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5" name="直線コネクタ 544">
          <a:extLst>
            <a:ext uri="{FF2B5EF4-FFF2-40B4-BE49-F238E27FC236}">
              <a16:creationId xmlns:a16="http://schemas.microsoft.com/office/drawing/2014/main" id="{1F60D3B7-9A4E-4CF3-BA3E-7EE746E12514}"/>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46" name="【学校施設】&#10;有形固定資産減価償却率平均値テキスト">
          <a:extLst>
            <a:ext uri="{FF2B5EF4-FFF2-40B4-BE49-F238E27FC236}">
              <a16:creationId xmlns:a16="http://schemas.microsoft.com/office/drawing/2014/main" id="{C148A075-2A9E-40EC-B636-75784490ED9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7" name="フローチャート: 判断 546">
          <a:extLst>
            <a:ext uri="{FF2B5EF4-FFF2-40B4-BE49-F238E27FC236}">
              <a16:creationId xmlns:a16="http://schemas.microsoft.com/office/drawing/2014/main" id="{05E7325E-F1F4-4998-9397-BABDD6DC0CB8}"/>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8" name="フローチャート: 判断 547">
          <a:extLst>
            <a:ext uri="{FF2B5EF4-FFF2-40B4-BE49-F238E27FC236}">
              <a16:creationId xmlns:a16="http://schemas.microsoft.com/office/drawing/2014/main" id="{32DAABF8-526A-45C5-9935-99BC449D7916}"/>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9" name="フローチャート: 判断 548">
          <a:extLst>
            <a:ext uri="{FF2B5EF4-FFF2-40B4-BE49-F238E27FC236}">
              <a16:creationId xmlns:a16="http://schemas.microsoft.com/office/drawing/2014/main" id="{E14D028A-CCC9-4A05-AC46-3B5AD93FFA04}"/>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50" name="フローチャート: 判断 549">
          <a:extLst>
            <a:ext uri="{FF2B5EF4-FFF2-40B4-BE49-F238E27FC236}">
              <a16:creationId xmlns:a16="http://schemas.microsoft.com/office/drawing/2014/main" id="{FC378E28-47D5-4B47-B47D-017ADE2675AD}"/>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51" name="フローチャート: 判断 550">
          <a:extLst>
            <a:ext uri="{FF2B5EF4-FFF2-40B4-BE49-F238E27FC236}">
              <a16:creationId xmlns:a16="http://schemas.microsoft.com/office/drawing/2014/main" id="{D8D8AADA-78D1-4C52-8875-0EE3D930902A}"/>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DF2D1EC2-6D9D-4BED-BF17-6B5992DF58E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4653A2A7-6BB4-41B3-98BD-F9807A8ACD8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ADCC968B-3963-4136-BE32-445BF7DE21F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2CECB5DB-7A30-469B-B51F-3D52CEA0881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409932E0-590A-4BD9-8DB1-9E6CFC19D79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557" name="楕円 556">
          <a:extLst>
            <a:ext uri="{FF2B5EF4-FFF2-40B4-BE49-F238E27FC236}">
              <a16:creationId xmlns:a16="http://schemas.microsoft.com/office/drawing/2014/main" id="{F4244F1D-CA32-412F-9C97-62B63A725481}"/>
            </a:ext>
          </a:extLst>
        </xdr:cNvPr>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558" name="【学校施設】&#10;有形固定資産減価償却率該当値テキスト">
          <a:extLst>
            <a:ext uri="{FF2B5EF4-FFF2-40B4-BE49-F238E27FC236}">
              <a16:creationId xmlns:a16="http://schemas.microsoft.com/office/drawing/2014/main" id="{F754E934-AF0E-440D-B0FE-03B472DADF0D}"/>
            </a:ext>
          </a:extLst>
        </xdr:cNvPr>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153035</xdr:rowOff>
    </xdr:from>
    <xdr:to>
      <xdr:col>81</xdr:col>
      <xdr:colOff>101600</xdr:colOff>
      <xdr:row>61</xdr:row>
      <xdr:rowOff>83185</xdr:rowOff>
    </xdr:to>
    <xdr:sp macro="" textlink="">
      <xdr:nvSpPr>
        <xdr:cNvPr id="559" name="楕円 558">
          <a:extLst>
            <a:ext uri="{FF2B5EF4-FFF2-40B4-BE49-F238E27FC236}">
              <a16:creationId xmlns:a16="http://schemas.microsoft.com/office/drawing/2014/main" id="{94CE8978-9BC0-4F3D-AAB9-293EEE8EF87D}"/>
            </a:ext>
          </a:extLst>
        </xdr:cNvPr>
        <xdr:cNvSpPr/>
      </xdr:nvSpPr>
      <xdr:spPr>
        <a:xfrm>
          <a:off x="15430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32385</xdr:rowOff>
    </xdr:to>
    <xdr:cxnSp macro="">
      <xdr:nvCxnSpPr>
        <xdr:cNvPr id="560" name="直線コネクタ 559">
          <a:extLst>
            <a:ext uri="{FF2B5EF4-FFF2-40B4-BE49-F238E27FC236}">
              <a16:creationId xmlns:a16="http://schemas.microsoft.com/office/drawing/2014/main" id="{2F10805F-CB29-4E76-AFDF-9163E086449B}"/>
            </a:ext>
          </a:extLst>
        </xdr:cNvPr>
        <xdr:cNvCxnSpPr/>
      </xdr:nvCxnSpPr>
      <xdr:spPr>
        <a:xfrm flipV="1">
          <a:off x="15481300" y="1042416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2540</xdr:rowOff>
    </xdr:from>
    <xdr:to>
      <xdr:col>76</xdr:col>
      <xdr:colOff>165100</xdr:colOff>
      <xdr:row>61</xdr:row>
      <xdr:rowOff>104140</xdr:rowOff>
    </xdr:to>
    <xdr:sp macro="" textlink="">
      <xdr:nvSpPr>
        <xdr:cNvPr id="561" name="楕円 560">
          <a:extLst>
            <a:ext uri="{FF2B5EF4-FFF2-40B4-BE49-F238E27FC236}">
              <a16:creationId xmlns:a16="http://schemas.microsoft.com/office/drawing/2014/main" id="{6D4AB8DF-D3DF-44C9-8D6A-34CC44FAFC64}"/>
            </a:ext>
          </a:extLst>
        </xdr:cNvPr>
        <xdr:cNvSpPr/>
      </xdr:nvSpPr>
      <xdr:spPr>
        <a:xfrm>
          <a:off x="14541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32385</xdr:rowOff>
    </xdr:from>
    <xdr:to>
      <xdr:col>81</xdr:col>
      <xdr:colOff>50800</xdr:colOff>
      <xdr:row>61</xdr:row>
      <xdr:rowOff>53340</xdr:rowOff>
    </xdr:to>
    <xdr:cxnSp macro="">
      <xdr:nvCxnSpPr>
        <xdr:cNvPr id="562" name="直線コネクタ 561">
          <a:extLst>
            <a:ext uri="{FF2B5EF4-FFF2-40B4-BE49-F238E27FC236}">
              <a16:creationId xmlns:a16="http://schemas.microsoft.com/office/drawing/2014/main" id="{C5CA6773-C103-472E-82C7-F5C56A4A614D}"/>
            </a:ext>
          </a:extLst>
        </xdr:cNvPr>
        <xdr:cNvCxnSpPr/>
      </xdr:nvCxnSpPr>
      <xdr:spPr>
        <a:xfrm flipV="1">
          <a:off x="14592300" y="104908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563" name="楕円 562">
          <a:extLst>
            <a:ext uri="{FF2B5EF4-FFF2-40B4-BE49-F238E27FC236}">
              <a16:creationId xmlns:a16="http://schemas.microsoft.com/office/drawing/2014/main" id="{C726E6EB-C79B-4F6E-85BE-3AC3DBB12CCD}"/>
            </a:ext>
          </a:extLst>
        </xdr:cNvPr>
        <xdr:cNvSpPr/>
      </xdr:nvSpPr>
      <xdr:spPr>
        <a:xfrm>
          <a:off x="1365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53340</xdr:rowOff>
    </xdr:from>
    <xdr:to>
      <xdr:col>76</xdr:col>
      <xdr:colOff>114300</xdr:colOff>
      <xdr:row>61</xdr:row>
      <xdr:rowOff>114300</xdr:rowOff>
    </xdr:to>
    <xdr:cxnSp macro="">
      <xdr:nvCxnSpPr>
        <xdr:cNvPr id="564" name="直線コネクタ 563">
          <a:extLst>
            <a:ext uri="{FF2B5EF4-FFF2-40B4-BE49-F238E27FC236}">
              <a16:creationId xmlns:a16="http://schemas.microsoft.com/office/drawing/2014/main" id="{108AE001-4583-416C-9B04-BF11FA6BA438}"/>
            </a:ext>
          </a:extLst>
        </xdr:cNvPr>
        <xdr:cNvCxnSpPr/>
      </xdr:nvCxnSpPr>
      <xdr:spPr>
        <a:xfrm flipV="1">
          <a:off x="13703300" y="105117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33020</xdr:rowOff>
    </xdr:from>
    <xdr:to>
      <xdr:col>67</xdr:col>
      <xdr:colOff>101600</xdr:colOff>
      <xdr:row>61</xdr:row>
      <xdr:rowOff>134620</xdr:rowOff>
    </xdr:to>
    <xdr:sp macro="" textlink="">
      <xdr:nvSpPr>
        <xdr:cNvPr id="565" name="楕円 564">
          <a:extLst>
            <a:ext uri="{FF2B5EF4-FFF2-40B4-BE49-F238E27FC236}">
              <a16:creationId xmlns:a16="http://schemas.microsoft.com/office/drawing/2014/main" id="{6E281E69-64B6-4892-B029-50490437C290}"/>
            </a:ext>
          </a:extLst>
        </xdr:cNvPr>
        <xdr:cNvSpPr/>
      </xdr:nvSpPr>
      <xdr:spPr>
        <a:xfrm>
          <a:off x="12763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83820</xdr:rowOff>
    </xdr:from>
    <xdr:to>
      <xdr:col>71</xdr:col>
      <xdr:colOff>177800</xdr:colOff>
      <xdr:row>61</xdr:row>
      <xdr:rowOff>114300</xdr:rowOff>
    </xdr:to>
    <xdr:cxnSp macro="">
      <xdr:nvCxnSpPr>
        <xdr:cNvPr id="566" name="直線コネクタ 565">
          <a:extLst>
            <a:ext uri="{FF2B5EF4-FFF2-40B4-BE49-F238E27FC236}">
              <a16:creationId xmlns:a16="http://schemas.microsoft.com/office/drawing/2014/main" id="{8B40E68E-24A8-47DE-AD2B-2F4B4507C601}"/>
            </a:ext>
          </a:extLst>
        </xdr:cNvPr>
        <xdr:cNvCxnSpPr/>
      </xdr:nvCxnSpPr>
      <xdr:spPr>
        <a:xfrm>
          <a:off x="12814300" y="105422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7" name="n_1aveValue【学校施設】&#10;有形固定資産減価償却率">
          <a:extLst>
            <a:ext uri="{FF2B5EF4-FFF2-40B4-BE49-F238E27FC236}">
              <a16:creationId xmlns:a16="http://schemas.microsoft.com/office/drawing/2014/main" id="{E26821AA-1E2A-4484-8A42-B9C85112B390}"/>
            </a:ext>
          </a:extLst>
        </xdr:cNvPr>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8" name="n_2aveValue【学校施設】&#10;有形固定資産減価償却率">
          <a:extLst>
            <a:ext uri="{FF2B5EF4-FFF2-40B4-BE49-F238E27FC236}">
              <a16:creationId xmlns:a16="http://schemas.microsoft.com/office/drawing/2014/main" id="{C8338E5C-161A-400E-B2CA-AF7A1C56B1A8}"/>
            </a:ext>
          </a:extLst>
        </xdr:cNvPr>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9" name="n_3aveValue【学校施設】&#10;有形固定資産減価償却率">
          <a:extLst>
            <a:ext uri="{FF2B5EF4-FFF2-40B4-BE49-F238E27FC236}">
              <a16:creationId xmlns:a16="http://schemas.microsoft.com/office/drawing/2014/main" id="{6E0287DD-B6B2-489A-B5B1-D90C09201758}"/>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70" name="n_4aveValue【学校施設】&#10;有形固定資産減価償却率">
          <a:extLst>
            <a:ext uri="{FF2B5EF4-FFF2-40B4-BE49-F238E27FC236}">
              <a16:creationId xmlns:a16="http://schemas.microsoft.com/office/drawing/2014/main" id="{0744B4EF-882F-4B1C-93ED-DCEABB3305F0}"/>
            </a:ext>
          </a:extLst>
        </xdr:cNvPr>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74312</xdr:rowOff>
    </xdr:from>
    <xdr:ext cx="405111" cy="259045"/>
    <xdr:sp macro="" textlink="">
      <xdr:nvSpPr>
        <xdr:cNvPr id="571" name="n_1mainValue【学校施設】&#10;有形固定資産減価償却率">
          <a:extLst>
            <a:ext uri="{FF2B5EF4-FFF2-40B4-BE49-F238E27FC236}">
              <a16:creationId xmlns:a16="http://schemas.microsoft.com/office/drawing/2014/main" id="{614F460B-BE3B-4069-9DC6-4EE5D5BDE964}"/>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95267</xdr:rowOff>
    </xdr:from>
    <xdr:ext cx="405111" cy="259045"/>
    <xdr:sp macro="" textlink="">
      <xdr:nvSpPr>
        <xdr:cNvPr id="572" name="n_2mainValue【学校施設】&#10;有形固定資産減価償却率">
          <a:extLst>
            <a:ext uri="{FF2B5EF4-FFF2-40B4-BE49-F238E27FC236}">
              <a16:creationId xmlns:a16="http://schemas.microsoft.com/office/drawing/2014/main" id="{2BFF360C-BBBE-4C1E-A4DD-681C659FA75C}"/>
            </a:ext>
          </a:extLst>
        </xdr:cNvPr>
        <xdr:cNvSpPr txBox="1"/>
      </xdr:nvSpPr>
      <xdr:spPr>
        <a:xfrm>
          <a:off x="14389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573" name="n_3mainValue【学校施設】&#10;有形固定資産減価償却率">
          <a:extLst>
            <a:ext uri="{FF2B5EF4-FFF2-40B4-BE49-F238E27FC236}">
              <a16:creationId xmlns:a16="http://schemas.microsoft.com/office/drawing/2014/main" id="{B36B6189-0EC6-4C00-8DAD-9830519BB8FD}"/>
            </a:ext>
          </a:extLst>
        </xdr:cNvPr>
        <xdr:cNvSpPr txBox="1"/>
      </xdr:nvSpPr>
      <xdr:spPr>
        <a:xfrm>
          <a:off x="13500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125747</xdr:rowOff>
    </xdr:from>
    <xdr:ext cx="405111" cy="259045"/>
    <xdr:sp macro="" textlink="">
      <xdr:nvSpPr>
        <xdr:cNvPr id="574" name="n_4mainValue【学校施設】&#10;有形固定資産減価償却率">
          <a:extLst>
            <a:ext uri="{FF2B5EF4-FFF2-40B4-BE49-F238E27FC236}">
              <a16:creationId xmlns:a16="http://schemas.microsoft.com/office/drawing/2014/main" id="{763344D7-9C0C-4C5A-86EB-5D8AE9E3801C}"/>
            </a:ext>
          </a:extLst>
        </xdr:cNvPr>
        <xdr:cNvSpPr txBox="1"/>
      </xdr:nvSpPr>
      <xdr:spPr>
        <a:xfrm>
          <a:off x="12611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787516D9-33EA-4629-80E7-5E12EBCF599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C7147F6E-7306-4EF2-8A74-D14BBAA8FC9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43E35181-83E4-4AEF-A06C-2839363BC40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6A559F4E-E949-430B-A6BA-704A3BA6C81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34304B84-5DFE-41D3-8175-8AEF808345B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ABF34FF6-4816-46CC-8AFE-42F6FCD5331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5526F77C-866A-4CFC-946F-5DCAA99D77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BF4332D9-020D-49F1-991F-347867E1EF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8FA22573-8048-45BF-8E0F-CC4E2D52D41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CED356FA-95AD-4DDD-B897-F20EE08B49C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980FB2F0-1D1F-45AE-AA61-5F5767D578E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a:extLst>
            <a:ext uri="{FF2B5EF4-FFF2-40B4-BE49-F238E27FC236}">
              <a16:creationId xmlns:a16="http://schemas.microsoft.com/office/drawing/2014/main" id="{AE27B0D2-3DC7-4DAE-BD14-B6B8546EB76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C03760B4-A7C2-4E3C-B56A-0200DCBA89B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a:extLst>
            <a:ext uri="{FF2B5EF4-FFF2-40B4-BE49-F238E27FC236}">
              <a16:creationId xmlns:a16="http://schemas.microsoft.com/office/drawing/2014/main" id="{4BA1E617-A5F9-458E-92C3-A82EF54DBE7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a:extLst>
            <a:ext uri="{FF2B5EF4-FFF2-40B4-BE49-F238E27FC236}">
              <a16:creationId xmlns:a16="http://schemas.microsoft.com/office/drawing/2014/main" id="{1AD305E4-CA62-479E-A3BA-DFD778B23EB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a:extLst>
            <a:ext uri="{FF2B5EF4-FFF2-40B4-BE49-F238E27FC236}">
              <a16:creationId xmlns:a16="http://schemas.microsoft.com/office/drawing/2014/main" id="{351E3B4D-D3E2-4391-9ADD-9302ABE1C6F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a:extLst>
            <a:ext uri="{FF2B5EF4-FFF2-40B4-BE49-F238E27FC236}">
              <a16:creationId xmlns:a16="http://schemas.microsoft.com/office/drawing/2014/main" id="{87F987EB-6224-4434-97F1-BD93B0855C9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a:extLst>
            <a:ext uri="{FF2B5EF4-FFF2-40B4-BE49-F238E27FC236}">
              <a16:creationId xmlns:a16="http://schemas.microsoft.com/office/drawing/2014/main" id="{4A15AF5F-FD8A-41A1-82E4-C880EDFF73E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a:extLst>
            <a:ext uri="{FF2B5EF4-FFF2-40B4-BE49-F238E27FC236}">
              <a16:creationId xmlns:a16="http://schemas.microsoft.com/office/drawing/2014/main" id="{A491109B-2F07-402D-B2FB-34A4BCB6C0C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a:extLst>
            <a:ext uri="{FF2B5EF4-FFF2-40B4-BE49-F238E27FC236}">
              <a16:creationId xmlns:a16="http://schemas.microsoft.com/office/drawing/2014/main" id="{1CC9D257-CF63-4942-B287-C9E2418AF3D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a:extLst>
            <a:ext uri="{FF2B5EF4-FFF2-40B4-BE49-F238E27FC236}">
              <a16:creationId xmlns:a16="http://schemas.microsoft.com/office/drawing/2014/main" id="{E9D9BF8B-A777-4BF3-A324-8E29844F4CF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a:extLst>
            <a:ext uri="{FF2B5EF4-FFF2-40B4-BE49-F238E27FC236}">
              <a16:creationId xmlns:a16="http://schemas.microsoft.com/office/drawing/2014/main" id="{3F4DC403-817A-476F-816D-2B591837DCB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a:extLst>
            <a:ext uri="{FF2B5EF4-FFF2-40B4-BE49-F238E27FC236}">
              <a16:creationId xmlns:a16="http://schemas.microsoft.com/office/drawing/2014/main" id="{DFD3801F-4DE7-41A0-A1A2-5687FBAA2A1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id="{70F0022D-4904-4B86-9D7D-B3EFA063093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id="{F4F881E7-2667-40CD-816E-459A8329F76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a:extLst>
            <a:ext uri="{FF2B5EF4-FFF2-40B4-BE49-F238E27FC236}">
              <a16:creationId xmlns:a16="http://schemas.microsoft.com/office/drawing/2014/main" id="{ACC9760F-1EEB-471D-9518-A3B2F83874B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01" name="直線コネクタ 600">
          <a:extLst>
            <a:ext uri="{FF2B5EF4-FFF2-40B4-BE49-F238E27FC236}">
              <a16:creationId xmlns:a16="http://schemas.microsoft.com/office/drawing/2014/main" id="{70C3F475-66D6-4B69-A361-C5F97047B3D3}"/>
            </a:ext>
          </a:extLst>
        </xdr:cNvPr>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02" name="【学校施設】&#10;一人当たり面積最小値テキスト">
          <a:extLst>
            <a:ext uri="{FF2B5EF4-FFF2-40B4-BE49-F238E27FC236}">
              <a16:creationId xmlns:a16="http://schemas.microsoft.com/office/drawing/2014/main" id="{D469A749-22EE-4BC3-892D-2EE2D9C4CDD6}"/>
            </a:ext>
          </a:extLst>
        </xdr:cNvPr>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03" name="直線コネクタ 602">
          <a:extLst>
            <a:ext uri="{FF2B5EF4-FFF2-40B4-BE49-F238E27FC236}">
              <a16:creationId xmlns:a16="http://schemas.microsoft.com/office/drawing/2014/main" id="{B9EEAEA4-3404-4903-B169-CC5675DFB6C0}"/>
            </a:ext>
          </a:extLst>
        </xdr:cNvPr>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4" name="【学校施設】&#10;一人当たり面積最大値テキスト">
          <a:extLst>
            <a:ext uri="{FF2B5EF4-FFF2-40B4-BE49-F238E27FC236}">
              <a16:creationId xmlns:a16="http://schemas.microsoft.com/office/drawing/2014/main" id="{02A49EB4-AC92-4A98-807B-C9B4A99A6C2D}"/>
            </a:ext>
          </a:extLst>
        </xdr:cNvPr>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5" name="直線コネクタ 604">
          <a:extLst>
            <a:ext uri="{FF2B5EF4-FFF2-40B4-BE49-F238E27FC236}">
              <a16:creationId xmlns:a16="http://schemas.microsoft.com/office/drawing/2014/main" id="{63207F3B-4FC4-4385-8AF1-405CBEC0A4FC}"/>
            </a:ext>
          </a:extLst>
        </xdr:cNvPr>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606" name="【学校施設】&#10;一人当たり面積平均値テキスト">
          <a:extLst>
            <a:ext uri="{FF2B5EF4-FFF2-40B4-BE49-F238E27FC236}">
              <a16:creationId xmlns:a16="http://schemas.microsoft.com/office/drawing/2014/main" id="{42A927DE-E042-4455-AB39-E3702683801C}"/>
            </a:ext>
          </a:extLst>
        </xdr:cNvPr>
        <xdr:cNvSpPr txBox="1"/>
      </xdr:nvSpPr>
      <xdr:spPr>
        <a:xfrm>
          <a:off x="2219960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7" name="フローチャート: 判断 606">
          <a:extLst>
            <a:ext uri="{FF2B5EF4-FFF2-40B4-BE49-F238E27FC236}">
              <a16:creationId xmlns:a16="http://schemas.microsoft.com/office/drawing/2014/main" id="{171EB6A8-559F-41C9-B9EE-E43C6491DB13}"/>
            </a:ext>
          </a:extLst>
        </xdr:cNvPr>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114119</xdr:rowOff>
    </xdr:from>
    <xdr:to>
      <xdr:col>112</xdr:col>
      <xdr:colOff>38100</xdr:colOff>
      <xdr:row>63</xdr:row>
      <xdr:rowOff>44269</xdr:rowOff>
    </xdr:to>
    <xdr:sp macro="" textlink="">
      <xdr:nvSpPr>
        <xdr:cNvPr id="608" name="フローチャート: 判断 607">
          <a:extLst>
            <a:ext uri="{FF2B5EF4-FFF2-40B4-BE49-F238E27FC236}">
              <a16:creationId xmlns:a16="http://schemas.microsoft.com/office/drawing/2014/main" id="{21C18DD0-7223-4788-ACEB-428B81791106}"/>
            </a:ext>
          </a:extLst>
        </xdr:cNvPr>
        <xdr:cNvSpPr/>
      </xdr:nvSpPr>
      <xdr:spPr>
        <a:xfrm>
          <a:off x="21272500" y="1074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122610</xdr:rowOff>
    </xdr:from>
    <xdr:to>
      <xdr:col>107</xdr:col>
      <xdr:colOff>101600</xdr:colOff>
      <xdr:row>63</xdr:row>
      <xdr:rowOff>52760</xdr:rowOff>
    </xdr:to>
    <xdr:sp macro="" textlink="">
      <xdr:nvSpPr>
        <xdr:cNvPr id="609" name="フローチャート: 判断 608">
          <a:extLst>
            <a:ext uri="{FF2B5EF4-FFF2-40B4-BE49-F238E27FC236}">
              <a16:creationId xmlns:a16="http://schemas.microsoft.com/office/drawing/2014/main" id="{79CDD4EB-473D-49E5-ABC1-17DE96229445}"/>
            </a:ext>
          </a:extLst>
        </xdr:cNvPr>
        <xdr:cNvSpPr/>
      </xdr:nvSpPr>
      <xdr:spPr>
        <a:xfrm>
          <a:off x="20383500" y="1075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129141</xdr:rowOff>
    </xdr:from>
    <xdr:to>
      <xdr:col>102</xdr:col>
      <xdr:colOff>165100</xdr:colOff>
      <xdr:row>63</xdr:row>
      <xdr:rowOff>59291</xdr:rowOff>
    </xdr:to>
    <xdr:sp macro="" textlink="">
      <xdr:nvSpPr>
        <xdr:cNvPr id="610" name="フローチャート: 判断 609">
          <a:extLst>
            <a:ext uri="{FF2B5EF4-FFF2-40B4-BE49-F238E27FC236}">
              <a16:creationId xmlns:a16="http://schemas.microsoft.com/office/drawing/2014/main" id="{4C605295-6C24-401B-9D9F-10E99D8498FF}"/>
            </a:ext>
          </a:extLst>
        </xdr:cNvPr>
        <xdr:cNvSpPr/>
      </xdr:nvSpPr>
      <xdr:spPr>
        <a:xfrm>
          <a:off x="19494500" y="1075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130773</xdr:rowOff>
    </xdr:from>
    <xdr:to>
      <xdr:col>98</xdr:col>
      <xdr:colOff>38100</xdr:colOff>
      <xdr:row>63</xdr:row>
      <xdr:rowOff>60923</xdr:rowOff>
    </xdr:to>
    <xdr:sp macro="" textlink="">
      <xdr:nvSpPr>
        <xdr:cNvPr id="611" name="フローチャート: 判断 610">
          <a:extLst>
            <a:ext uri="{FF2B5EF4-FFF2-40B4-BE49-F238E27FC236}">
              <a16:creationId xmlns:a16="http://schemas.microsoft.com/office/drawing/2014/main" id="{9A36E9A4-E39A-4F70-97B6-4EB4C4E68CEA}"/>
            </a:ext>
          </a:extLst>
        </xdr:cNvPr>
        <xdr:cNvSpPr/>
      </xdr:nvSpPr>
      <xdr:spPr>
        <a:xfrm>
          <a:off x="18605500" y="1076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BB47ABD1-462E-4CD5-9935-C4602FE5D1D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C4B4791B-1FC4-4A86-8816-0D3A2A65C8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410AF1B4-B235-4331-A4D7-DE11972C0CD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22633AE-76FA-48CE-BE78-81CFDA205FF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CBC4E25A-2057-4550-B2E8-3975C4F887B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68072</xdr:rowOff>
    </xdr:from>
    <xdr:to>
      <xdr:col>116</xdr:col>
      <xdr:colOff>114300</xdr:colOff>
      <xdr:row>64</xdr:row>
      <xdr:rowOff>169672</xdr:rowOff>
    </xdr:to>
    <xdr:sp macro="" textlink="">
      <xdr:nvSpPr>
        <xdr:cNvPr id="617" name="楕円 616">
          <a:extLst>
            <a:ext uri="{FF2B5EF4-FFF2-40B4-BE49-F238E27FC236}">
              <a16:creationId xmlns:a16="http://schemas.microsoft.com/office/drawing/2014/main" id="{61849116-F437-47E4-8C14-53CD0E8C1956}"/>
            </a:ext>
          </a:extLst>
        </xdr:cNvPr>
        <xdr:cNvSpPr/>
      </xdr:nvSpPr>
      <xdr:spPr>
        <a:xfrm>
          <a:off x="22110700" y="1104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154449</xdr:rowOff>
    </xdr:from>
    <xdr:ext cx="469744" cy="259045"/>
    <xdr:sp macro="" textlink="">
      <xdr:nvSpPr>
        <xdr:cNvPr id="618" name="【学校施設】&#10;一人当たり面積該当値テキスト">
          <a:extLst>
            <a:ext uri="{FF2B5EF4-FFF2-40B4-BE49-F238E27FC236}">
              <a16:creationId xmlns:a16="http://schemas.microsoft.com/office/drawing/2014/main" id="{3204A372-ECED-4F46-AC1F-58B8B8626DB0}"/>
            </a:ext>
          </a:extLst>
        </xdr:cNvPr>
        <xdr:cNvSpPr txBox="1"/>
      </xdr:nvSpPr>
      <xdr:spPr>
        <a:xfrm>
          <a:off x="22199600" y="1095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77216</xdr:rowOff>
    </xdr:from>
    <xdr:to>
      <xdr:col>112</xdr:col>
      <xdr:colOff>38100</xdr:colOff>
      <xdr:row>65</xdr:row>
      <xdr:rowOff>7366</xdr:rowOff>
    </xdr:to>
    <xdr:sp macro="" textlink="">
      <xdr:nvSpPr>
        <xdr:cNvPr id="619" name="楕円 618">
          <a:extLst>
            <a:ext uri="{FF2B5EF4-FFF2-40B4-BE49-F238E27FC236}">
              <a16:creationId xmlns:a16="http://schemas.microsoft.com/office/drawing/2014/main" id="{E1D82163-4AB2-4FCB-8970-93F4C1F3A895}"/>
            </a:ext>
          </a:extLst>
        </xdr:cNvPr>
        <xdr:cNvSpPr/>
      </xdr:nvSpPr>
      <xdr:spPr>
        <a:xfrm>
          <a:off x="21272500" y="110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118872</xdr:rowOff>
    </xdr:from>
    <xdr:to>
      <xdr:col>116</xdr:col>
      <xdr:colOff>63500</xdr:colOff>
      <xdr:row>64</xdr:row>
      <xdr:rowOff>128016</xdr:rowOff>
    </xdr:to>
    <xdr:cxnSp macro="">
      <xdr:nvCxnSpPr>
        <xdr:cNvPr id="620" name="直線コネクタ 619">
          <a:extLst>
            <a:ext uri="{FF2B5EF4-FFF2-40B4-BE49-F238E27FC236}">
              <a16:creationId xmlns:a16="http://schemas.microsoft.com/office/drawing/2014/main" id="{AE7B643D-BF3C-458D-90AC-0D55D115AF54}"/>
            </a:ext>
          </a:extLst>
        </xdr:cNvPr>
        <xdr:cNvCxnSpPr/>
      </xdr:nvCxnSpPr>
      <xdr:spPr>
        <a:xfrm flipV="1">
          <a:off x="21323300" y="110916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76889</xdr:rowOff>
    </xdr:from>
    <xdr:to>
      <xdr:col>107</xdr:col>
      <xdr:colOff>101600</xdr:colOff>
      <xdr:row>65</xdr:row>
      <xdr:rowOff>7039</xdr:rowOff>
    </xdr:to>
    <xdr:sp macro="" textlink="">
      <xdr:nvSpPr>
        <xdr:cNvPr id="621" name="楕円 620">
          <a:extLst>
            <a:ext uri="{FF2B5EF4-FFF2-40B4-BE49-F238E27FC236}">
              <a16:creationId xmlns:a16="http://schemas.microsoft.com/office/drawing/2014/main" id="{4A83752C-9E12-483F-A306-43C3BAB7B98A}"/>
            </a:ext>
          </a:extLst>
        </xdr:cNvPr>
        <xdr:cNvSpPr/>
      </xdr:nvSpPr>
      <xdr:spPr>
        <a:xfrm>
          <a:off x="20383500" y="1104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127689</xdr:rowOff>
    </xdr:from>
    <xdr:to>
      <xdr:col>111</xdr:col>
      <xdr:colOff>177800</xdr:colOff>
      <xdr:row>64</xdr:row>
      <xdr:rowOff>128016</xdr:rowOff>
    </xdr:to>
    <xdr:cxnSp macro="">
      <xdr:nvCxnSpPr>
        <xdr:cNvPr id="622" name="直線コネクタ 621">
          <a:extLst>
            <a:ext uri="{FF2B5EF4-FFF2-40B4-BE49-F238E27FC236}">
              <a16:creationId xmlns:a16="http://schemas.microsoft.com/office/drawing/2014/main" id="{A5A94296-2B28-46B2-AEF7-A5D2F2B48F3B}"/>
            </a:ext>
          </a:extLst>
        </xdr:cNvPr>
        <xdr:cNvCxnSpPr/>
      </xdr:nvCxnSpPr>
      <xdr:spPr>
        <a:xfrm>
          <a:off x="20434300" y="1110048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76889</xdr:rowOff>
    </xdr:from>
    <xdr:to>
      <xdr:col>102</xdr:col>
      <xdr:colOff>165100</xdr:colOff>
      <xdr:row>65</xdr:row>
      <xdr:rowOff>7039</xdr:rowOff>
    </xdr:to>
    <xdr:sp macro="" textlink="">
      <xdr:nvSpPr>
        <xdr:cNvPr id="623" name="楕円 622">
          <a:extLst>
            <a:ext uri="{FF2B5EF4-FFF2-40B4-BE49-F238E27FC236}">
              <a16:creationId xmlns:a16="http://schemas.microsoft.com/office/drawing/2014/main" id="{3DDF19AA-0C66-4EE3-A5E8-F45A2822DB43}"/>
            </a:ext>
          </a:extLst>
        </xdr:cNvPr>
        <xdr:cNvSpPr/>
      </xdr:nvSpPr>
      <xdr:spPr>
        <a:xfrm>
          <a:off x="19494500" y="1104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127689</xdr:rowOff>
    </xdr:from>
    <xdr:to>
      <xdr:col>107</xdr:col>
      <xdr:colOff>50800</xdr:colOff>
      <xdr:row>64</xdr:row>
      <xdr:rowOff>127689</xdr:rowOff>
    </xdr:to>
    <xdr:cxnSp macro="">
      <xdr:nvCxnSpPr>
        <xdr:cNvPr id="624" name="直線コネクタ 623">
          <a:extLst>
            <a:ext uri="{FF2B5EF4-FFF2-40B4-BE49-F238E27FC236}">
              <a16:creationId xmlns:a16="http://schemas.microsoft.com/office/drawing/2014/main" id="{9FDC2CED-AE80-4BCD-BCF6-CD60F67E4E79}"/>
            </a:ext>
          </a:extLst>
        </xdr:cNvPr>
        <xdr:cNvCxnSpPr/>
      </xdr:nvCxnSpPr>
      <xdr:spPr>
        <a:xfrm>
          <a:off x="19545300" y="11100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76563</xdr:rowOff>
    </xdr:from>
    <xdr:to>
      <xdr:col>98</xdr:col>
      <xdr:colOff>38100</xdr:colOff>
      <xdr:row>65</xdr:row>
      <xdr:rowOff>6713</xdr:rowOff>
    </xdr:to>
    <xdr:sp macro="" textlink="">
      <xdr:nvSpPr>
        <xdr:cNvPr id="625" name="楕円 624">
          <a:extLst>
            <a:ext uri="{FF2B5EF4-FFF2-40B4-BE49-F238E27FC236}">
              <a16:creationId xmlns:a16="http://schemas.microsoft.com/office/drawing/2014/main" id="{2569B965-DE24-441F-BE7D-F11F77300C78}"/>
            </a:ext>
          </a:extLst>
        </xdr:cNvPr>
        <xdr:cNvSpPr/>
      </xdr:nvSpPr>
      <xdr:spPr>
        <a:xfrm>
          <a:off x="18605500" y="110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127363</xdr:rowOff>
    </xdr:from>
    <xdr:to>
      <xdr:col>102</xdr:col>
      <xdr:colOff>114300</xdr:colOff>
      <xdr:row>64</xdr:row>
      <xdr:rowOff>127689</xdr:rowOff>
    </xdr:to>
    <xdr:cxnSp macro="">
      <xdr:nvCxnSpPr>
        <xdr:cNvPr id="626" name="直線コネクタ 625">
          <a:extLst>
            <a:ext uri="{FF2B5EF4-FFF2-40B4-BE49-F238E27FC236}">
              <a16:creationId xmlns:a16="http://schemas.microsoft.com/office/drawing/2014/main" id="{463EF365-1A5D-4011-BACA-28713865AB53}"/>
            </a:ext>
          </a:extLst>
        </xdr:cNvPr>
        <xdr:cNvCxnSpPr/>
      </xdr:nvCxnSpPr>
      <xdr:spPr>
        <a:xfrm>
          <a:off x="18656300" y="11100163"/>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60796</xdr:rowOff>
    </xdr:from>
    <xdr:ext cx="469744" cy="259045"/>
    <xdr:sp macro="" textlink="">
      <xdr:nvSpPr>
        <xdr:cNvPr id="627" name="n_1aveValue【学校施設】&#10;一人当たり面積">
          <a:extLst>
            <a:ext uri="{FF2B5EF4-FFF2-40B4-BE49-F238E27FC236}">
              <a16:creationId xmlns:a16="http://schemas.microsoft.com/office/drawing/2014/main" id="{CB5CD32C-0A55-467F-85EB-473782B3A2EF}"/>
            </a:ext>
          </a:extLst>
        </xdr:cNvPr>
        <xdr:cNvSpPr txBox="1"/>
      </xdr:nvSpPr>
      <xdr:spPr>
        <a:xfrm>
          <a:off x="21075727" y="1051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69287</xdr:rowOff>
    </xdr:from>
    <xdr:ext cx="469744" cy="259045"/>
    <xdr:sp macro="" textlink="">
      <xdr:nvSpPr>
        <xdr:cNvPr id="628" name="n_2aveValue【学校施設】&#10;一人当たり面積">
          <a:extLst>
            <a:ext uri="{FF2B5EF4-FFF2-40B4-BE49-F238E27FC236}">
              <a16:creationId xmlns:a16="http://schemas.microsoft.com/office/drawing/2014/main" id="{D94332D3-D95C-4D84-9227-33EF01DB3292}"/>
            </a:ext>
          </a:extLst>
        </xdr:cNvPr>
        <xdr:cNvSpPr txBox="1"/>
      </xdr:nvSpPr>
      <xdr:spPr>
        <a:xfrm>
          <a:off x="20199427" y="1052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75818</xdr:rowOff>
    </xdr:from>
    <xdr:ext cx="469744" cy="259045"/>
    <xdr:sp macro="" textlink="">
      <xdr:nvSpPr>
        <xdr:cNvPr id="629" name="n_3aveValue【学校施設】&#10;一人当たり面積">
          <a:extLst>
            <a:ext uri="{FF2B5EF4-FFF2-40B4-BE49-F238E27FC236}">
              <a16:creationId xmlns:a16="http://schemas.microsoft.com/office/drawing/2014/main" id="{8A1125F1-FCD4-4001-9988-EC35F3499938}"/>
            </a:ext>
          </a:extLst>
        </xdr:cNvPr>
        <xdr:cNvSpPr txBox="1"/>
      </xdr:nvSpPr>
      <xdr:spPr>
        <a:xfrm>
          <a:off x="19310427" y="1053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77450</xdr:rowOff>
    </xdr:from>
    <xdr:ext cx="469744" cy="259045"/>
    <xdr:sp macro="" textlink="">
      <xdr:nvSpPr>
        <xdr:cNvPr id="630" name="n_4aveValue【学校施設】&#10;一人当たり面積">
          <a:extLst>
            <a:ext uri="{FF2B5EF4-FFF2-40B4-BE49-F238E27FC236}">
              <a16:creationId xmlns:a16="http://schemas.microsoft.com/office/drawing/2014/main" id="{FE13C226-9ADA-444A-AC1C-8C61BE10EAB4}"/>
            </a:ext>
          </a:extLst>
        </xdr:cNvPr>
        <xdr:cNvSpPr txBox="1"/>
      </xdr:nvSpPr>
      <xdr:spPr>
        <a:xfrm>
          <a:off x="18421427" y="105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169943</xdr:rowOff>
    </xdr:from>
    <xdr:ext cx="469744" cy="259045"/>
    <xdr:sp macro="" textlink="">
      <xdr:nvSpPr>
        <xdr:cNvPr id="631" name="n_1mainValue【学校施設】&#10;一人当たり面積">
          <a:extLst>
            <a:ext uri="{FF2B5EF4-FFF2-40B4-BE49-F238E27FC236}">
              <a16:creationId xmlns:a16="http://schemas.microsoft.com/office/drawing/2014/main" id="{B8B07E1B-F340-4829-97B4-9AE6BD6EF468}"/>
            </a:ext>
          </a:extLst>
        </xdr:cNvPr>
        <xdr:cNvSpPr txBox="1"/>
      </xdr:nvSpPr>
      <xdr:spPr>
        <a:xfrm>
          <a:off x="21075727" y="1114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169616</xdr:rowOff>
    </xdr:from>
    <xdr:ext cx="469744" cy="259045"/>
    <xdr:sp macro="" textlink="">
      <xdr:nvSpPr>
        <xdr:cNvPr id="632" name="n_2mainValue【学校施設】&#10;一人当たり面積">
          <a:extLst>
            <a:ext uri="{FF2B5EF4-FFF2-40B4-BE49-F238E27FC236}">
              <a16:creationId xmlns:a16="http://schemas.microsoft.com/office/drawing/2014/main" id="{9FFA2E36-E6B7-4536-9098-3C3F57412185}"/>
            </a:ext>
          </a:extLst>
        </xdr:cNvPr>
        <xdr:cNvSpPr txBox="1"/>
      </xdr:nvSpPr>
      <xdr:spPr>
        <a:xfrm>
          <a:off x="20199427" y="1114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169616</xdr:rowOff>
    </xdr:from>
    <xdr:ext cx="469744" cy="259045"/>
    <xdr:sp macro="" textlink="">
      <xdr:nvSpPr>
        <xdr:cNvPr id="633" name="n_3mainValue【学校施設】&#10;一人当たり面積">
          <a:extLst>
            <a:ext uri="{FF2B5EF4-FFF2-40B4-BE49-F238E27FC236}">
              <a16:creationId xmlns:a16="http://schemas.microsoft.com/office/drawing/2014/main" id="{F1212DE5-B7B1-4F0A-B68B-8267B0833211}"/>
            </a:ext>
          </a:extLst>
        </xdr:cNvPr>
        <xdr:cNvSpPr txBox="1"/>
      </xdr:nvSpPr>
      <xdr:spPr>
        <a:xfrm>
          <a:off x="19310427" y="1114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169290</xdr:rowOff>
    </xdr:from>
    <xdr:ext cx="469744" cy="259045"/>
    <xdr:sp macro="" textlink="">
      <xdr:nvSpPr>
        <xdr:cNvPr id="634" name="n_4mainValue【学校施設】&#10;一人当たり面積">
          <a:extLst>
            <a:ext uri="{FF2B5EF4-FFF2-40B4-BE49-F238E27FC236}">
              <a16:creationId xmlns:a16="http://schemas.microsoft.com/office/drawing/2014/main" id="{66E8241B-EC10-4E0B-83BF-E83E2F91EBA6}"/>
            </a:ext>
          </a:extLst>
        </xdr:cNvPr>
        <xdr:cNvSpPr txBox="1"/>
      </xdr:nvSpPr>
      <xdr:spPr>
        <a:xfrm>
          <a:off x="18421427" y="1114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a:extLst>
            <a:ext uri="{FF2B5EF4-FFF2-40B4-BE49-F238E27FC236}">
              <a16:creationId xmlns:a16="http://schemas.microsoft.com/office/drawing/2014/main" id="{6C2A6B7F-CBFC-42E7-9786-DCD2E759A8B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a:extLst>
            <a:ext uri="{FF2B5EF4-FFF2-40B4-BE49-F238E27FC236}">
              <a16:creationId xmlns:a16="http://schemas.microsoft.com/office/drawing/2014/main" id="{F13FB79D-5115-4108-B6E2-BCB71736D52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a:extLst>
            <a:ext uri="{FF2B5EF4-FFF2-40B4-BE49-F238E27FC236}">
              <a16:creationId xmlns:a16="http://schemas.microsoft.com/office/drawing/2014/main" id="{0175E7DA-B1D9-4FA2-8F84-FF990253D64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a:extLst>
            <a:ext uri="{FF2B5EF4-FFF2-40B4-BE49-F238E27FC236}">
              <a16:creationId xmlns:a16="http://schemas.microsoft.com/office/drawing/2014/main" id="{5BDDDD3E-BCAA-4D93-A630-77BD78BFB04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a:extLst>
            <a:ext uri="{FF2B5EF4-FFF2-40B4-BE49-F238E27FC236}">
              <a16:creationId xmlns:a16="http://schemas.microsoft.com/office/drawing/2014/main" id="{0ECC0553-07AA-4030-BE26-297E7E12798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a:extLst>
            <a:ext uri="{FF2B5EF4-FFF2-40B4-BE49-F238E27FC236}">
              <a16:creationId xmlns:a16="http://schemas.microsoft.com/office/drawing/2014/main" id="{FE756FD2-13F3-491E-BFAB-1B64FCE4849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a:extLst>
            <a:ext uri="{FF2B5EF4-FFF2-40B4-BE49-F238E27FC236}">
              <a16:creationId xmlns:a16="http://schemas.microsoft.com/office/drawing/2014/main" id="{F63C6C52-03D1-4C3C-842D-112584D674A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a:extLst>
            <a:ext uri="{FF2B5EF4-FFF2-40B4-BE49-F238E27FC236}">
              <a16:creationId xmlns:a16="http://schemas.microsoft.com/office/drawing/2014/main" id="{D67A5059-2DE3-417D-9214-C722579CA00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3" name="テキスト ボックス 642">
          <a:extLst>
            <a:ext uri="{FF2B5EF4-FFF2-40B4-BE49-F238E27FC236}">
              <a16:creationId xmlns:a16="http://schemas.microsoft.com/office/drawing/2014/main" id="{7967B888-FCDF-46D8-B412-037C12E00B1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4" name="直線コネクタ 643">
          <a:extLst>
            <a:ext uri="{FF2B5EF4-FFF2-40B4-BE49-F238E27FC236}">
              <a16:creationId xmlns:a16="http://schemas.microsoft.com/office/drawing/2014/main" id="{CC1E0C2F-0D0A-4BB5-9A6A-9209159CC22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5" name="テキスト ボックス 644">
          <a:extLst>
            <a:ext uri="{FF2B5EF4-FFF2-40B4-BE49-F238E27FC236}">
              <a16:creationId xmlns:a16="http://schemas.microsoft.com/office/drawing/2014/main" id="{13FF4F35-1E9B-4A8C-94C9-A1265EE4EC3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6" name="直線コネクタ 645">
          <a:extLst>
            <a:ext uri="{FF2B5EF4-FFF2-40B4-BE49-F238E27FC236}">
              <a16:creationId xmlns:a16="http://schemas.microsoft.com/office/drawing/2014/main" id="{7CC6DACC-55FD-4FAD-AE2E-AE0B44463FC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7" name="テキスト ボックス 646">
          <a:extLst>
            <a:ext uri="{FF2B5EF4-FFF2-40B4-BE49-F238E27FC236}">
              <a16:creationId xmlns:a16="http://schemas.microsoft.com/office/drawing/2014/main" id="{BFEA657B-A28C-4C4E-99DF-82E68E168BC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8" name="直線コネクタ 647">
          <a:extLst>
            <a:ext uri="{FF2B5EF4-FFF2-40B4-BE49-F238E27FC236}">
              <a16:creationId xmlns:a16="http://schemas.microsoft.com/office/drawing/2014/main" id="{E614A8FC-C400-47A1-BB52-DD47438ECE0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9" name="テキスト ボックス 648">
          <a:extLst>
            <a:ext uri="{FF2B5EF4-FFF2-40B4-BE49-F238E27FC236}">
              <a16:creationId xmlns:a16="http://schemas.microsoft.com/office/drawing/2014/main" id="{397BA916-34FE-4D53-9CBE-4D1B1A04455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0" name="直線コネクタ 649">
          <a:extLst>
            <a:ext uri="{FF2B5EF4-FFF2-40B4-BE49-F238E27FC236}">
              <a16:creationId xmlns:a16="http://schemas.microsoft.com/office/drawing/2014/main" id="{04160E27-67E4-4154-BEC9-BB947F6F7E0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1" name="テキスト ボックス 650">
          <a:extLst>
            <a:ext uri="{FF2B5EF4-FFF2-40B4-BE49-F238E27FC236}">
              <a16:creationId xmlns:a16="http://schemas.microsoft.com/office/drawing/2014/main" id="{9622C160-15FC-4257-A8B7-BCAF48D9786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2" name="直線コネクタ 651">
          <a:extLst>
            <a:ext uri="{FF2B5EF4-FFF2-40B4-BE49-F238E27FC236}">
              <a16:creationId xmlns:a16="http://schemas.microsoft.com/office/drawing/2014/main" id="{6AA7590A-5EE1-4C79-A99D-F25B24DF18B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3" name="テキスト ボックス 652">
          <a:extLst>
            <a:ext uri="{FF2B5EF4-FFF2-40B4-BE49-F238E27FC236}">
              <a16:creationId xmlns:a16="http://schemas.microsoft.com/office/drawing/2014/main" id="{1772F762-F28B-4FB5-BDD8-20C22661153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4" name="直線コネクタ 653">
          <a:extLst>
            <a:ext uri="{FF2B5EF4-FFF2-40B4-BE49-F238E27FC236}">
              <a16:creationId xmlns:a16="http://schemas.microsoft.com/office/drawing/2014/main" id="{12CFBF32-E785-4355-961E-227343C8A8E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5" name="テキスト ボックス 654">
          <a:extLst>
            <a:ext uri="{FF2B5EF4-FFF2-40B4-BE49-F238E27FC236}">
              <a16:creationId xmlns:a16="http://schemas.microsoft.com/office/drawing/2014/main" id="{E3570EA6-CF24-42AF-B358-F0F9B714379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6" name="直線コネクタ 655">
          <a:extLst>
            <a:ext uri="{FF2B5EF4-FFF2-40B4-BE49-F238E27FC236}">
              <a16:creationId xmlns:a16="http://schemas.microsoft.com/office/drawing/2014/main" id="{0921A244-3A59-4FB6-B298-0AA3B18C36D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7" name="テキスト ボックス 656">
          <a:extLst>
            <a:ext uri="{FF2B5EF4-FFF2-40B4-BE49-F238E27FC236}">
              <a16:creationId xmlns:a16="http://schemas.microsoft.com/office/drawing/2014/main" id="{CC83AA4E-B8CC-4955-9392-455835D3FC5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a:extLst>
            <a:ext uri="{FF2B5EF4-FFF2-40B4-BE49-F238E27FC236}">
              <a16:creationId xmlns:a16="http://schemas.microsoft.com/office/drawing/2014/main" id="{3C1B04AE-FC27-42EA-B9AA-2811F2F9CC9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児童館】&#10;有形固定資産減価償却率グラフ枠">
          <a:extLst>
            <a:ext uri="{FF2B5EF4-FFF2-40B4-BE49-F238E27FC236}">
              <a16:creationId xmlns:a16="http://schemas.microsoft.com/office/drawing/2014/main" id="{27F221E5-6E70-46A6-B39A-56AEBB3641A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660" name="直線コネクタ 659">
          <a:extLst>
            <a:ext uri="{FF2B5EF4-FFF2-40B4-BE49-F238E27FC236}">
              <a16:creationId xmlns:a16="http://schemas.microsoft.com/office/drawing/2014/main" id="{BDF6B7EB-72E0-4053-840B-9F34749BDD14}"/>
            </a:ext>
          </a:extLst>
        </xdr:cNvPr>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1" name="【児童館】&#10;有形固定資産減価償却率最小値テキスト">
          <a:extLst>
            <a:ext uri="{FF2B5EF4-FFF2-40B4-BE49-F238E27FC236}">
              <a16:creationId xmlns:a16="http://schemas.microsoft.com/office/drawing/2014/main" id="{F729799E-42B4-411C-9AE6-F92769F7B44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2" name="直線コネクタ 661">
          <a:extLst>
            <a:ext uri="{FF2B5EF4-FFF2-40B4-BE49-F238E27FC236}">
              <a16:creationId xmlns:a16="http://schemas.microsoft.com/office/drawing/2014/main" id="{3A42B0BD-84AD-44FB-9289-C5AF6992C7C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663" name="【児童館】&#10;有形固定資産減価償却率最大値テキスト">
          <a:extLst>
            <a:ext uri="{FF2B5EF4-FFF2-40B4-BE49-F238E27FC236}">
              <a16:creationId xmlns:a16="http://schemas.microsoft.com/office/drawing/2014/main" id="{D56BD7C7-B59D-4DA0-B15A-CB12FFE67092}"/>
            </a:ext>
          </a:extLst>
        </xdr:cNvPr>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64" name="直線コネクタ 663">
          <a:extLst>
            <a:ext uri="{FF2B5EF4-FFF2-40B4-BE49-F238E27FC236}">
              <a16:creationId xmlns:a16="http://schemas.microsoft.com/office/drawing/2014/main" id="{D16DD713-1BB3-4068-929F-05437A211457}"/>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65" name="【児童館】&#10;有形固定資産減価償却率平均値テキスト">
          <a:extLst>
            <a:ext uri="{FF2B5EF4-FFF2-40B4-BE49-F238E27FC236}">
              <a16:creationId xmlns:a16="http://schemas.microsoft.com/office/drawing/2014/main" id="{D2CEEF4F-F5C6-4682-AE07-0BBEDC5CF8B2}"/>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6" name="フローチャート: 判断 665">
          <a:extLst>
            <a:ext uri="{FF2B5EF4-FFF2-40B4-BE49-F238E27FC236}">
              <a16:creationId xmlns:a16="http://schemas.microsoft.com/office/drawing/2014/main" id="{F79C42FF-191F-44FD-B47E-65A2B1C0E2DB}"/>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67" name="フローチャート: 判断 666">
          <a:extLst>
            <a:ext uri="{FF2B5EF4-FFF2-40B4-BE49-F238E27FC236}">
              <a16:creationId xmlns:a16="http://schemas.microsoft.com/office/drawing/2014/main" id="{7047E3BD-01DF-46A7-A76F-A7F60C14F4C8}"/>
            </a:ext>
          </a:extLst>
        </xdr:cNvPr>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68" name="フローチャート: 判断 667">
          <a:extLst>
            <a:ext uri="{FF2B5EF4-FFF2-40B4-BE49-F238E27FC236}">
              <a16:creationId xmlns:a16="http://schemas.microsoft.com/office/drawing/2014/main" id="{8545382E-2EC9-46F0-AAAF-E3F5D9CE4F0A}"/>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9" name="フローチャート: 判断 668">
          <a:extLst>
            <a:ext uri="{FF2B5EF4-FFF2-40B4-BE49-F238E27FC236}">
              <a16:creationId xmlns:a16="http://schemas.microsoft.com/office/drawing/2014/main" id="{E8D1944B-459A-4314-B054-739D168F9C09}"/>
            </a:ext>
          </a:extLst>
        </xdr:cNvPr>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70" name="フローチャート: 判断 669">
          <a:extLst>
            <a:ext uri="{FF2B5EF4-FFF2-40B4-BE49-F238E27FC236}">
              <a16:creationId xmlns:a16="http://schemas.microsoft.com/office/drawing/2014/main" id="{15CC469C-ABC6-4454-A55D-F4BECA13625A}"/>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7391F5C9-0ACE-4C09-BE11-4B4025C7E8A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AA6AE0FF-4F1C-418E-BC97-E368044BB76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F6A921F9-9302-4BAF-969E-E35B0D1C8A4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AD4DE10B-BA4D-442F-801B-379C454AC58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68D18928-F901-464E-8302-B9D55A1B58F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157118</xdr:rowOff>
    </xdr:from>
    <xdr:to>
      <xdr:col>85</xdr:col>
      <xdr:colOff>177800</xdr:colOff>
      <xdr:row>82</xdr:row>
      <xdr:rowOff>87268</xdr:rowOff>
    </xdr:to>
    <xdr:sp macro="" textlink="">
      <xdr:nvSpPr>
        <xdr:cNvPr id="676" name="楕円 675">
          <a:extLst>
            <a:ext uri="{FF2B5EF4-FFF2-40B4-BE49-F238E27FC236}">
              <a16:creationId xmlns:a16="http://schemas.microsoft.com/office/drawing/2014/main" id="{321C6049-1F85-4982-9637-3A63E4F4151B}"/>
            </a:ext>
          </a:extLst>
        </xdr:cNvPr>
        <xdr:cNvSpPr/>
      </xdr:nvSpPr>
      <xdr:spPr>
        <a:xfrm>
          <a:off x="162687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8545</xdr:rowOff>
    </xdr:from>
    <xdr:ext cx="405111" cy="259045"/>
    <xdr:sp macro="" textlink="">
      <xdr:nvSpPr>
        <xdr:cNvPr id="677" name="【児童館】&#10;有形固定資産減価償却率該当値テキスト">
          <a:extLst>
            <a:ext uri="{FF2B5EF4-FFF2-40B4-BE49-F238E27FC236}">
              <a16:creationId xmlns:a16="http://schemas.microsoft.com/office/drawing/2014/main" id="{E423B092-0A75-49C9-A265-8EF84191E932}"/>
            </a:ext>
          </a:extLst>
        </xdr:cNvPr>
        <xdr:cNvSpPr txBox="1"/>
      </xdr:nvSpPr>
      <xdr:spPr>
        <a:xfrm>
          <a:off x="16357600" y="1389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139156</xdr:rowOff>
    </xdr:from>
    <xdr:to>
      <xdr:col>81</xdr:col>
      <xdr:colOff>101600</xdr:colOff>
      <xdr:row>82</xdr:row>
      <xdr:rowOff>69306</xdr:rowOff>
    </xdr:to>
    <xdr:sp macro="" textlink="">
      <xdr:nvSpPr>
        <xdr:cNvPr id="678" name="楕円 677">
          <a:extLst>
            <a:ext uri="{FF2B5EF4-FFF2-40B4-BE49-F238E27FC236}">
              <a16:creationId xmlns:a16="http://schemas.microsoft.com/office/drawing/2014/main" id="{F5824E3B-605C-4A61-8F41-2E60EBCAA1FE}"/>
            </a:ext>
          </a:extLst>
        </xdr:cNvPr>
        <xdr:cNvSpPr/>
      </xdr:nvSpPr>
      <xdr:spPr>
        <a:xfrm>
          <a:off x="15430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18506</xdr:rowOff>
    </xdr:from>
    <xdr:to>
      <xdr:col>85</xdr:col>
      <xdr:colOff>127000</xdr:colOff>
      <xdr:row>82</xdr:row>
      <xdr:rowOff>36468</xdr:rowOff>
    </xdr:to>
    <xdr:cxnSp macro="">
      <xdr:nvCxnSpPr>
        <xdr:cNvPr id="679" name="直線コネクタ 678">
          <a:extLst>
            <a:ext uri="{FF2B5EF4-FFF2-40B4-BE49-F238E27FC236}">
              <a16:creationId xmlns:a16="http://schemas.microsoft.com/office/drawing/2014/main" id="{BD4B54C0-3039-4299-BEC7-49372930EC73}"/>
            </a:ext>
          </a:extLst>
        </xdr:cNvPr>
        <xdr:cNvCxnSpPr/>
      </xdr:nvCxnSpPr>
      <xdr:spPr>
        <a:xfrm>
          <a:off x="15481300" y="14077406"/>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116295</xdr:rowOff>
    </xdr:from>
    <xdr:to>
      <xdr:col>76</xdr:col>
      <xdr:colOff>165100</xdr:colOff>
      <xdr:row>82</xdr:row>
      <xdr:rowOff>46445</xdr:rowOff>
    </xdr:to>
    <xdr:sp macro="" textlink="">
      <xdr:nvSpPr>
        <xdr:cNvPr id="680" name="楕円 679">
          <a:extLst>
            <a:ext uri="{FF2B5EF4-FFF2-40B4-BE49-F238E27FC236}">
              <a16:creationId xmlns:a16="http://schemas.microsoft.com/office/drawing/2014/main" id="{D5870E36-58D6-404C-86D8-14CE5835A44D}"/>
            </a:ext>
          </a:extLst>
        </xdr:cNvPr>
        <xdr:cNvSpPr/>
      </xdr:nvSpPr>
      <xdr:spPr>
        <a:xfrm>
          <a:off x="14541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167095</xdr:rowOff>
    </xdr:from>
    <xdr:to>
      <xdr:col>81</xdr:col>
      <xdr:colOff>50800</xdr:colOff>
      <xdr:row>82</xdr:row>
      <xdr:rowOff>18506</xdr:rowOff>
    </xdr:to>
    <xdr:cxnSp macro="">
      <xdr:nvCxnSpPr>
        <xdr:cNvPr id="681" name="直線コネクタ 680">
          <a:extLst>
            <a:ext uri="{FF2B5EF4-FFF2-40B4-BE49-F238E27FC236}">
              <a16:creationId xmlns:a16="http://schemas.microsoft.com/office/drawing/2014/main" id="{7161E06C-CDC7-46D8-8BD7-456ADF0A977C}"/>
            </a:ext>
          </a:extLst>
        </xdr:cNvPr>
        <xdr:cNvCxnSpPr/>
      </xdr:nvCxnSpPr>
      <xdr:spPr>
        <a:xfrm>
          <a:off x="14592300" y="1405454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80373</xdr:rowOff>
    </xdr:from>
    <xdr:to>
      <xdr:col>72</xdr:col>
      <xdr:colOff>38100</xdr:colOff>
      <xdr:row>82</xdr:row>
      <xdr:rowOff>10523</xdr:rowOff>
    </xdr:to>
    <xdr:sp macro="" textlink="">
      <xdr:nvSpPr>
        <xdr:cNvPr id="682" name="楕円 681">
          <a:extLst>
            <a:ext uri="{FF2B5EF4-FFF2-40B4-BE49-F238E27FC236}">
              <a16:creationId xmlns:a16="http://schemas.microsoft.com/office/drawing/2014/main" id="{F9E354BA-9E11-4A5D-9A10-939560159DFB}"/>
            </a:ext>
          </a:extLst>
        </xdr:cNvPr>
        <xdr:cNvSpPr/>
      </xdr:nvSpPr>
      <xdr:spPr>
        <a:xfrm>
          <a:off x="13652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131173</xdr:rowOff>
    </xdr:from>
    <xdr:to>
      <xdr:col>76</xdr:col>
      <xdr:colOff>114300</xdr:colOff>
      <xdr:row>81</xdr:row>
      <xdr:rowOff>167095</xdr:rowOff>
    </xdr:to>
    <xdr:cxnSp macro="">
      <xdr:nvCxnSpPr>
        <xdr:cNvPr id="683" name="直線コネクタ 682">
          <a:extLst>
            <a:ext uri="{FF2B5EF4-FFF2-40B4-BE49-F238E27FC236}">
              <a16:creationId xmlns:a16="http://schemas.microsoft.com/office/drawing/2014/main" id="{43914459-F318-4A79-8EF3-CAAE084C8FEA}"/>
            </a:ext>
          </a:extLst>
        </xdr:cNvPr>
        <xdr:cNvCxnSpPr/>
      </xdr:nvCxnSpPr>
      <xdr:spPr>
        <a:xfrm>
          <a:off x="13703300" y="140186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44450</xdr:rowOff>
    </xdr:from>
    <xdr:to>
      <xdr:col>67</xdr:col>
      <xdr:colOff>101600</xdr:colOff>
      <xdr:row>81</xdr:row>
      <xdr:rowOff>146050</xdr:rowOff>
    </xdr:to>
    <xdr:sp macro="" textlink="">
      <xdr:nvSpPr>
        <xdr:cNvPr id="684" name="楕円 683">
          <a:extLst>
            <a:ext uri="{FF2B5EF4-FFF2-40B4-BE49-F238E27FC236}">
              <a16:creationId xmlns:a16="http://schemas.microsoft.com/office/drawing/2014/main" id="{F827B274-D2F1-4AC1-8769-C474EB035BA5}"/>
            </a:ext>
          </a:extLst>
        </xdr:cNvPr>
        <xdr:cNvSpPr/>
      </xdr:nvSpPr>
      <xdr:spPr>
        <a:xfrm>
          <a:off x="1276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95250</xdr:rowOff>
    </xdr:from>
    <xdr:to>
      <xdr:col>71</xdr:col>
      <xdr:colOff>177800</xdr:colOff>
      <xdr:row>81</xdr:row>
      <xdr:rowOff>131173</xdr:rowOff>
    </xdr:to>
    <xdr:cxnSp macro="">
      <xdr:nvCxnSpPr>
        <xdr:cNvPr id="685" name="直線コネクタ 684">
          <a:extLst>
            <a:ext uri="{FF2B5EF4-FFF2-40B4-BE49-F238E27FC236}">
              <a16:creationId xmlns:a16="http://schemas.microsoft.com/office/drawing/2014/main" id="{B6445D80-165E-4A4F-83D2-554BACC2C376}"/>
            </a:ext>
          </a:extLst>
        </xdr:cNvPr>
        <xdr:cNvCxnSpPr/>
      </xdr:nvCxnSpPr>
      <xdr:spPr>
        <a:xfrm>
          <a:off x="12814300" y="139827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686" name="n_1aveValue【児童館】&#10;有形固定資産減価償却率">
          <a:extLst>
            <a:ext uri="{FF2B5EF4-FFF2-40B4-BE49-F238E27FC236}">
              <a16:creationId xmlns:a16="http://schemas.microsoft.com/office/drawing/2014/main" id="{BBFFF6CA-FE40-49AE-96A1-D4868DDC5279}"/>
            </a:ext>
          </a:extLst>
        </xdr:cNvPr>
        <xdr:cNvSpPr txBox="1"/>
      </xdr:nvSpPr>
      <xdr:spPr>
        <a:xfrm>
          <a:off x="15266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87" name="n_2aveValue【児童館】&#10;有形固定資産減価償却率">
          <a:extLst>
            <a:ext uri="{FF2B5EF4-FFF2-40B4-BE49-F238E27FC236}">
              <a16:creationId xmlns:a16="http://schemas.microsoft.com/office/drawing/2014/main" id="{7F0D9300-0DEF-4FA7-BEA5-72C4BECB091D}"/>
            </a:ext>
          </a:extLst>
        </xdr:cNvPr>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60433</xdr:rowOff>
    </xdr:from>
    <xdr:ext cx="405111" cy="259045"/>
    <xdr:sp macro="" textlink="">
      <xdr:nvSpPr>
        <xdr:cNvPr id="688" name="n_3aveValue【児童館】&#10;有形固定資産減価償却率">
          <a:extLst>
            <a:ext uri="{FF2B5EF4-FFF2-40B4-BE49-F238E27FC236}">
              <a16:creationId xmlns:a16="http://schemas.microsoft.com/office/drawing/2014/main" id="{D807BC37-3308-4844-A318-6BB53A12EBA6}"/>
            </a:ext>
          </a:extLst>
        </xdr:cNvPr>
        <xdr:cNvSpPr txBox="1"/>
      </xdr:nvSpPr>
      <xdr:spPr>
        <a:xfrm>
          <a:off x="13500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89" name="n_4aveValue【児童館】&#10;有形固定資産減価償却率">
          <a:extLst>
            <a:ext uri="{FF2B5EF4-FFF2-40B4-BE49-F238E27FC236}">
              <a16:creationId xmlns:a16="http://schemas.microsoft.com/office/drawing/2014/main" id="{D7EB60F5-1A64-4294-BE5D-0D523ECB1995}"/>
            </a:ext>
          </a:extLst>
        </xdr:cNvPr>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85833</xdr:rowOff>
    </xdr:from>
    <xdr:ext cx="405111" cy="259045"/>
    <xdr:sp macro="" textlink="">
      <xdr:nvSpPr>
        <xdr:cNvPr id="690" name="n_1mainValue【児童館】&#10;有形固定資産減価償却率">
          <a:extLst>
            <a:ext uri="{FF2B5EF4-FFF2-40B4-BE49-F238E27FC236}">
              <a16:creationId xmlns:a16="http://schemas.microsoft.com/office/drawing/2014/main" id="{87A985E5-A681-413B-90EB-6DB2A9B92B3B}"/>
            </a:ext>
          </a:extLst>
        </xdr:cNvPr>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62972</xdr:rowOff>
    </xdr:from>
    <xdr:ext cx="405111" cy="259045"/>
    <xdr:sp macro="" textlink="">
      <xdr:nvSpPr>
        <xdr:cNvPr id="691" name="n_2mainValue【児童館】&#10;有形固定資産減価償却率">
          <a:extLst>
            <a:ext uri="{FF2B5EF4-FFF2-40B4-BE49-F238E27FC236}">
              <a16:creationId xmlns:a16="http://schemas.microsoft.com/office/drawing/2014/main" id="{1C5AD2B2-BB74-42A5-8A6F-698434C040C7}"/>
            </a:ext>
          </a:extLst>
        </xdr:cNvPr>
        <xdr:cNvSpPr txBox="1"/>
      </xdr:nvSpPr>
      <xdr:spPr>
        <a:xfrm>
          <a:off x="14389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92" name="n_3mainValue【児童館】&#10;有形固定資産減価償却率">
          <a:extLst>
            <a:ext uri="{FF2B5EF4-FFF2-40B4-BE49-F238E27FC236}">
              <a16:creationId xmlns:a16="http://schemas.microsoft.com/office/drawing/2014/main" id="{48F66A87-784D-4D02-9029-F5E68F99DF09}"/>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93" name="n_4mainValue【児童館】&#10;有形固定資産減価償却率">
          <a:extLst>
            <a:ext uri="{FF2B5EF4-FFF2-40B4-BE49-F238E27FC236}">
              <a16:creationId xmlns:a16="http://schemas.microsoft.com/office/drawing/2014/main" id="{BAF15E9E-FC68-4179-B777-4E85E91A7C14}"/>
            </a:ext>
          </a:extLst>
        </xdr:cNvPr>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id="{14D456D2-13B4-4712-A61A-2F28326231D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id="{BD4BBAB2-029B-4150-B35F-D11240E13D4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id="{50DBE9EE-04AE-4FF3-A2CD-3AC2AAC9E2E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id="{0E93B912-79AC-46E1-8FED-C071D2A802F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id="{3B6B5F37-3B3C-43BF-B0BB-3AFBB46797B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id="{6178EE37-B9C9-42E3-AD79-0B59AE131C1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id="{B6A2BD9E-DE6F-45D1-94F7-18AAEE80AF0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id="{209E7A07-ACC4-4F01-8DC4-97D0CDBC11F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a:extLst>
            <a:ext uri="{FF2B5EF4-FFF2-40B4-BE49-F238E27FC236}">
              <a16:creationId xmlns:a16="http://schemas.microsoft.com/office/drawing/2014/main" id="{F54487B8-16EF-499C-80D5-56BF101EB96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a:extLst>
            <a:ext uri="{FF2B5EF4-FFF2-40B4-BE49-F238E27FC236}">
              <a16:creationId xmlns:a16="http://schemas.microsoft.com/office/drawing/2014/main" id="{40A458CA-3CBC-4681-8621-1DF4D6C3402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4" name="直線コネクタ 703">
          <a:extLst>
            <a:ext uri="{FF2B5EF4-FFF2-40B4-BE49-F238E27FC236}">
              <a16:creationId xmlns:a16="http://schemas.microsoft.com/office/drawing/2014/main" id="{3C934BA5-17E8-45DB-829E-A7B8B0F9970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5" name="テキスト ボックス 704">
          <a:extLst>
            <a:ext uri="{FF2B5EF4-FFF2-40B4-BE49-F238E27FC236}">
              <a16:creationId xmlns:a16="http://schemas.microsoft.com/office/drawing/2014/main" id="{F22786A5-3E18-4C3C-8813-A553F1DF8E1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6" name="直線コネクタ 705">
          <a:extLst>
            <a:ext uri="{FF2B5EF4-FFF2-40B4-BE49-F238E27FC236}">
              <a16:creationId xmlns:a16="http://schemas.microsoft.com/office/drawing/2014/main" id="{7DE94541-0787-4162-9CF7-98D1FE11937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7" name="テキスト ボックス 706">
          <a:extLst>
            <a:ext uri="{FF2B5EF4-FFF2-40B4-BE49-F238E27FC236}">
              <a16:creationId xmlns:a16="http://schemas.microsoft.com/office/drawing/2014/main" id="{99F106ED-3DD5-4FD3-8B69-3B5B4018D82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8" name="直線コネクタ 707">
          <a:extLst>
            <a:ext uri="{FF2B5EF4-FFF2-40B4-BE49-F238E27FC236}">
              <a16:creationId xmlns:a16="http://schemas.microsoft.com/office/drawing/2014/main" id="{8BB95C15-BF9E-46C5-93B6-2D1409BB31B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9" name="テキスト ボックス 708">
          <a:extLst>
            <a:ext uri="{FF2B5EF4-FFF2-40B4-BE49-F238E27FC236}">
              <a16:creationId xmlns:a16="http://schemas.microsoft.com/office/drawing/2014/main" id="{6A3F4A94-4A82-4DD7-B1E7-4158456354E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0" name="直線コネクタ 709">
          <a:extLst>
            <a:ext uri="{FF2B5EF4-FFF2-40B4-BE49-F238E27FC236}">
              <a16:creationId xmlns:a16="http://schemas.microsoft.com/office/drawing/2014/main" id="{9FEE6C70-30DB-4B97-A6CA-659175E7B77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1" name="テキスト ボックス 710">
          <a:extLst>
            <a:ext uri="{FF2B5EF4-FFF2-40B4-BE49-F238E27FC236}">
              <a16:creationId xmlns:a16="http://schemas.microsoft.com/office/drawing/2014/main" id="{235B3C10-6125-469C-943B-6B9B354B9B0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2" name="直線コネクタ 711">
          <a:extLst>
            <a:ext uri="{FF2B5EF4-FFF2-40B4-BE49-F238E27FC236}">
              <a16:creationId xmlns:a16="http://schemas.microsoft.com/office/drawing/2014/main" id="{E1393CF9-2F7B-4336-86DE-1E51B8845B4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3" name="テキスト ボックス 712">
          <a:extLst>
            <a:ext uri="{FF2B5EF4-FFF2-40B4-BE49-F238E27FC236}">
              <a16:creationId xmlns:a16="http://schemas.microsoft.com/office/drawing/2014/main" id="{3DAB2F63-922D-4EA0-85F8-9BA28882D88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a:extLst>
            <a:ext uri="{FF2B5EF4-FFF2-40B4-BE49-F238E27FC236}">
              <a16:creationId xmlns:a16="http://schemas.microsoft.com/office/drawing/2014/main" id="{2B0FDD9B-41E8-4961-9446-948A5988188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a:extLst>
            <a:ext uri="{FF2B5EF4-FFF2-40B4-BE49-F238E27FC236}">
              <a16:creationId xmlns:a16="http://schemas.microsoft.com/office/drawing/2014/main" id="{B014340A-E1F4-486B-8007-B615B2150CD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児童館】&#10;一人当たり面積グラフ枠">
          <a:extLst>
            <a:ext uri="{FF2B5EF4-FFF2-40B4-BE49-F238E27FC236}">
              <a16:creationId xmlns:a16="http://schemas.microsoft.com/office/drawing/2014/main" id="{5B42891C-9CDA-4D45-BA16-8D82818A568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717" name="直線コネクタ 716">
          <a:extLst>
            <a:ext uri="{FF2B5EF4-FFF2-40B4-BE49-F238E27FC236}">
              <a16:creationId xmlns:a16="http://schemas.microsoft.com/office/drawing/2014/main" id="{B0CEC921-BE82-4898-A91B-5F9C044CF5CD}"/>
            </a:ext>
          </a:extLst>
        </xdr:cNvPr>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18" name="【児童館】&#10;一人当たり面積最小値テキスト">
          <a:extLst>
            <a:ext uri="{FF2B5EF4-FFF2-40B4-BE49-F238E27FC236}">
              <a16:creationId xmlns:a16="http://schemas.microsoft.com/office/drawing/2014/main" id="{0D225262-4E5F-4CD1-8A68-BD3A8E7FD2D2}"/>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19" name="直線コネクタ 718">
          <a:extLst>
            <a:ext uri="{FF2B5EF4-FFF2-40B4-BE49-F238E27FC236}">
              <a16:creationId xmlns:a16="http://schemas.microsoft.com/office/drawing/2014/main" id="{0C04C50C-6EE6-41D2-925E-21D5A69979DE}"/>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20" name="【児童館】&#10;一人当たり面積最大値テキスト">
          <a:extLst>
            <a:ext uri="{FF2B5EF4-FFF2-40B4-BE49-F238E27FC236}">
              <a16:creationId xmlns:a16="http://schemas.microsoft.com/office/drawing/2014/main" id="{EAA8BD0F-C423-4075-BC1F-78F254032386}"/>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21" name="直線コネクタ 720">
          <a:extLst>
            <a:ext uri="{FF2B5EF4-FFF2-40B4-BE49-F238E27FC236}">
              <a16:creationId xmlns:a16="http://schemas.microsoft.com/office/drawing/2014/main" id="{AA3AA23A-C174-48B9-8F60-CCF5238BEEF8}"/>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722" name="【児童館】&#10;一人当たり面積平均値テキスト">
          <a:extLst>
            <a:ext uri="{FF2B5EF4-FFF2-40B4-BE49-F238E27FC236}">
              <a16:creationId xmlns:a16="http://schemas.microsoft.com/office/drawing/2014/main" id="{15DF3E09-70B7-4413-A960-D83D4DDCD6B8}"/>
            </a:ext>
          </a:extLst>
        </xdr:cNvPr>
        <xdr:cNvSpPr txBox="1"/>
      </xdr:nvSpPr>
      <xdr:spPr>
        <a:xfrm>
          <a:off x="22199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23" name="フローチャート: 判断 722">
          <a:extLst>
            <a:ext uri="{FF2B5EF4-FFF2-40B4-BE49-F238E27FC236}">
              <a16:creationId xmlns:a16="http://schemas.microsoft.com/office/drawing/2014/main" id="{E9A0E90C-27B7-49FC-9171-F1F143BFD00F}"/>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724" name="フローチャート: 判断 723">
          <a:extLst>
            <a:ext uri="{FF2B5EF4-FFF2-40B4-BE49-F238E27FC236}">
              <a16:creationId xmlns:a16="http://schemas.microsoft.com/office/drawing/2014/main" id="{8F71D053-8B25-4BA7-BF61-66DAD368A9A9}"/>
            </a:ext>
          </a:extLst>
        </xdr:cNvPr>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93980</xdr:rowOff>
    </xdr:from>
    <xdr:to>
      <xdr:col>107</xdr:col>
      <xdr:colOff>101600</xdr:colOff>
      <xdr:row>85</xdr:row>
      <xdr:rowOff>24130</xdr:rowOff>
    </xdr:to>
    <xdr:sp macro="" textlink="">
      <xdr:nvSpPr>
        <xdr:cNvPr id="725" name="フローチャート: 判断 724">
          <a:extLst>
            <a:ext uri="{FF2B5EF4-FFF2-40B4-BE49-F238E27FC236}">
              <a16:creationId xmlns:a16="http://schemas.microsoft.com/office/drawing/2014/main" id="{71A16AC1-605B-4A43-9A09-58D01A0663A3}"/>
            </a:ext>
          </a:extLst>
        </xdr:cNvPr>
        <xdr:cNvSpPr/>
      </xdr:nvSpPr>
      <xdr:spPr>
        <a:xfrm>
          <a:off x="20383500" y="1449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6" name="フローチャート: 判断 725">
          <a:extLst>
            <a:ext uri="{FF2B5EF4-FFF2-40B4-BE49-F238E27FC236}">
              <a16:creationId xmlns:a16="http://schemas.microsoft.com/office/drawing/2014/main" id="{B3787E56-B659-4878-98DA-251868E751CA}"/>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93980</xdr:rowOff>
    </xdr:from>
    <xdr:to>
      <xdr:col>98</xdr:col>
      <xdr:colOff>38100</xdr:colOff>
      <xdr:row>85</xdr:row>
      <xdr:rowOff>24130</xdr:rowOff>
    </xdr:to>
    <xdr:sp macro="" textlink="">
      <xdr:nvSpPr>
        <xdr:cNvPr id="727" name="フローチャート: 判断 726">
          <a:extLst>
            <a:ext uri="{FF2B5EF4-FFF2-40B4-BE49-F238E27FC236}">
              <a16:creationId xmlns:a16="http://schemas.microsoft.com/office/drawing/2014/main" id="{2B55DB5A-CF41-49FA-B8C0-C75351B55AD5}"/>
            </a:ext>
          </a:extLst>
        </xdr:cNvPr>
        <xdr:cNvSpPr/>
      </xdr:nvSpPr>
      <xdr:spPr>
        <a:xfrm>
          <a:off x="18605500" y="1449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D03EB8BD-366F-4092-B8C4-82D288318C9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3189E4B5-D276-42CF-A01E-8DB84DD2ECC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5EEB6963-4B04-4ECA-B907-BF21A330D75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8C0E163F-C114-4302-AAA3-DE8EE70B04D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DC3FF035-7AFC-4937-9D1B-460753ECF9F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733" name="楕円 732">
          <a:extLst>
            <a:ext uri="{FF2B5EF4-FFF2-40B4-BE49-F238E27FC236}">
              <a16:creationId xmlns:a16="http://schemas.microsoft.com/office/drawing/2014/main" id="{EC3921B5-AF34-40F4-AC9F-2D779AC23129}"/>
            </a:ext>
          </a:extLst>
        </xdr:cNvPr>
        <xdr:cNvSpPr/>
      </xdr:nvSpPr>
      <xdr:spPr>
        <a:xfrm>
          <a:off x="22110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97807</xdr:rowOff>
    </xdr:from>
    <xdr:ext cx="469744" cy="259045"/>
    <xdr:sp macro="" textlink="">
      <xdr:nvSpPr>
        <xdr:cNvPr id="734" name="【児童館】&#10;一人当たり面積該当値テキスト">
          <a:extLst>
            <a:ext uri="{FF2B5EF4-FFF2-40B4-BE49-F238E27FC236}">
              <a16:creationId xmlns:a16="http://schemas.microsoft.com/office/drawing/2014/main" id="{7500C1F9-B740-4AB6-BA94-15473A594747}"/>
            </a:ext>
          </a:extLst>
        </xdr:cNvPr>
        <xdr:cNvSpPr txBox="1"/>
      </xdr:nvSpPr>
      <xdr:spPr>
        <a:xfrm>
          <a:off x="22199600"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735" name="楕円 734">
          <a:extLst>
            <a:ext uri="{FF2B5EF4-FFF2-40B4-BE49-F238E27FC236}">
              <a16:creationId xmlns:a16="http://schemas.microsoft.com/office/drawing/2014/main" id="{680B156B-2F65-4136-B7D6-2ABBE8F9DB97}"/>
            </a:ext>
          </a:extLst>
        </xdr:cNvPr>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125730</xdr:rowOff>
    </xdr:from>
    <xdr:to>
      <xdr:col>116</xdr:col>
      <xdr:colOff>63500</xdr:colOff>
      <xdr:row>83</xdr:row>
      <xdr:rowOff>125730</xdr:rowOff>
    </xdr:to>
    <xdr:cxnSp macro="">
      <xdr:nvCxnSpPr>
        <xdr:cNvPr id="736" name="直線コネクタ 735">
          <a:extLst>
            <a:ext uri="{FF2B5EF4-FFF2-40B4-BE49-F238E27FC236}">
              <a16:creationId xmlns:a16="http://schemas.microsoft.com/office/drawing/2014/main" id="{1C75DCE9-4B53-450F-A621-4BCF6AA6A220}"/>
            </a:ext>
          </a:extLst>
        </xdr:cNvPr>
        <xdr:cNvCxnSpPr/>
      </xdr:nvCxnSpPr>
      <xdr:spPr>
        <a:xfrm>
          <a:off x="21323300" y="1435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74930</xdr:rowOff>
    </xdr:from>
    <xdr:to>
      <xdr:col>107</xdr:col>
      <xdr:colOff>101600</xdr:colOff>
      <xdr:row>84</xdr:row>
      <xdr:rowOff>5080</xdr:rowOff>
    </xdr:to>
    <xdr:sp macro="" textlink="">
      <xdr:nvSpPr>
        <xdr:cNvPr id="737" name="楕円 736">
          <a:extLst>
            <a:ext uri="{FF2B5EF4-FFF2-40B4-BE49-F238E27FC236}">
              <a16:creationId xmlns:a16="http://schemas.microsoft.com/office/drawing/2014/main" id="{E31354D5-89F7-479F-9E27-33C37B228C51}"/>
            </a:ext>
          </a:extLst>
        </xdr:cNvPr>
        <xdr:cNvSpPr/>
      </xdr:nvSpPr>
      <xdr:spPr>
        <a:xfrm>
          <a:off x="20383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125730</xdr:rowOff>
    </xdr:from>
    <xdr:to>
      <xdr:col>111</xdr:col>
      <xdr:colOff>177800</xdr:colOff>
      <xdr:row>83</xdr:row>
      <xdr:rowOff>125730</xdr:rowOff>
    </xdr:to>
    <xdr:cxnSp macro="">
      <xdr:nvCxnSpPr>
        <xdr:cNvPr id="738" name="直線コネクタ 737">
          <a:extLst>
            <a:ext uri="{FF2B5EF4-FFF2-40B4-BE49-F238E27FC236}">
              <a16:creationId xmlns:a16="http://schemas.microsoft.com/office/drawing/2014/main" id="{1937A25C-A45E-443C-8D96-528E2E491BC0}"/>
            </a:ext>
          </a:extLst>
        </xdr:cNvPr>
        <xdr:cNvCxnSpPr/>
      </xdr:nvCxnSpPr>
      <xdr:spPr>
        <a:xfrm>
          <a:off x="20434300" y="1435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39" name="楕円 738">
          <a:extLst>
            <a:ext uri="{FF2B5EF4-FFF2-40B4-BE49-F238E27FC236}">
              <a16:creationId xmlns:a16="http://schemas.microsoft.com/office/drawing/2014/main" id="{B23A09D9-0146-492F-9968-93CA20CDDE2D}"/>
            </a:ext>
          </a:extLst>
        </xdr:cNvPr>
        <xdr:cNvSpPr/>
      </xdr:nvSpPr>
      <xdr:spPr>
        <a:xfrm>
          <a:off x="19494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125730</xdr:rowOff>
    </xdr:from>
    <xdr:to>
      <xdr:col>107</xdr:col>
      <xdr:colOff>50800</xdr:colOff>
      <xdr:row>83</xdr:row>
      <xdr:rowOff>125730</xdr:rowOff>
    </xdr:to>
    <xdr:cxnSp macro="">
      <xdr:nvCxnSpPr>
        <xdr:cNvPr id="740" name="直線コネクタ 739">
          <a:extLst>
            <a:ext uri="{FF2B5EF4-FFF2-40B4-BE49-F238E27FC236}">
              <a16:creationId xmlns:a16="http://schemas.microsoft.com/office/drawing/2014/main" id="{E042A3F8-47C7-4D3A-BB72-66F599D16E85}"/>
            </a:ext>
          </a:extLst>
        </xdr:cNvPr>
        <xdr:cNvCxnSpPr/>
      </xdr:nvCxnSpPr>
      <xdr:spPr>
        <a:xfrm>
          <a:off x="19545300" y="1435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74930</xdr:rowOff>
    </xdr:from>
    <xdr:to>
      <xdr:col>98</xdr:col>
      <xdr:colOff>38100</xdr:colOff>
      <xdr:row>84</xdr:row>
      <xdr:rowOff>5080</xdr:rowOff>
    </xdr:to>
    <xdr:sp macro="" textlink="">
      <xdr:nvSpPr>
        <xdr:cNvPr id="741" name="楕円 740">
          <a:extLst>
            <a:ext uri="{FF2B5EF4-FFF2-40B4-BE49-F238E27FC236}">
              <a16:creationId xmlns:a16="http://schemas.microsoft.com/office/drawing/2014/main" id="{16D341DD-F751-4476-8877-DF3EB0AB4547}"/>
            </a:ext>
          </a:extLst>
        </xdr:cNvPr>
        <xdr:cNvSpPr/>
      </xdr:nvSpPr>
      <xdr:spPr>
        <a:xfrm>
          <a:off x="18605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125730</xdr:rowOff>
    </xdr:from>
    <xdr:to>
      <xdr:col>102</xdr:col>
      <xdr:colOff>114300</xdr:colOff>
      <xdr:row>83</xdr:row>
      <xdr:rowOff>125730</xdr:rowOff>
    </xdr:to>
    <xdr:cxnSp macro="">
      <xdr:nvCxnSpPr>
        <xdr:cNvPr id="742" name="直線コネクタ 741">
          <a:extLst>
            <a:ext uri="{FF2B5EF4-FFF2-40B4-BE49-F238E27FC236}">
              <a16:creationId xmlns:a16="http://schemas.microsoft.com/office/drawing/2014/main" id="{1F3A023B-82C6-438F-911E-FB76D6AC1938}"/>
            </a:ext>
          </a:extLst>
        </xdr:cNvPr>
        <xdr:cNvCxnSpPr/>
      </xdr:nvCxnSpPr>
      <xdr:spPr>
        <a:xfrm>
          <a:off x="18656300" y="1435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38116</xdr:rowOff>
    </xdr:from>
    <xdr:ext cx="469744" cy="259045"/>
    <xdr:sp macro="" textlink="">
      <xdr:nvSpPr>
        <xdr:cNvPr id="743" name="n_1aveValue【児童館】&#10;一人当たり面積">
          <a:extLst>
            <a:ext uri="{FF2B5EF4-FFF2-40B4-BE49-F238E27FC236}">
              <a16:creationId xmlns:a16="http://schemas.microsoft.com/office/drawing/2014/main" id="{74AB50FC-1256-4878-BBBC-932F667CA592}"/>
            </a:ext>
          </a:extLst>
        </xdr:cNvPr>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15257</xdr:rowOff>
    </xdr:from>
    <xdr:ext cx="469744" cy="259045"/>
    <xdr:sp macro="" textlink="">
      <xdr:nvSpPr>
        <xdr:cNvPr id="744" name="n_2aveValue【児童館】&#10;一人当たり面積">
          <a:extLst>
            <a:ext uri="{FF2B5EF4-FFF2-40B4-BE49-F238E27FC236}">
              <a16:creationId xmlns:a16="http://schemas.microsoft.com/office/drawing/2014/main" id="{1A543CEF-C0D4-4A59-87AF-3E63209D7437}"/>
            </a:ext>
          </a:extLst>
        </xdr:cNvPr>
        <xdr:cNvSpPr txBox="1"/>
      </xdr:nvSpPr>
      <xdr:spPr>
        <a:xfrm>
          <a:off x="201994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45" name="n_3aveValue【児童館】&#10;一人当たり面積">
          <a:extLst>
            <a:ext uri="{FF2B5EF4-FFF2-40B4-BE49-F238E27FC236}">
              <a16:creationId xmlns:a16="http://schemas.microsoft.com/office/drawing/2014/main" id="{A5AD8A86-633B-4285-AB60-C32F4DE19DE7}"/>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15257</xdr:rowOff>
    </xdr:from>
    <xdr:ext cx="469744" cy="259045"/>
    <xdr:sp macro="" textlink="">
      <xdr:nvSpPr>
        <xdr:cNvPr id="746" name="n_4aveValue【児童館】&#10;一人当たり面積">
          <a:extLst>
            <a:ext uri="{FF2B5EF4-FFF2-40B4-BE49-F238E27FC236}">
              <a16:creationId xmlns:a16="http://schemas.microsoft.com/office/drawing/2014/main" id="{B98BFD6C-4896-4551-99DD-8FB885D20A96}"/>
            </a:ext>
          </a:extLst>
        </xdr:cNvPr>
        <xdr:cNvSpPr txBox="1"/>
      </xdr:nvSpPr>
      <xdr:spPr>
        <a:xfrm>
          <a:off x="184214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21607</xdr:rowOff>
    </xdr:from>
    <xdr:ext cx="469744" cy="259045"/>
    <xdr:sp macro="" textlink="">
      <xdr:nvSpPr>
        <xdr:cNvPr id="747" name="n_1mainValue【児童館】&#10;一人当たり面積">
          <a:extLst>
            <a:ext uri="{FF2B5EF4-FFF2-40B4-BE49-F238E27FC236}">
              <a16:creationId xmlns:a16="http://schemas.microsoft.com/office/drawing/2014/main" id="{338F08DB-AD0D-4B76-866A-E0CE68329E34}"/>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748" name="n_2mainValue【児童館】&#10;一人当たり面積">
          <a:extLst>
            <a:ext uri="{FF2B5EF4-FFF2-40B4-BE49-F238E27FC236}">
              <a16:creationId xmlns:a16="http://schemas.microsoft.com/office/drawing/2014/main" id="{5BDA7FC6-CDED-4896-848B-0DAB7F59DBBC}"/>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749" name="n_3mainValue【児童館】&#10;一人当たり面積">
          <a:extLst>
            <a:ext uri="{FF2B5EF4-FFF2-40B4-BE49-F238E27FC236}">
              <a16:creationId xmlns:a16="http://schemas.microsoft.com/office/drawing/2014/main" id="{57BC7B5A-ACB0-4BBE-BB73-46F3D6251689}"/>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21607</xdr:rowOff>
    </xdr:from>
    <xdr:ext cx="469744" cy="259045"/>
    <xdr:sp macro="" textlink="">
      <xdr:nvSpPr>
        <xdr:cNvPr id="750" name="n_4mainValue【児童館】&#10;一人当たり面積">
          <a:extLst>
            <a:ext uri="{FF2B5EF4-FFF2-40B4-BE49-F238E27FC236}">
              <a16:creationId xmlns:a16="http://schemas.microsoft.com/office/drawing/2014/main" id="{E6082BE5-31B9-44B2-8978-2E4D775249AD}"/>
            </a:ext>
          </a:extLst>
        </xdr:cNvPr>
        <xdr:cNvSpPr txBox="1"/>
      </xdr:nvSpPr>
      <xdr:spPr>
        <a:xfrm>
          <a:off x="18421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a:extLst>
            <a:ext uri="{FF2B5EF4-FFF2-40B4-BE49-F238E27FC236}">
              <a16:creationId xmlns:a16="http://schemas.microsoft.com/office/drawing/2014/main" id="{7A04D702-C70E-4EB6-9658-2AAF10886D6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a:extLst>
            <a:ext uri="{FF2B5EF4-FFF2-40B4-BE49-F238E27FC236}">
              <a16:creationId xmlns:a16="http://schemas.microsoft.com/office/drawing/2014/main" id="{49A00FE3-7C7F-441D-B4A9-158241F40A4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a:extLst>
            <a:ext uri="{FF2B5EF4-FFF2-40B4-BE49-F238E27FC236}">
              <a16:creationId xmlns:a16="http://schemas.microsoft.com/office/drawing/2014/main" id="{D5EBB02A-9B91-43FE-A6D5-07194AA5B23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a:extLst>
            <a:ext uri="{FF2B5EF4-FFF2-40B4-BE49-F238E27FC236}">
              <a16:creationId xmlns:a16="http://schemas.microsoft.com/office/drawing/2014/main" id="{77F895FE-D88A-409B-B764-E345CAEB3F6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a:extLst>
            <a:ext uri="{FF2B5EF4-FFF2-40B4-BE49-F238E27FC236}">
              <a16:creationId xmlns:a16="http://schemas.microsoft.com/office/drawing/2014/main" id="{8596F81D-156E-402C-832C-63C323AF89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a:extLst>
            <a:ext uri="{FF2B5EF4-FFF2-40B4-BE49-F238E27FC236}">
              <a16:creationId xmlns:a16="http://schemas.microsoft.com/office/drawing/2014/main" id="{D2120183-0723-4D83-9681-EE36D931659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a:extLst>
            <a:ext uri="{FF2B5EF4-FFF2-40B4-BE49-F238E27FC236}">
              <a16:creationId xmlns:a16="http://schemas.microsoft.com/office/drawing/2014/main" id="{9539BD0F-5633-4A69-850D-F21883FDF7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a:extLst>
            <a:ext uri="{FF2B5EF4-FFF2-40B4-BE49-F238E27FC236}">
              <a16:creationId xmlns:a16="http://schemas.microsoft.com/office/drawing/2014/main" id="{0A4D6F4C-EE6B-445E-99F7-8CB19AC0769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9" name="正方形/長方形 758">
          <a:extLst>
            <a:ext uri="{FF2B5EF4-FFF2-40B4-BE49-F238E27FC236}">
              <a16:creationId xmlns:a16="http://schemas.microsoft.com/office/drawing/2014/main" id="{61EF0EDD-A4B7-4845-9573-A7E354B7B5E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0" name="正方形/長方形 759">
          <a:extLst>
            <a:ext uri="{FF2B5EF4-FFF2-40B4-BE49-F238E27FC236}">
              <a16:creationId xmlns:a16="http://schemas.microsoft.com/office/drawing/2014/main" id="{1048B27F-5DDB-42F4-97CA-9921CBD677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1" name="正方形/長方形 760">
          <a:extLst>
            <a:ext uri="{FF2B5EF4-FFF2-40B4-BE49-F238E27FC236}">
              <a16:creationId xmlns:a16="http://schemas.microsoft.com/office/drawing/2014/main" id="{2576B4C7-D780-4B42-8E87-013A87591E5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2" name="正方形/長方形 761">
          <a:extLst>
            <a:ext uri="{FF2B5EF4-FFF2-40B4-BE49-F238E27FC236}">
              <a16:creationId xmlns:a16="http://schemas.microsoft.com/office/drawing/2014/main" id="{7785B5DC-1C3B-4318-8555-6EDDA8E3D40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3" name="正方形/長方形 762">
          <a:extLst>
            <a:ext uri="{FF2B5EF4-FFF2-40B4-BE49-F238E27FC236}">
              <a16:creationId xmlns:a16="http://schemas.microsoft.com/office/drawing/2014/main" id="{FFB0A12A-85EF-49DF-AA50-FEC66C9E74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4" name="正方形/長方形 763">
          <a:extLst>
            <a:ext uri="{FF2B5EF4-FFF2-40B4-BE49-F238E27FC236}">
              <a16:creationId xmlns:a16="http://schemas.microsoft.com/office/drawing/2014/main" id="{588A9EA0-31B6-463E-9AC9-BF3A503F422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5" name="正方形/長方形 764">
          <a:extLst>
            <a:ext uri="{FF2B5EF4-FFF2-40B4-BE49-F238E27FC236}">
              <a16:creationId xmlns:a16="http://schemas.microsoft.com/office/drawing/2014/main" id="{FA711DBE-FBD7-496D-8B2C-BE85542F2BE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6" name="正方形/長方形 765">
          <a:extLst>
            <a:ext uri="{FF2B5EF4-FFF2-40B4-BE49-F238E27FC236}">
              <a16:creationId xmlns:a16="http://schemas.microsoft.com/office/drawing/2014/main" id="{1407B418-2427-4F11-B68A-3CC621A3233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7" name="正方形/長方形 766">
          <a:extLst>
            <a:ext uri="{FF2B5EF4-FFF2-40B4-BE49-F238E27FC236}">
              <a16:creationId xmlns:a16="http://schemas.microsoft.com/office/drawing/2014/main" id="{5DBF30A7-AB11-4C7B-BA11-D851DB65E16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8" name="正方形/長方形 767">
          <a:extLst>
            <a:ext uri="{FF2B5EF4-FFF2-40B4-BE49-F238E27FC236}">
              <a16:creationId xmlns:a16="http://schemas.microsoft.com/office/drawing/2014/main" id="{A7333193-ACE8-4FC5-93C8-98514FF2886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9" name="テキスト ボックス 768">
          <a:extLst>
            <a:ext uri="{FF2B5EF4-FFF2-40B4-BE49-F238E27FC236}">
              <a16:creationId xmlns:a16="http://schemas.microsoft.com/office/drawing/2014/main" id="{B9B891B2-8D6D-479A-97C7-78BC737B5E6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・類似団体内平均値と比較して特に有形固定資産減価償却率が高くなっている施設は、認定こども園・幼稚園・保育所、学校施設、公営住宅の項目である。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保育所については、保育園の多くが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年代に建設されていることから、建築年数が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年前後と老朽化している。平成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年度に策定した公共施設再配置計画及び公立保育園適正配置方針に基づき実施している五条川小学校区統合保育園整備事業をはじめとして、計画的に子育て環境の整備に取り組んでいく必要がある。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学校施設については、建築年数が市内７校の小中学校のうち、全校が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年以上経過、そのうち４校が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年以上経過しており老朽化が進んでいる。平成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年度に策定した学校施設長寿命化計画に基づき、老朽化に伴う改修や整備を計画的に実施する必要がある。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公営住宅については、有形固定資産減価償却率が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類似団体内平均値と比較しても極めて高い数値となっている。セーフティネットのように一定水準の生活レベルを確保するために必要な施設ではあるが、厳しい財政状況や費用対効果から廃止を検討し、家賃補助の実施等により民間の賃貸住宅での代替をするなどよりよいサービスを検討し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・道路の一人当たり延長が類似団体と比較して大きく低いのは、岩倉市の面積が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10.47㎡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と全国的にも小さい面積である地域性から、道路が少ないためであると考えられる。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DCE8C2-5B3C-4764-A971-75A86CC2862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71B8D9-B161-4A0E-8C23-62195457D23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3182F5-FF1F-4E36-B14E-50656A198D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39D2E68-BE84-401D-91F7-D753EE79A78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ECE98F-15A5-44C1-B0BF-41735471A1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7A02F47-5307-474D-AEA2-B1308514477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55206CB-CFCC-4D43-A9E9-4F4D03C87D7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74982E-6AB6-4F96-861B-1DAD1459AB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3656F8-3E0C-428B-8B71-361D7D95EBE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5FFC22-7452-4F8A-B1E6-F5FBD5DE340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47,838
45,227
10.47
19,677,080
18,561,872
1,115,208
10,532,202
11,403,648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C36741-138A-4773-BBF9-3DC52F51FC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8E52DDB-4A2B-4CAE-9281-60C78F8D270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07BF82-2B29-434F-8A3C-4E016993F72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55DF57-F41A-4BFE-90B8-386424A0A48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D6B13F-1BE1-4699-9E2D-E9DAC81A84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CB824E2-49B8-4FBA-894C-5A9FAF1DB11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A29C974-8693-4FCA-952D-6AAC134D6A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331515A-5319-4E0C-9BDE-690059E8AD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5C3AF9-8AE1-4C2D-8471-053B331BF9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968D30-F9EE-4676-8CF0-2E0E7C9ADD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3EE54C-0042-403D-9272-0CC302FD13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32E5BD6-ED3F-45C1-8E10-7C64F3974EB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97A0E0-70B1-456E-9C4C-B54EDF558DE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B25E5CD-22B3-41E0-BF6F-64614B0C468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B5C89A7-7CE5-4B29-90C2-C53AD0D44F1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C017E41-61DA-474C-9D07-DA7EE068030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ED07370-F586-4AD6-BAA7-0F456B2310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BB2D3E7-4268-4651-8184-E6A11BCE12F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4AC1E62-E8E9-43D9-85E4-A58FB616010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FFB0026-3013-4301-A7B5-4E4BE343703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B96C20E-21E0-4A48-8639-798B4053EF0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E10497B-9F82-4517-82AA-81720646335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BF83CC4-E7AA-475F-A653-C0A1C6592A5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BF05ED8-2159-4515-A6AB-73936F6C075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D37E906-8E32-4B8A-ABA9-BE696C21A0A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9256690-4F74-4BEC-9694-528F741A2E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37E9C09-0C9D-4520-A17C-903987BBB77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CA8D942-5659-4721-B685-204FF2A4432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9ABE420-6265-4960-B5C7-A9001A9427C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534A9D7-B523-49E9-AEF5-47582E1FEA0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1AD7929-6C77-43B0-9BEC-D56F5FB2E14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49AB171-DC6A-4AF5-A847-BDAE885745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7BF5016-A011-4852-A438-AF8472C7444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4FE7F49-89BC-4DF9-94A0-F8CDADC5853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718CDB9-FD98-44BC-8357-AC1DBDFA080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9AB167E-B3F9-43CA-A812-66CC2213FD8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7D333D6-CED7-4F7F-A73C-138407DB608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FEA8CC1-1A01-4866-9137-C39E007A51A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9857B9B-39D6-4A4D-B8E3-9DF4C1CDB41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A058D64-5404-4B83-AAC9-C4267BB52C4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B3F199B-29EA-418F-8A8A-512261A1DAE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03338F1-821A-4727-B525-A3554EDA8CA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F90CA57-6505-45C2-AEC4-7143090E4A4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6A8713D-99B2-4DB4-963E-2B69D2A779B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3643393-235B-4BBD-AD4C-B0E6A705E7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2B6AAC9-C169-454F-A4B0-6830F292CED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432F5E99-D343-44AB-8882-51B533DC1C7B}"/>
            </a:ext>
          </a:extLst>
        </xdr:cNvPr>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DECC57B8-603A-4C19-B749-611F53284EB3}"/>
            </a:ext>
          </a:extLst>
        </xdr:cNvPr>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E4822CF4-BA4C-480B-A0D0-E1B2B247FD92}"/>
            </a:ext>
          </a:extLst>
        </xdr:cNvPr>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D4C651C1-629A-45F8-9D6F-F21300EA66A3}"/>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EDE9F99-DA9E-468B-8AAC-0FF8351EAE6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71137</xdr:rowOff>
    </xdr:from>
    <xdr:ext cx="405111" cy="259045"/>
    <xdr:sp macro="" textlink="">
      <xdr:nvSpPr>
        <xdr:cNvPr id="63" name="【図書館】&#10;有形固定資産減価償却率平均値テキスト">
          <a:extLst>
            <a:ext uri="{FF2B5EF4-FFF2-40B4-BE49-F238E27FC236}">
              <a16:creationId xmlns:a16="http://schemas.microsoft.com/office/drawing/2014/main" id="{ED502EEC-FFE8-412E-8A92-AB809CDBF845}"/>
            </a:ext>
          </a:extLst>
        </xdr:cNvPr>
        <xdr:cNvSpPr txBox="1"/>
      </xdr:nvSpPr>
      <xdr:spPr>
        <a:xfrm>
          <a:off x="4673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46965144-308C-4869-AA98-33B4FDDBCB13}"/>
            </a:ext>
          </a:extLst>
        </xdr:cNvPr>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4704B879-0138-4165-9F3B-718FF6B94493}"/>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B2D97F24-AAA5-48AD-8770-44ABCB559D29}"/>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700B8A42-7E32-432B-8F28-C92D1E3BD7ED}"/>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86C78BE2-D3A0-442D-AF5D-27D745A4BB0C}"/>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04EE568-0CD6-40CA-8655-3709C305952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68C659C-D629-40FE-BE19-88A0128E90D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7199395-1369-4231-B694-AC157CEC546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DFB3ED1-DCDE-4C0E-8781-DC9806FCD8F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5EFEAC8-6DB9-4377-AE88-3D2C90EE327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20501</xdr:rowOff>
    </xdr:from>
    <xdr:to>
      <xdr:col>24</xdr:col>
      <xdr:colOff>114300</xdr:colOff>
      <xdr:row>40</xdr:row>
      <xdr:rowOff>122101</xdr:rowOff>
    </xdr:to>
    <xdr:sp macro="" textlink="">
      <xdr:nvSpPr>
        <xdr:cNvPr id="74" name="楕円 73">
          <a:extLst>
            <a:ext uri="{FF2B5EF4-FFF2-40B4-BE49-F238E27FC236}">
              <a16:creationId xmlns:a16="http://schemas.microsoft.com/office/drawing/2014/main" id="{CA3F7FF2-7C20-4051-A0FA-CC6909104EB0}"/>
            </a:ext>
          </a:extLst>
        </xdr:cNvPr>
        <xdr:cNvSpPr/>
      </xdr:nvSpPr>
      <xdr:spPr>
        <a:xfrm>
          <a:off x="45847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170378</xdr:rowOff>
    </xdr:from>
    <xdr:ext cx="405111" cy="259045"/>
    <xdr:sp macro="" textlink="">
      <xdr:nvSpPr>
        <xdr:cNvPr id="75" name="【図書館】&#10;有形固定資産減価償却率該当値テキスト">
          <a:extLst>
            <a:ext uri="{FF2B5EF4-FFF2-40B4-BE49-F238E27FC236}">
              <a16:creationId xmlns:a16="http://schemas.microsoft.com/office/drawing/2014/main" id="{09F5925E-7466-4316-8200-7029D2362A4E}"/>
            </a:ext>
          </a:extLst>
        </xdr:cNvPr>
        <xdr:cNvSpPr txBox="1"/>
      </xdr:nvSpPr>
      <xdr:spPr>
        <a:xfrm>
          <a:off x="4673600"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159294</xdr:rowOff>
    </xdr:from>
    <xdr:to>
      <xdr:col>20</xdr:col>
      <xdr:colOff>38100</xdr:colOff>
      <xdr:row>40</xdr:row>
      <xdr:rowOff>89444</xdr:rowOff>
    </xdr:to>
    <xdr:sp macro="" textlink="">
      <xdr:nvSpPr>
        <xdr:cNvPr id="76" name="楕円 75">
          <a:extLst>
            <a:ext uri="{FF2B5EF4-FFF2-40B4-BE49-F238E27FC236}">
              <a16:creationId xmlns:a16="http://schemas.microsoft.com/office/drawing/2014/main" id="{244B8AF9-D5EE-4D60-B811-230FC82E1BDD}"/>
            </a:ext>
          </a:extLst>
        </xdr:cNvPr>
        <xdr:cNvSpPr/>
      </xdr:nvSpPr>
      <xdr:spPr>
        <a:xfrm>
          <a:off x="3746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38644</xdr:rowOff>
    </xdr:from>
    <xdr:to>
      <xdr:col>24</xdr:col>
      <xdr:colOff>63500</xdr:colOff>
      <xdr:row>40</xdr:row>
      <xdr:rowOff>71301</xdr:rowOff>
    </xdr:to>
    <xdr:cxnSp macro="">
      <xdr:nvCxnSpPr>
        <xdr:cNvPr id="77" name="直線コネクタ 76">
          <a:extLst>
            <a:ext uri="{FF2B5EF4-FFF2-40B4-BE49-F238E27FC236}">
              <a16:creationId xmlns:a16="http://schemas.microsoft.com/office/drawing/2014/main" id="{2B357937-41FD-4CA5-9B1A-BCD231349DA3}"/>
            </a:ext>
          </a:extLst>
        </xdr:cNvPr>
        <xdr:cNvCxnSpPr/>
      </xdr:nvCxnSpPr>
      <xdr:spPr>
        <a:xfrm>
          <a:off x="3797300" y="68966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121738</xdr:rowOff>
    </xdr:from>
    <xdr:to>
      <xdr:col>15</xdr:col>
      <xdr:colOff>101600</xdr:colOff>
      <xdr:row>40</xdr:row>
      <xdr:rowOff>51888</xdr:rowOff>
    </xdr:to>
    <xdr:sp macro="" textlink="">
      <xdr:nvSpPr>
        <xdr:cNvPr id="78" name="楕円 77">
          <a:extLst>
            <a:ext uri="{FF2B5EF4-FFF2-40B4-BE49-F238E27FC236}">
              <a16:creationId xmlns:a16="http://schemas.microsoft.com/office/drawing/2014/main" id="{9A758FC4-A0EC-4A4F-AE88-E5C03A9A5696}"/>
            </a:ext>
          </a:extLst>
        </xdr:cNvPr>
        <xdr:cNvSpPr/>
      </xdr:nvSpPr>
      <xdr:spPr>
        <a:xfrm>
          <a:off x="2857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xdr:rowOff>
    </xdr:from>
    <xdr:to>
      <xdr:col>19</xdr:col>
      <xdr:colOff>177800</xdr:colOff>
      <xdr:row>40</xdr:row>
      <xdr:rowOff>38644</xdr:rowOff>
    </xdr:to>
    <xdr:cxnSp macro="">
      <xdr:nvCxnSpPr>
        <xdr:cNvPr id="79" name="直線コネクタ 78">
          <a:extLst>
            <a:ext uri="{FF2B5EF4-FFF2-40B4-BE49-F238E27FC236}">
              <a16:creationId xmlns:a16="http://schemas.microsoft.com/office/drawing/2014/main" id="{5924ADCD-71FC-43E7-9C0B-9CEA362C47C3}"/>
            </a:ext>
          </a:extLst>
        </xdr:cNvPr>
        <xdr:cNvCxnSpPr/>
      </xdr:nvCxnSpPr>
      <xdr:spPr>
        <a:xfrm>
          <a:off x="2908300" y="68590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84183</xdr:rowOff>
    </xdr:from>
    <xdr:to>
      <xdr:col>10</xdr:col>
      <xdr:colOff>165100</xdr:colOff>
      <xdr:row>40</xdr:row>
      <xdr:rowOff>14333</xdr:rowOff>
    </xdr:to>
    <xdr:sp macro="" textlink="">
      <xdr:nvSpPr>
        <xdr:cNvPr id="80" name="楕円 79">
          <a:extLst>
            <a:ext uri="{FF2B5EF4-FFF2-40B4-BE49-F238E27FC236}">
              <a16:creationId xmlns:a16="http://schemas.microsoft.com/office/drawing/2014/main" id="{69116890-B7E1-4650-B54E-BD7A6ED8224D}"/>
            </a:ext>
          </a:extLst>
        </xdr:cNvPr>
        <xdr:cNvSpPr/>
      </xdr:nvSpPr>
      <xdr:spPr>
        <a:xfrm>
          <a:off x="1968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134983</xdr:rowOff>
    </xdr:from>
    <xdr:to>
      <xdr:col>15</xdr:col>
      <xdr:colOff>50800</xdr:colOff>
      <xdr:row>40</xdr:row>
      <xdr:rowOff>1088</xdr:rowOff>
    </xdr:to>
    <xdr:cxnSp macro="">
      <xdr:nvCxnSpPr>
        <xdr:cNvPr id="81" name="直線コネクタ 80">
          <a:extLst>
            <a:ext uri="{FF2B5EF4-FFF2-40B4-BE49-F238E27FC236}">
              <a16:creationId xmlns:a16="http://schemas.microsoft.com/office/drawing/2014/main" id="{F2CA7A4C-EB40-47D2-870D-6372523F6B2F}"/>
            </a:ext>
          </a:extLst>
        </xdr:cNvPr>
        <xdr:cNvCxnSpPr/>
      </xdr:nvCxnSpPr>
      <xdr:spPr>
        <a:xfrm>
          <a:off x="2019300" y="682153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46627</xdr:rowOff>
    </xdr:from>
    <xdr:to>
      <xdr:col>6</xdr:col>
      <xdr:colOff>38100</xdr:colOff>
      <xdr:row>39</xdr:row>
      <xdr:rowOff>148227</xdr:rowOff>
    </xdr:to>
    <xdr:sp macro="" textlink="">
      <xdr:nvSpPr>
        <xdr:cNvPr id="82" name="楕円 81">
          <a:extLst>
            <a:ext uri="{FF2B5EF4-FFF2-40B4-BE49-F238E27FC236}">
              <a16:creationId xmlns:a16="http://schemas.microsoft.com/office/drawing/2014/main" id="{79A21E4D-728A-4EFC-8EC2-5746BDEA4C56}"/>
            </a:ext>
          </a:extLst>
        </xdr:cNvPr>
        <xdr:cNvSpPr/>
      </xdr:nvSpPr>
      <xdr:spPr>
        <a:xfrm>
          <a:off x="1079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97427</xdr:rowOff>
    </xdr:from>
    <xdr:to>
      <xdr:col>10</xdr:col>
      <xdr:colOff>114300</xdr:colOff>
      <xdr:row>39</xdr:row>
      <xdr:rowOff>134983</xdr:rowOff>
    </xdr:to>
    <xdr:cxnSp macro="">
      <xdr:nvCxnSpPr>
        <xdr:cNvPr id="83" name="直線コネクタ 82">
          <a:extLst>
            <a:ext uri="{FF2B5EF4-FFF2-40B4-BE49-F238E27FC236}">
              <a16:creationId xmlns:a16="http://schemas.microsoft.com/office/drawing/2014/main" id="{D8C8617C-FA43-47BE-A49B-13D43AEBA0FE}"/>
            </a:ext>
          </a:extLst>
        </xdr:cNvPr>
        <xdr:cNvCxnSpPr/>
      </xdr:nvCxnSpPr>
      <xdr:spPr>
        <a:xfrm>
          <a:off x="1130300" y="678397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a:extLst>
            <a:ext uri="{FF2B5EF4-FFF2-40B4-BE49-F238E27FC236}">
              <a16:creationId xmlns:a16="http://schemas.microsoft.com/office/drawing/2014/main" id="{94FB856B-4301-4A86-8B2A-EE7BE2E9B197}"/>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a:extLst>
            <a:ext uri="{FF2B5EF4-FFF2-40B4-BE49-F238E27FC236}">
              <a16:creationId xmlns:a16="http://schemas.microsoft.com/office/drawing/2014/main" id="{6FA301B7-73AC-4441-840F-A00845CF9E31}"/>
            </a:ext>
          </a:extLst>
        </xdr:cNvPr>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a:extLst>
            <a:ext uri="{FF2B5EF4-FFF2-40B4-BE49-F238E27FC236}">
              <a16:creationId xmlns:a16="http://schemas.microsoft.com/office/drawing/2014/main" id="{21FCAEF2-A25B-4C4D-AA2E-7FBF430945B2}"/>
            </a:ext>
          </a:extLst>
        </xdr:cNvPr>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E31BFA71-A7D7-4C49-94F6-69196FA7D3B6}"/>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80571</xdr:rowOff>
    </xdr:from>
    <xdr:ext cx="405111" cy="259045"/>
    <xdr:sp macro="" textlink="">
      <xdr:nvSpPr>
        <xdr:cNvPr id="88" name="n_1mainValue【図書館】&#10;有形固定資産減価償却率">
          <a:extLst>
            <a:ext uri="{FF2B5EF4-FFF2-40B4-BE49-F238E27FC236}">
              <a16:creationId xmlns:a16="http://schemas.microsoft.com/office/drawing/2014/main" id="{EF65FD02-CFBD-400C-BB36-7C7E4D2B32D5}"/>
            </a:ext>
          </a:extLst>
        </xdr:cNvPr>
        <xdr:cNvSpPr txBox="1"/>
      </xdr:nvSpPr>
      <xdr:spPr>
        <a:xfrm>
          <a:off x="35820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43015</xdr:rowOff>
    </xdr:from>
    <xdr:ext cx="405111" cy="259045"/>
    <xdr:sp macro="" textlink="">
      <xdr:nvSpPr>
        <xdr:cNvPr id="89" name="n_2mainValue【図書館】&#10;有形固定資産減価償却率">
          <a:extLst>
            <a:ext uri="{FF2B5EF4-FFF2-40B4-BE49-F238E27FC236}">
              <a16:creationId xmlns:a16="http://schemas.microsoft.com/office/drawing/2014/main" id="{20232B66-08CF-4EE3-B745-96EF707FF506}"/>
            </a:ext>
          </a:extLst>
        </xdr:cNvPr>
        <xdr:cNvSpPr txBox="1"/>
      </xdr:nvSpPr>
      <xdr:spPr>
        <a:xfrm>
          <a:off x="2705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5460</xdr:rowOff>
    </xdr:from>
    <xdr:ext cx="405111" cy="259045"/>
    <xdr:sp macro="" textlink="">
      <xdr:nvSpPr>
        <xdr:cNvPr id="90" name="n_3mainValue【図書館】&#10;有形固定資産減価償却率">
          <a:extLst>
            <a:ext uri="{FF2B5EF4-FFF2-40B4-BE49-F238E27FC236}">
              <a16:creationId xmlns:a16="http://schemas.microsoft.com/office/drawing/2014/main" id="{8EDC8F4F-B4C5-4404-9C88-EA211454FC05}"/>
            </a:ext>
          </a:extLst>
        </xdr:cNvPr>
        <xdr:cNvSpPr txBox="1"/>
      </xdr:nvSpPr>
      <xdr:spPr>
        <a:xfrm>
          <a:off x="1816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139354</xdr:rowOff>
    </xdr:from>
    <xdr:ext cx="405111" cy="259045"/>
    <xdr:sp macro="" textlink="">
      <xdr:nvSpPr>
        <xdr:cNvPr id="91" name="n_4mainValue【図書館】&#10;有形固定資産減価償却率">
          <a:extLst>
            <a:ext uri="{FF2B5EF4-FFF2-40B4-BE49-F238E27FC236}">
              <a16:creationId xmlns:a16="http://schemas.microsoft.com/office/drawing/2014/main" id="{CFEE4E12-7C92-4C97-83F3-A91FDCEEF8D0}"/>
            </a:ext>
          </a:extLst>
        </xdr:cNvPr>
        <xdr:cNvSpPr txBox="1"/>
      </xdr:nvSpPr>
      <xdr:spPr>
        <a:xfrm>
          <a:off x="927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11DD9DD-7FA9-4FFA-B456-8D4B5380F8B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B62DD6D-3352-4FEE-B267-D66497F68DB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F5E76C1-2C56-46BA-9033-AA0C9C24275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E0D6D69-5762-4677-82C9-0B6F03C7718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9493988-FBCB-4C04-9A48-41D1DB3D967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009EAE7-4FB9-4E1E-BED7-C346587D701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9A8CF0B-AA02-4474-98BD-30195F977B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38CF9A0-4D93-41CC-8C6E-D39F6826981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9FB37BF-3723-4CDF-993E-0F3B864160F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954C22C-C997-43E6-A346-1A9446025C5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5858CC8-1AF4-4C26-B48D-7394CFCBAB2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37FB0ED-6D3F-4389-AFF3-E0A4D6D4593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5D98B9E-0CC2-44BB-9446-1AEA3D129B5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D71B61C-2299-4DAB-9DFA-0DA60BE7A4B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2DED409-E9DA-42F2-B929-A86C11C2544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3A5DB90-520D-4871-87B1-2E5546DBBA5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409C760-6CFA-4EE2-A7E4-452BA644B9D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4C019DF8-0308-4499-B9E8-B208F058E96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412B768-A8FE-4CB9-8DCD-00460F1FCED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F5F5ADC-F45F-415C-86AC-11B985E8C8A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0FCD42B-7BB2-4330-A4E3-FED8EBA683D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80000C3-B9EF-46AF-B612-FC6FDD38D75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3C7C74A-602C-4377-8918-EF4A2E8FC61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1053EBB5-3AB3-4C1F-BB8B-E0FED440C75B}"/>
            </a:ext>
          </a:extLst>
        </xdr:cNvPr>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3E8393E9-CEAD-46E7-89AD-BA9A02B236A3}"/>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131CDAF-71DF-453E-8C69-B67663FE4EAB}"/>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2A67F897-C9E2-4EA8-935E-7532C0F5C386}"/>
            </a:ext>
          </a:extLst>
        </xdr:cNvPr>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A684E737-A3EE-40C7-B5D0-A637ABA33520}"/>
            </a:ext>
          </a:extLst>
        </xdr:cNvPr>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E1CC5011-4A06-4658-819B-69475DF63224}"/>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7F300E39-FEF9-491A-B841-004B73C75629}"/>
            </a:ext>
          </a:extLst>
        </xdr:cNvPr>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2" name="フローチャート: 判断 121">
          <a:extLst>
            <a:ext uri="{FF2B5EF4-FFF2-40B4-BE49-F238E27FC236}">
              <a16:creationId xmlns:a16="http://schemas.microsoft.com/office/drawing/2014/main" id="{41FB4FAA-7842-43B7-9285-867B4B73C9CC}"/>
            </a:ext>
          </a:extLst>
        </xdr:cNvPr>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23" name="フローチャート: 判断 122">
          <a:extLst>
            <a:ext uri="{FF2B5EF4-FFF2-40B4-BE49-F238E27FC236}">
              <a16:creationId xmlns:a16="http://schemas.microsoft.com/office/drawing/2014/main" id="{230D2D92-5FCF-46D3-A6A0-19A7AB9293D2}"/>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107950</xdr:rowOff>
    </xdr:from>
    <xdr:to>
      <xdr:col>41</xdr:col>
      <xdr:colOff>101600</xdr:colOff>
      <xdr:row>38</xdr:row>
      <xdr:rowOff>38100</xdr:rowOff>
    </xdr:to>
    <xdr:sp macro="" textlink="">
      <xdr:nvSpPr>
        <xdr:cNvPr id="124" name="フローチャート: 判断 123">
          <a:extLst>
            <a:ext uri="{FF2B5EF4-FFF2-40B4-BE49-F238E27FC236}">
              <a16:creationId xmlns:a16="http://schemas.microsoft.com/office/drawing/2014/main" id="{3C6535C9-FEFE-4564-8BCB-AAD1ADE54405}"/>
            </a:ext>
          </a:extLst>
        </xdr:cNvPr>
        <xdr:cNvSpPr/>
      </xdr:nvSpPr>
      <xdr:spPr>
        <a:xfrm>
          <a:off x="7810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133350</xdr:rowOff>
    </xdr:from>
    <xdr:to>
      <xdr:col>36</xdr:col>
      <xdr:colOff>165100</xdr:colOff>
      <xdr:row>38</xdr:row>
      <xdr:rowOff>63500</xdr:rowOff>
    </xdr:to>
    <xdr:sp macro="" textlink="">
      <xdr:nvSpPr>
        <xdr:cNvPr id="125" name="フローチャート: 判断 124">
          <a:extLst>
            <a:ext uri="{FF2B5EF4-FFF2-40B4-BE49-F238E27FC236}">
              <a16:creationId xmlns:a16="http://schemas.microsoft.com/office/drawing/2014/main" id="{7E0C6BC1-9853-4B0E-9A0E-574550E5F3EE}"/>
            </a:ext>
          </a:extLst>
        </xdr:cNvPr>
        <xdr:cNvSpPr/>
      </xdr:nvSpPr>
      <xdr:spPr>
        <a:xfrm>
          <a:off x="6921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30C4332-A1D3-463E-A231-1D45130BBDB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6CE927F-1B97-46A6-A892-BFBE64060CC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1E72450-EFDB-4489-8866-2E4C728248A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088C838-DA28-4DA0-A545-5EF01ACD5EE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8FD32C5-93B5-4DA7-AA06-9D8A1AEDF58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0</xdr:rowOff>
    </xdr:from>
    <xdr:to>
      <xdr:col>55</xdr:col>
      <xdr:colOff>50800</xdr:colOff>
      <xdr:row>38</xdr:row>
      <xdr:rowOff>101600</xdr:rowOff>
    </xdr:to>
    <xdr:sp macro="" textlink="">
      <xdr:nvSpPr>
        <xdr:cNvPr id="131" name="楕円 130">
          <a:extLst>
            <a:ext uri="{FF2B5EF4-FFF2-40B4-BE49-F238E27FC236}">
              <a16:creationId xmlns:a16="http://schemas.microsoft.com/office/drawing/2014/main" id="{6A14B8C5-988A-48DA-9566-6DBF9D7E0C66}"/>
            </a:ext>
          </a:extLst>
        </xdr:cNvPr>
        <xdr:cNvSpPr/>
      </xdr:nvSpPr>
      <xdr:spPr>
        <a:xfrm>
          <a:off x="10426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32" name="【図書館】&#10;一人当たり面積該当値テキスト">
          <a:extLst>
            <a:ext uri="{FF2B5EF4-FFF2-40B4-BE49-F238E27FC236}">
              <a16:creationId xmlns:a16="http://schemas.microsoft.com/office/drawing/2014/main" id="{F7635B03-502A-4421-86E8-8C9D87E34453}"/>
            </a:ext>
          </a:extLst>
        </xdr:cNvPr>
        <xdr:cNvSpPr txBox="1"/>
      </xdr:nvSpPr>
      <xdr:spPr>
        <a:xfrm>
          <a:off x="10515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33" name="楕円 132">
          <a:extLst>
            <a:ext uri="{FF2B5EF4-FFF2-40B4-BE49-F238E27FC236}">
              <a16:creationId xmlns:a16="http://schemas.microsoft.com/office/drawing/2014/main" id="{92469F7B-56BE-4082-A85D-7B9AEE615627}"/>
            </a:ext>
          </a:extLst>
        </xdr:cNvPr>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50800</xdr:rowOff>
    </xdr:to>
    <xdr:cxnSp macro="">
      <xdr:nvCxnSpPr>
        <xdr:cNvPr id="134" name="直線コネクタ 133">
          <a:extLst>
            <a:ext uri="{FF2B5EF4-FFF2-40B4-BE49-F238E27FC236}">
              <a16:creationId xmlns:a16="http://schemas.microsoft.com/office/drawing/2014/main" id="{2AAE0B82-DED2-4DDA-BC76-9998BB24597E}"/>
            </a:ext>
          </a:extLst>
        </xdr:cNvPr>
        <xdr:cNvCxnSpPr/>
      </xdr:nvCxnSpPr>
      <xdr:spPr>
        <a:xfrm>
          <a:off x="9639300" y="656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0</xdr:rowOff>
    </xdr:from>
    <xdr:to>
      <xdr:col>46</xdr:col>
      <xdr:colOff>38100</xdr:colOff>
      <xdr:row>38</xdr:row>
      <xdr:rowOff>101600</xdr:rowOff>
    </xdr:to>
    <xdr:sp macro="" textlink="">
      <xdr:nvSpPr>
        <xdr:cNvPr id="135" name="楕円 134">
          <a:extLst>
            <a:ext uri="{FF2B5EF4-FFF2-40B4-BE49-F238E27FC236}">
              <a16:creationId xmlns:a16="http://schemas.microsoft.com/office/drawing/2014/main" id="{8D5EB8ED-1043-4BA7-896C-3B87D3E29809}"/>
            </a:ext>
          </a:extLst>
        </xdr:cNvPr>
        <xdr:cNvSpPr/>
      </xdr:nvSpPr>
      <xdr:spPr>
        <a:xfrm>
          <a:off x="8699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38</xdr:row>
      <xdr:rowOff>50800</xdr:rowOff>
    </xdr:to>
    <xdr:cxnSp macro="">
      <xdr:nvCxnSpPr>
        <xdr:cNvPr id="136" name="直線コネクタ 135">
          <a:extLst>
            <a:ext uri="{FF2B5EF4-FFF2-40B4-BE49-F238E27FC236}">
              <a16:creationId xmlns:a16="http://schemas.microsoft.com/office/drawing/2014/main" id="{EFE63201-8817-41F5-9764-8276FA7A0645}"/>
            </a:ext>
          </a:extLst>
        </xdr:cNvPr>
        <xdr:cNvCxnSpPr/>
      </xdr:nvCxnSpPr>
      <xdr:spPr>
        <a:xfrm>
          <a:off x="87503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0</xdr:rowOff>
    </xdr:from>
    <xdr:to>
      <xdr:col>41</xdr:col>
      <xdr:colOff>101600</xdr:colOff>
      <xdr:row>38</xdr:row>
      <xdr:rowOff>101600</xdr:rowOff>
    </xdr:to>
    <xdr:sp macro="" textlink="">
      <xdr:nvSpPr>
        <xdr:cNvPr id="137" name="楕円 136">
          <a:extLst>
            <a:ext uri="{FF2B5EF4-FFF2-40B4-BE49-F238E27FC236}">
              <a16:creationId xmlns:a16="http://schemas.microsoft.com/office/drawing/2014/main" id="{BCFA970D-747D-4C92-8B56-5D6161912FD2}"/>
            </a:ext>
          </a:extLst>
        </xdr:cNvPr>
        <xdr:cNvSpPr/>
      </xdr:nvSpPr>
      <xdr:spPr>
        <a:xfrm>
          <a:off x="7810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50800</xdr:rowOff>
    </xdr:from>
    <xdr:to>
      <xdr:col>45</xdr:col>
      <xdr:colOff>177800</xdr:colOff>
      <xdr:row>38</xdr:row>
      <xdr:rowOff>50800</xdr:rowOff>
    </xdr:to>
    <xdr:cxnSp macro="">
      <xdr:nvCxnSpPr>
        <xdr:cNvPr id="138" name="直線コネクタ 137">
          <a:extLst>
            <a:ext uri="{FF2B5EF4-FFF2-40B4-BE49-F238E27FC236}">
              <a16:creationId xmlns:a16="http://schemas.microsoft.com/office/drawing/2014/main" id="{E11CDAA5-F7C4-4153-96E2-871B12568060}"/>
            </a:ext>
          </a:extLst>
        </xdr:cNvPr>
        <xdr:cNvCxnSpPr/>
      </xdr:nvCxnSpPr>
      <xdr:spPr>
        <a:xfrm>
          <a:off x="78613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0</xdr:rowOff>
    </xdr:from>
    <xdr:to>
      <xdr:col>36</xdr:col>
      <xdr:colOff>165100</xdr:colOff>
      <xdr:row>38</xdr:row>
      <xdr:rowOff>101600</xdr:rowOff>
    </xdr:to>
    <xdr:sp macro="" textlink="">
      <xdr:nvSpPr>
        <xdr:cNvPr id="139" name="楕円 138">
          <a:extLst>
            <a:ext uri="{FF2B5EF4-FFF2-40B4-BE49-F238E27FC236}">
              <a16:creationId xmlns:a16="http://schemas.microsoft.com/office/drawing/2014/main" id="{C6FD7FB6-D8E2-44BA-A909-56FD9297EAF9}"/>
            </a:ext>
          </a:extLst>
        </xdr:cNvPr>
        <xdr:cNvSpPr/>
      </xdr:nvSpPr>
      <xdr:spPr>
        <a:xfrm>
          <a:off x="6921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50800</xdr:rowOff>
    </xdr:from>
    <xdr:to>
      <xdr:col>41</xdr:col>
      <xdr:colOff>50800</xdr:colOff>
      <xdr:row>38</xdr:row>
      <xdr:rowOff>50800</xdr:rowOff>
    </xdr:to>
    <xdr:cxnSp macro="">
      <xdr:nvCxnSpPr>
        <xdr:cNvPr id="140" name="直線コネクタ 139">
          <a:extLst>
            <a:ext uri="{FF2B5EF4-FFF2-40B4-BE49-F238E27FC236}">
              <a16:creationId xmlns:a16="http://schemas.microsoft.com/office/drawing/2014/main" id="{85528AAC-4435-4A5F-915C-42A15C40CCAD}"/>
            </a:ext>
          </a:extLst>
        </xdr:cNvPr>
        <xdr:cNvCxnSpPr/>
      </xdr:nvCxnSpPr>
      <xdr:spPr>
        <a:xfrm>
          <a:off x="69723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41" name="n_1aveValue【図書館】&#10;一人当たり面積">
          <a:extLst>
            <a:ext uri="{FF2B5EF4-FFF2-40B4-BE49-F238E27FC236}">
              <a16:creationId xmlns:a16="http://schemas.microsoft.com/office/drawing/2014/main" id="{822DBE00-FBD9-4346-B143-F8E955051144}"/>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2" name="n_2aveValue【図書館】&#10;一人当たり面積">
          <a:extLst>
            <a:ext uri="{FF2B5EF4-FFF2-40B4-BE49-F238E27FC236}">
              <a16:creationId xmlns:a16="http://schemas.microsoft.com/office/drawing/2014/main" id="{475217FC-9CE1-4EB4-B996-070C019C409F}"/>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54627</xdr:rowOff>
    </xdr:from>
    <xdr:ext cx="469744" cy="259045"/>
    <xdr:sp macro="" textlink="">
      <xdr:nvSpPr>
        <xdr:cNvPr id="143" name="n_3aveValue【図書館】&#10;一人当たり面積">
          <a:extLst>
            <a:ext uri="{FF2B5EF4-FFF2-40B4-BE49-F238E27FC236}">
              <a16:creationId xmlns:a16="http://schemas.microsoft.com/office/drawing/2014/main" id="{9CD01F2F-A9D3-41B3-B784-B79E7E7999B6}"/>
            </a:ext>
          </a:extLst>
        </xdr:cNvPr>
        <xdr:cNvSpPr txBox="1"/>
      </xdr:nvSpPr>
      <xdr:spPr>
        <a:xfrm>
          <a:off x="7626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80027</xdr:rowOff>
    </xdr:from>
    <xdr:ext cx="469744" cy="259045"/>
    <xdr:sp macro="" textlink="">
      <xdr:nvSpPr>
        <xdr:cNvPr id="144" name="n_4aveValue【図書館】&#10;一人当たり面積">
          <a:extLst>
            <a:ext uri="{FF2B5EF4-FFF2-40B4-BE49-F238E27FC236}">
              <a16:creationId xmlns:a16="http://schemas.microsoft.com/office/drawing/2014/main" id="{A0C26E32-EB08-4457-BB7B-EBCE6578F145}"/>
            </a:ext>
          </a:extLst>
        </xdr:cNvPr>
        <xdr:cNvSpPr txBox="1"/>
      </xdr:nvSpPr>
      <xdr:spPr>
        <a:xfrm>
          <a:off x="6737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92727</xdr:rowOff>
    </xdr:from>
    <xdr:ext cx="469744" cy="259045"/>
    <xdr:sp macro="" textlink="">
      <xdr:nvSpPr>
        <xdr:cNvPr id="145" name="n_1mainValue【図書館】&#10;一人当たり面積">
          <a:extLst>
            <a:ext uri="{FF2B5EF4-FFF2-40B4-BE49-F238E27FC236}">
              <a16:creationId xmlns:a16="http://schemas.microsoft.com/office/drawing/2014/main" id="{0C1B63D6-3801-4676-AC15-665805E29757}"/>
            </a:ext>
          </a:extLst>
        </xdr:cNvPr>
        <xdr:cNvSpPr txBox="1"/>
      </xdr:nvSpPr>
      <xdr:spPr>
        <a:xfrm>
          <a:off x="93917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92727</xdr:rowOff>
    </xdr:from>
    <xdr:ext cx="469744" cy="259045"/>
    <xdr:sp macro="" textlink="">
      <xdr:nvSpPr>
        <xdr:cNvPr id="146" name="n_2mainValue【図書館】&#10;一人当たり面積">
          <a:extLst>
            <a:ext uri="{FF2B5EF4-FFF2-40B4-BE49-F238E27FC236}">
              <a16:creationId xmlns:a16="http://schemas.microsoft.com/office/drawing/2014/main" id="{7BB4E3C6-3B30-4F57-901D-0F1096A961CF}"/>
            </a:ext>
          </a:extLst>
        </xdr:cNvPr>
        <xdr:cNvSpPr txBox="1"/>
      </xdr:nvSpPr>
      <xdr:spPr>
        <a:xfrm>
          <a:off x="8515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92727</xdr:rowOff>
    </xdr:from>
    <xdr:ext cx="469744" cy="259045"/>
    <xdr:sp macro="" textlink="">
      <xdr:nvSpPr>
        <xdr:cNvPr id="147" name="n_3mainValue【図書館】&#10;一人当たり面積">
          <a:extLst>
            <a:ext uri="{FF2B5EF4-FFF2-40B4-BE49-F238E27FC236}">
              <a16:creationId xmlns:a16="http://schemas.microsoft.com/office/drawing/2014/main" id="{9A9B07AF-2531-4615-84EB-F0C3C865DDD5}"/>
            </a:ext>
          </a:extLst>
        </xdr:cNvPr>
        <xdr:cNvSpPr txBox="1"/>
      </xdr:nvSpPr>
      <xdr:spPr>
        <a:xfrm>
          <a:off x="7626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8" name="n_4mainValue【図書館】&#10;一人当たり面積">
          <a:extLst>
            <a:ext uri="{FF2B5EF4-FFF2-40B4-BE49-F238E27FC236}">
              <a16:creationId xmlns:a16="http://schemas.microsoft.com/office/drawing/2014/main" id="{79486C70-3CDC-465F-9DE0-1B95FEDFCF59}"/>
            </a:ext>
          </a:extLst>
        </xdr:cNvPr>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946B56E-73D3-4063-A553-5AC2B02031A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92756BE-7DEF-4447-96DC-E12633AE686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99D2728-65D4-4A45-8DCB-C82844B9C03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5499D5C-D473-4370-B9F8-DC5211A3DA4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895A2D4-B37B-4B04-A680-5BA45F09F0F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845C1D4-3564-48A2-BF15-D39B8E2BAA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168CC4D-8C96-460F-9D74-4F8BBC2A44B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9D1629C-2882-4488-90C3-F53174A6CB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12C1CF6-B5F3-43C1-B8DB-B5D055259FE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AF68A4D-BE1B-4546-AFF1-5F13A3D090D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2256A11-DF7F-40E7-A70B-2D30AD3E36C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A3796C78-A67E-485E-B9B3-F60F2F75FDA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18EA27E8-5566-437D-857B-B4B5B701413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E6D74922-5B5B-44E7-8147-28F8F53D4AF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AE76CD4B-3FAC-4E3D-9F6C-14230FD4739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7A79D234-799C-445C-B451-49D51CF8D11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A289E084-5390-491D-A97F-BC7329D94F8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994AC6A9-5502-4F3D-B92D-480EEDCB2DB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A1288DBD-77BB-455B-8613-D39B9E8BBB9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CFFB4048-9A45-47EB-91F5-CEBFE9284B8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D9BD4144-0E2F-4AE0-9481-4F0DD989E7F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F28F45D-288A-4D12-9858-2973F03F61F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378E74AD-9034-48F9-8A5A-8ECEF801886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67B491E9-26FB-45D3-8AAB-B68D1AC4E6A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12003E53-5ECF-45CA-BD24-7894AE55338D}"/>
            </a:ext>
          </a:extLst>
        </xdr:cNvPr>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D7459D6D-F30E-4A32-A8B2-880CA37038D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741323FE-0C28-4C1C-A11B-33BAC68029E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3E8F0DB0-BDEC-4E25-A3B3-5323E8A2FE97}"/>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CE1230B6-1B27-4F0D-875D-E015B214EF05}"/>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6DD8CB1-33C6-4167-A6B9-7ECE8AB1CAF7}"/>
            </a:ext>
          </a:extLst>
        </xdr:cNvPr>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AECCC709-CD98-418E-97A3-FDDE5051DC36}"/>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072121B0-0673-430F-8557-C933A8E4366B}"/>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DC501BFB-F6E5-4442-BA04-70CB600F5EA0}"/>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7766D479-4307-4B06-AA1B-684CD32D4E6B}"/>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9718DE22-7EF4-4611-8AC6-F73ADB61F9D9}"/>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FD9B2C5-022F-43C5-B0E1-DD2987B2AAA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67A355D-05AB-45CE-A4CD-235A295BC0E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F54A7E2-C9AE-4902-990C-2F7D22C5D9E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7D71C83-5398-45DF-9E64-D34439D0E05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D787C83-66FE-4C14-9260-288394B79DA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57785</xdr:rowOff>
    </xdr:from>
    <xdr:to>
      <xdr:col>24</xdr:col>
      <xdr:colOff>114300</xdr:colOff>
      <xdr:row>60</xdr:row>
      <xdr:rowOff>159385</xdr:rowOff>
    </xdr:to>
    <xdr:sp macro="" textlink="">
      <xdr:nvSpPr>
        <xdr:cNvPr id="189" name="楕円 188">
          <a:extLst>
            <a:ext uri="{FF2B5EF4-FFF2-40B4-BE49-F238E27FC236}">
              <a16:creationId xmlns:a16="http://schemas.microsoft.com/office/drawing/2014/main" id="{9408F2B3-22D6-4029-9A34-6CA449BE3832}"/>
            </a:ext>
          </a:extLst>
        </xdr:cNvPr>
        <xdr:cNvSpPr/>
      </xdr:nvSpPr>
      <xdr:spPr>
        <a:xfrm>
          <a:off x="4584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36212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FE842924-863A-455A-870D-FC53F307F2C2}"/>
            </a:ext>
          </a:extLst>
        </xdr:cNvPr>
        <xdr:cNvSpPr txBox="1"/>
      </xdr:nvSpPr>
      <xdr:spPr>
        <a:xfrm>
          <a:off x="467360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xdr:rowOff>
    </xdr:from>
    <xdr:to>
      <xdr:col>20</xdr:col>
      <xdr:colOff>38100</xdr:colOff>
      <xdr:row>60</xdr:row>
      <xdr:rowOff>106045</xdr:rowOff>
    </xdr:to>
    <xdr:sp macro="" textlink="">
      <xdr:nvSpPr>
        <xdr:cNvPr id="191" name="楕円 190">
          <a:extLst>
            <a:ext uri="{FF2B5EF4-FFF2-40B4-BE49-F238E27FC236}">
              <a16:creationId xmlns:a16="http://schemas.microsoft.com/office/drawing/2014/main" id="{4E0BA737-9461-4729-8B20-14E54152EDE8}"/>
            </a:ext>
          </a:extLst>
        </xdr:cNvPr>
        <xdr:cNvSpPr/>
      </xdr:nvSpPr>
      <xdr:spPr>
        <a:xfrm>
          <a:off x="3746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55245</xdr:rowOff>
    </xdr:from>
    <xdr:to>
      <xdr:col>24</xdr:col>
      <xdr:colOff>63500</xdr:colOff>
      <xdr:row>60</xdr:row>
      <xdr:rowOff>108585</xdr:rowOff>
    </xdr:to>
    <xdr:cxnSp macro="">
      <xdr:nvCxnSpPr>
        <xdr:cNvPr id="192" name="直線コネクタ 191">
          <a:extLst>
            <a:ext uri="{FF2B5EF4-FFF2-40B4-BE49-F238E27FC236}">
              <a16:creationId xmlns:a16="http://schemas.microsoft.com/office/drawing/2014/main" id="{9A5E0576-6E76-4A95-9833-23C8AEA4C24A}"/>
            </a:ext>
          </a:extLst>
        </xdr:cNvPr>
        <xdr:cNvCxnSpPr/>
      </xdr:nvCxnSpPr>
      <xdr:spPr>
        <a:xfrm>
          <a:off x="3797300" y="1034224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124460</xdr:rowOff>
    </xdr:from>
    <xdr:to>
      <xdr:col>15</xdr:col>
      <xdr:colOff>101600</xdr:colOff>
      <xdr:row>60</xdr:row>
      <xdr:rowOff>54610</xdr:rowOff>
    </xdr:to>
    <xdr:sp macro="" textlink="">
      <xdr:nvSpPr>
        <xdr:cNvPr id="193" name="楕円 192">
          <a:extLst>
            <a:ext uri="{FF2B5EF4-FFF2-40B4-BE49-F238E27FC236}">
              <a16:creationId xmlns:a16="http://schemas.microsoft.com/office/drawing/2014/main" id="{609E97A4-CA84-4BC7-B58F-F5E7445051BB}"/>
            </a:ext>
          </a:extLst>
        </xdr:cNvPr>
        <xdr:cNvSpPr/>
      </xdr:nvSpPr>
      <xdr:spPr>
        <a:xfrm>
          <a:off x="2857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xdr:rowOff>
    </xdr:from>
    <xdr:to>
      <xdr:col>19</xdr:col>
      <xdr:colOff>177800</xdr:colOff>
      <xdr:row>60</xdr:row>
      <xdr:rowOff>55245</xdr:rowOff>
    </xdr:to>
    <xdr:cxnSp macro="">
      <xdr:nvCxnSpPr>
        <xdr:cNvPr id="194" name="直線コネクタ 193">
          <a:extLst>
            <a:ext uri="{FF2B5EF4-FFF2-40B4-BE49-F238E27FC236}">
              <a16:creationId xmlns:a16="http://schemas.microsoft.com/office/drawing/2014/main" id="{EE473F96-9C39-4437-8428-5FA6E9DF9618}"/>
            </a:ext>
          </a:extLst>
        </xdr:cNvPr>
        <xdr:cNvCxnSpPr/>
      </xdr:nvCxnSpPr>
      <xdr:spPr>
        <a:xfrm>
          <a:off x="2908300" y="102908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95" name="楕円 194">
          <a:extLst>
            <a:ext uri="{FF2B5EF4-FFF2-40B4-BE49-F238E27FC236}">
              <a16:creationId xmlns:a16="http://schemas.microsoft.com/office/drawing/2014/main" id="{7D887F58-7494-4A87-847C-922461D37218}"/>
            </a:ext>
          </a:extLst>
        </xdr:cNvPr>
        <xdr:cNvSpPr/>
      </xdr:nvSpPr>
      <xdr:spPr>
        <a:xfrm>
          <a:off x="196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60</xdr:row>
      <xdr:rowOff>3810</xdr:rowOff>
    </xdr:to>
    <xdr:cxnSp macro="">
      <xdr:nvCxnSpPr>
        <xdr:cNvPr id="196" name="直線コネクタ 195">
          <a:extLst>
            <a:ext uri="{FF2B5EF4-FFF2-40B4-BE49-F238E27FC236}">
              <a16:creationId xmlns:a16="http://schemas.microsoft.com/office/drawing/2014/main" id="{391780DE-2496-416B-BDDE-AB84B60EB196}"/>
            </a:ext>
          </a:extLst>
        </xdr:cNvPr>
        <xdr:cNvCxnSpPr/>
      </xdr:nvCxnSpPr>
      <xdr:spPr>
        <a:xfrm>
          <a:off x="2019300" y="10248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124460</xdr:rowOff>
    </xdr:from>
    <xdr:to>
      <xdr:col>6</xdr:col>
      <xdr:colOff>38100</xdr:colOff>
      <xdr:row>60</xdr:row>
      <xdr:rowOff>54610</xdr:rowOff>
    </xdr:to>
    <xdr:sp macro="" textlink="">
      <xdr:nvSpPr>
        <xdr:cNvPr id="197" name="楕円 196">
          <a:extLst>
            <a:ext uri="{FF2B5EF4-FFF2-40B4-BE49-F238E27FC236}">
              <a16:creationId xmlns:a16="http://schemas.microsoft.com/office/drawing/2014/main" id="{8E3DE456-2357-41A1-A8EF-41718659E3CD}"/>
            </a:ext>
          </a:extLst>
        </xdr:cNvPr>
        <xdr:cNvSpPr/>
      </xdr:nvSpPr>
      <xdr:spPr>
        <a:xfrm>
          <a:off x="1079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133350</xdr:rowOff>
    </xdr:from>
    <xdr:to>
      <xdr:col>10</xdr:col>
      <xdr:colOff>114300</xdr:colOff>
      <xdr:row>60</xdr:row>
      <xdr:rowOff>3810</xdr:rowOff>
    </xdr:to>
    <xdr:cxnSp macro="">
      <xdr:nvCxnSpPr>
        <xdr:cNvPr id="198" name="直線コネクタ 197">
          <a:extLst>
            <a:ext uri="{FF2B5EF4-FFF2-40B4-BE49-F238E27FC236}">
              <a16:creationId xmlns:a16="http://schemas.microsoft.com/office/drawing/2014/main" id="{B8578934-9A47-4F79-8674-908784D3DD78}"/>
            </a:ext>
          </a:extLst>
        </xdr:cNvPr>
        <xdr:cNvCxnSpPr/>
      </xdr:nvCxnSpPr>
      <xdr:spPr>
        <a:xfrm flipV="1">
          <a:off x="1130300" y="10248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199" name="n_1aveValue【体育館・プール】&#10;有形固定資産減価償却率">
          <a:extLst>
            <a:ext uri="{FF2B5EF4-FFF2-40B4-BE49-F238E27FC236}">
              <a16:creationId xmlns:a16="http://schemas.microsoft.com/office/drawing/2014/main" id="{D5C313CE-DB1E-42A7-852C-C90377F506F8}"/>
            </a:ext>
          </a:extLst>
        </xdr:cNvPr>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0" name="n_2aveValue【体育館・プール】&#10;有形固定資産減価償却率">
          <a:extLst>
            <a:ext uri="{FF2B5EF4-FFF2-40B4-BE49-F238E27FC236}">
              <a16:creationId xmlns:a16="http://schemas.microsoft.com/office/drawing/2014/main" id="{807E68FE-749A-43F3-B027-A3E7CAF7C46A}"/>
            </a:ext>
          </a:extLst>
        </xdr:cNvPr>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1" name="n_3aveValue【体育館・プール】&#10;有形固定資産減価償却率">
          <a:extLst>
            <a:ext uri="{FF2B5EF4-FFF2-40B4-BE49-F238E27FC236}">
              <a16:creationId xmlns:a16="http://schemas.microsoft.com/office/drawing/2014/main" id="{E38C1EAE-F1F7-4677-8FF4-D9DDAAB3CC1E}"/>
            </a:ext>
          </a:extLst>
        </xdr:cNvPr>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2" name="n_4aveValue【体育館・プール】&#10;有形固定資産減価償却率">
          <a:extLst>
            <a:ext uri="{FF2B5EF4-FFF2-40B4-BE49-F238E27FC236}">
              <a16:creationId xmlns:a16="http://schemas.microsoft.com/office/drawing/2014/main" id="{34CF5976-5C57-42B9-9F5E-85D8A4FDCDD7}"/>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122572</xdr:rowOff>
    </xdr:from>
    <xdr:ext cx="405111" cy="259045"/>
    <xdr:sp macro="" textlink="">
      <xdr:nvSpPr>
        <xdr:cNvPr id="203" name="n_1mainValue【体育館・プール】&#10;有形固定資産減価償却率">
          <a:extLst>
            <a:ext uri="{FF2B5EF4-FFF2-40B4-BE49-F238E27FC236}">
              <a16:creationId xmlns:a16="http://schemas.microsoft.com/office/drawing/2014/main" id="{2DC96A11-59B6-44AD-8FE2-6203EE142C1D}"/>
            </a:ext>
          </a:extLst>
        </xdr:cNvPr>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204" name="n_2mainValue【体育館・プール】&#10;有形固定資産減価償却率">
          <a:extLst>
            <a:ext uri="{FF2B5EF4-FFF2-40B4-BE49-F238E27FC236}">
              <a16:creationId xmlns:a16="http://schemas.microsoft.com/office/drawing/2014/main" id="{9971B2CF-5457-4417-851A-13D4002CEE7E}"/>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5" name="n_3mainValue【体育館・プール】&#10;有形固定資産減価償却率">
          <a:extLst>
            <a:ext uri="{FF2B5EF4-FFF2-40B4-BE49-F238E27FC236}">
              <a16:creationId xmlns:a16="http://schemas.microsoft.com/office/drawing/2014/main" id="{E7CC4C82-B420-4A38-8265-D82992A2AB41}"/>
            </a:ext>
          </a:extLst>
        </xdr:cNvPr>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206" name="n_4mainValue【体育館・プール】&#10;有形固定資産減価償却率">
          <a:extLst>
            <a:ext uri="{FF2B5EF4-FFF2-40B4-BE49-F238E27FC236}">
              <a16:creationId xmlns:a16="http://schemas.microsoft.com/office/drawing/2014/main" id="{C01FF97F-2D59-42C3-825F-1277FB74881B}"/>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E500CDE-DA99-407D-8686-D4C1C11E6E9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EC44B68-CA06-4623-A705-3DA27BEC1C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44E4446B-F0D9-45EC-BF71-BF111717A62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D64DA05-5567-409E-8A83-1473A56DA05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C977F08-0D1E-4FDC-B16F-0F1625BE583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B96EDF7-68CB-4EE2-B663-77735B783D5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2254ED2-F4F0-4AFF-AC77-87BD6953F68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45756F4-60C5-4435-8678-FBFC9A600F8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90CD50E-900D-4C68-BAFD-E5820BCF689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05D0B61-C2AF-4854-A4B2-96882B656F8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AF300540-66A1-4873-9FE4-7A0757507B4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5376E326-489A-4EAA-8A65-4491F4D236C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A47B71A6-06D0-47C6-AB5C-248583519B7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EF5A67EF-EA12-4C82-B876-F2619C1502C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B25B3819-34B3-4CCE-A49A-7F1AAF458F1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2FD5DEAE-915A-4AD4-862D-802BC06676B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5916A9AF-1920-43B7-84E8-3F2A0F3EA06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74689481-CB73-4F9F-B4D8-09E95F34717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FBBBF51E-CB1A-49EE-AB58-70E59FF25B6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8F2BB649-97F1-4250-89D3-36BAFCCC21C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802E51EE-E6BA-46AD-818E-FBEF313E740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BACB2BEE-901C-4BA4-94C7-9D0CBAB02D2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4EA52AAA-4C0F-4473-B812-8FFA038BDB1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1682AB45-B788-460B-BB1A-BEEBCBB41FC1}"/>
            </a:ext>
          </a:extLst>
        </xdr:cNvPr>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F79F8DD6-2981-4BCD-B25A-DF208C31F1D1}"/>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823B485E-4D64-4CF4-9AB4-04DC5B119CB3}"/>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F1163187-0F53-4E30-8258-256FC3EDF78E}"/>
            </a:ext>
          </a:extLst>
        </xdr:cNvPr>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3E6522E0-CA70-448D-BC06-0B131C88B660}"/>
            </a:ext>
          </a:extLst>
        </xdr:cNvPr>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a:extLst>
            <a:ext uri="{FF2B5EF4-FFF2-40B4-BE49-F238E27FC236}">
              <a16:creationId xmlns:a16="http://schemas.microsoft.com/office/drawing/2014/main" id="{DA3E925F-858C-473F-B3B1-FD765AF5935F}"/>
            </a:ext>
          </a:extLst>
        </xdr:cNvPr>
        <xdr:cNvSpPr txBox="1"/>
      </xdr:nvSpPr>
      <xdr:spPr>
        <a:xfrm>
          <a:off x="10515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E6CAC8F1-3885-4505-A743-FBE619FF3E86}"/>
            </a:ext>
          </a:extLst>
        </xdr:cNvPr>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153670</xdr:rowOff>
    </xdr:from>
    <xdr:to>
      <xdr:col>50</xdr:col>
      <xdr:colOff>165100</xdr:colOff>
      <xdr:row>62</xdr:row>
      <xdr:rowOff>83820</xdr:rowOff>
    </xdr:to>
    <xdr:sp macro="" textlink="">
      <xdr:nvSpPr>
        <xdr:cNvPr id="237" name="フローチャート: 判断 236">
          <a:extLst>
            <a:ext uri="{FF2B5EF4-FFF2-40B4-BE49-F238E27FC236}">
              <a16:creationId xmlns:a16="http://schemas.microsoft.com/office/drawing/2014/main" id="{3880BE99-7A2E-4491-B867-B6E1DE1F133E}"/>
            </a:ext>
          </a:extLst>
        </xdr:cNvPr>
        <xdr:cNvSpPr/>
      </xdr:nvSpPr>
      <xdr:spPr>
        <a:xfrm>
          <a:off x="9588500" y="106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0</xdr:rowOff>
    </xdr:from>
    <xdr:to>
      <xdr:col>46</xdr:col>
      <xdr:colOff>38100</xdr:colOff>
      <xdr:row>62</xdr:row>
      <xdr:rowOff>101600</xdr:rowOff>
    </xdr:to>
    <xdr:sp macro="" textlink="">
      <xdr:nvSpPr>
        <xdr:cNvPr id="238" name="フローチャート: 判断 237">
          <a:extLst>
            <a:ext uri="{FF2B5EF4-FFF2-40B4-BE49-F238E27FC236}">
              <a16:creationId xmlns:a16="http://schemas.microsoft.com/office/drawing/2014/main" id="{94B1B9CC-101B-48C3-B0D7-3378ABC5F708}"/>
            </a:ext>
          </a:extLst>
        </xdr:cNvPr>
        <xdr:cNvSpPr/>
      </xdr:nvSpPr>
      <xdr:spPr>
        <a:xfrm>
          <a:off x="8699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11430</xdr:rowOff>
    </xdr:from>
    <xdr:to>
      <xdr:col>41</xdr:col>
      <xdr:colOff>101600</xdr:colOff>
      <xdr:row>62</xdr:row>
      <xdr:rowOff>113030</xdr:rowOff>
    </xdr:to>
    <xdr:sp macro="" textlink="">
      <xdr:nvSpPr>
        <xdr:cNvPr id="239" name="フローチャート: 判断 238">
          <a:extLst>
            <a:ext uri="{FF2B5EF4-FFF2-40B4-BE49-F238E27FC236}">
              <a16:creationId xmlns:a16="http://schemas.microsoft.com/office/drawing/2014/main" id="{89B897F8-01DA-4477-A19F-476112B0150C}"/>
            </a:ext>
          </a:extLst>
        </xdr:cNvPr>
        <xdr:cNvSpPr/>
      </xdr:nvSpPr>
      <xdr:spPr>
        <a:xfrm>
          <a:off x="7810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10160</xdr:rowOff>
    </xdr:from>
    <xdr:to>
      <xdr:col>36</xdr:col>
      <xdr:colOff>165100</xdr:colOff>
      <xdr:row>62</xdr:row>
      <xdr:rowOff>111760</xdr:rowOff>
    </xdr:to>
    <xdr:sp macro="" textlink="">
      <xdr:nvSpPr>
        <xdr:cNvPr id="240" name="フローチャート: 判断 239">
          <a:extLst>
            <a:ext uri="{FF2B5EF4-FFF2-40B4-BE49-F238E27FC236}">
              <a16:creationId xmlns:a16="http://schemas.microsoft.com/office/drawing/2014/main" id="{AB37A2A7-1BBE-4894-87B0-293B454EC20E}"/>
            </a:ext>
          </a:extLst>
        </xdr:cNvPr>
        <xdr:cNvSpPr/>
      </xdr:nvSpPr>
      <xdr:spPr>
        <a:xfrm>
          <a:off x="6921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DB53596-7319-45E9-87F7-85474224A49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F597102-FB0C-4282-BAC8-EDBFC16C672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F229F74-7D54-47BA-828B-169020DE1FC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6489D7B-844A-4FE3-9B57-73406A25F09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9D4689A-D968-421E-B58D-9822A6EC5C4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128270</xdr:rowOff>
    </xdr:from>
    <xdr:to>
      <xdr:col>55</xdr:col>
      <xdr:colOff>50800</xdr:colOff>
      <xdr:row>63</xdr:row>
      <xdr:rowOff>58420</xdr:rowOff>
    </xdr:to>
    <xdr:sp macro="" textlink="">
      <xdr:nvSpPr>
        <xdr:cNvPr id="246" name="楕円 245">
          <a:extLst>
            <a:ext uri="{FF2B5EF4-FFF2-40B4-BE49-F238E27FC236}">
              <a16:creationId xmlns:a16="http://schemas.microsoft.com/office/drawing/2014/main" id="{14DE2502-DDD0-407D-83B0-1A407F4C2A9F}"/>
            </a:ext>
          </a:extLst>
        </xdr:cNvPr>
        <xdr:cNvSpPr/>
      </xdr:nvSpPr>
      <xdr:spPr>
        <a:xfrm>
          <a:off x="10426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106697</xdr:rowOff>
    </xdr:from>
    <xdr:ext cx="469744" cy="259045"/>
    <xdr:sp macro="" textlink="">
      <xdr:nvSpPr>
        <xdr:cNvPr id="247" name="【体育館・プール】&#10;一人当たり面積該当値テキスト">
          <a:extLst>
            <a:ext uri="{FF2B5EF4-FFF2-40B4-BE49-F238E27FC236}">
              <a16:creationId xmlns:a16="http://schemas.microsoft.com/office/drawing/2014/main" id="{4B6F0353-6270-44A1-B537-A545EA72A874}"/>
            </a:ext>
          </a:extLst>
        </xdr:cNvPr>
        <xdr:cNvSpPr txBox="1"/>
      </xdr:nvSpPr>
      <xdr:spPr>
        <a:xfrm>
          <a:off x="10515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129540</xdr:rowOff>
    </xdr:from>
    <xdr:to>
      <xdr:col>50</xdr:col>
      <xdr:colOff>165100</xdr:colOff>
      <xdr:row>63</xdr:row>
      <xdr:rowOff>59690</xdr:rowOff>
    </xdr:to>
    <xdr:sp macro="" textlink="">
      <xdr:nvSpPr>
        <xdr:cNvPr id="248" name="楕円 247">
          <a:extLst>
            <a:ext uri="{FF2B5EF4-FFF2-40B4-BE49-F238E27FC236}">
              <a16:creationId xmlns:a16="http://schemas.microsoft.com/office/drawing/2014/main" id="{E9982B4A-54BB-4288-B3DE-AEE1CA0B62EF}"/>
            </a:ext>
          </a:extLst>
        </xdr:cNvPr>
        <xdr:cNvSpPr/>
      </xdr:nvSpPr>
      <xdr:spPr>
        <a:xfrm>
          <a:off x="9588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xdr:rowOff>
    </xdr:from>
    <xdr:to>
      <xdr:col>55</xdr:col>
      <xdr:colOff>0</xdr:colOff>
      <xdr:row>63</xdr:row>
      <xdr:rowOff>8890</xdr:rowOff>
    </xdr:to>
    <xdr:cxnSp macro="">
      <xdr:nvCxnSpPr>
        <xdr:cNvPr id="249" name="直線コネクタ 248">
          <a:extLst>
            <a:ext uri="{FF2B5EF4-FFF2-40B4-BE49-F238E27FC236}">
              <a16:creationId xmlns:a16="http://schemas.microsoft.com/office/drawing/2014/main" id="{611C33EE-4AA1-4FD1-A743-AA2A5B7676FA}"/>
            </a:ext>
          </a:extLst>
        </xdr:cNvPr>
        <xdr:cNvCxnSpPr/>
      </xdr:nvCxnSpPr>
      <xdr:spPr>
        <a:xfrm flipV="1">
          <a:off x="9639300" y="1080897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129540</xdr:rowOff>
    </xdr:from>
    <xdr:to>
      <xdr:col>46</xdr:col>
      <xdr:colOff>38100</xdr:colOff>
      <xdr:row>63</xdr:row>
      <xdr:rowOff>59690</xdr:rowOff>
    </xdr:to>
    <xdr:sp macro="" textlink="">
      <xdr:nvSpPr>
        <xdr:cNvPr id="250" name="楕円 249">
          <a:extLst>
            <a:ext uri="{FF2B5EF4-FFF2-40B4-BE49-F238E27FC236}">
              <a16:creationId xmlns:a16="http://schemas.microsoft.com/office/drawing/2014/main" id="{3D318A04-6FE3-426A-93ED-A8F8A095ECA4}"/>
            </a:ext>
          </a:extLst>
        </xdr:cNvPr>
        <xdr:cNvSpPr/>
      </xdr:nvSpPr>
      <xdr:spPr>
        <a:xfrm>
          <a:off x="8699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8890</xdr:rowOff>
    </xdr:from>
    <xdr:to>
      <xdr:col>50</xdr:col>
      <xdr:colOff>114300</xdr:colOff>
      <xdr:row>63</xdr:row>
      <xdr:rowOff>8890</xdr:rowOff>
    </xdr:to>
    <xdr:cxnSp macro="">
      <xdr:nvCxnSpPr>
        <xdr:cNvPr id="251" name="直線コネクタ 250">
          <a:extLst>
            <a:ext uri="{FF2B5EF4-FFF2-40B4-BE49-F238E27FC236}">
              <a16:creationId xmlns:a16="http://schemas.microsoft.com/office/drawing/2014/main" id="{F3791076-3678-44FB-B6D2-7A4EC4F9F9B0}"/>
            </a:ext>
          </a:extLst>
        </xdr:cNvPr>
        <xdr:cNvCxnSpPr/>
      </xdr:nvCxnSpPr>
      <xdr:spPr>
        <a:xfrm>
          <a:off x="8750300" y="10810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129540</xdr:rowOff>
    </xdr:from>
    <xdr:to>
      <xdr:col>41</xdr:col>
      <xdr:colOff>101600</xdr:colOff>
      <xdr:row>63</xdr:row>
      <xdr:rowOff>59690</xdr:rowOff>
    </xdr:to>
    <xdr:sp macro="" textlink="">
      <xdr:nvSpPr>
        <xdr:cNvPr id="252" name="楕円 251">
          <a:extLst>
            <a:ext uri="{FF2B5EF4-FFF2-40B4-BE49-F238E27FC236}">
              <a16:creationId xmlns:a16="http://schemas.microsoft.com/office/drawing/2014/main" id="{8F44E2F4-BB70-41B3-A682-32BC58337105}"/>
            </a:ext>
          </a:extLst>
        </xdr:cNvPr>
        <xdr:cNvSpPr/>
      </xdr:nvSpPr>
      <xdr:spPr>
        <a:xfrm>
          <a:off x="7810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8890</xdr:rowOff>
    </xdr:from>
    <xdr:to>
      <xdr:col>45</xdr:col>
      <xdr:colOff>177800</xdr:colOff>
      <xdr:row>63</xdr:row>
      <xdr:rowOff>8890</xdr:rowOff>
    </xdr:to>
    <xdr:cxnSp macro="">
      <xdr:nvCxnSpPr>
        <xdr:cNvPr id="253" name="直線コネクタ 252">
          <a:extLst>
            <a:ext uri="{FF2B5EF4-FFF2-40B4-BE49-F238E27FC236}">
              <a16:creationId xmlns:a16="http://schemas.microsoft.com/office/drawing/2014/main" id="{18F4F0C6-BCC5-4CB0-914D-2149017C429B}"/>
            </a:ext>
          </a:extLst>
        </xdr:cNvPr>
        <xdr:cNvCxnSpPr/>
      </xdr:nvCxnSpPr>
      <xdr:spPr>
        <a:xfrm>
          <a:off x="7861300" y="10810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129540</xdr:rowOff>
    </xdr:from>
    <xdr:to>
      <xdr:col>36</xdr:col>
      <xdr:colOff>165100</xdr:colOff>
      <xdr:row>63</xdr:row>
      <xdr:rowOff>59690</xdr:rowOff>
    </xdr:to>
    <xdr:sp macro="" textlink="">
      <xdr:nvSpPr>
        <xdr:cNvPr id="254" name="楕円 253">
          <a:extLst>
            <a:ext uri="{FF2B5EF4-FFF2-40B4-BE49-F238E27FC236}">
              <a16:creationId xmlns:a16="http://schemas.microsoft.com/office/drawing/2014/main" id="{D07812F3-17A9-4059-A8CF-21BDD42F3FFE}"/>
            </a:ext>
          </a:extLst>
        </xdr:cNvPr>
        <xdr:cNvSpPr/>
      </xdr:nvSpPr>
      <xdr:spPr>
        <a:xfrm>
          <a:off x="6921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8890</xdr:rowOff>
    </xdr:from>
    <xdr:to>
      <xdr:col>41</xdr:col>
      <xdr:colOff>50800</xdr:colOff>
      <xdr:row>63</xdr:row>
      <xdr:rowOff>8890</xdr:rowOff>
    </xdr:to>
    <xdr:cxnSp macro="">
      <xdr:nvCxnSpPr>
        <xdr:cNvPr id="255" name="直線コネクタ 254">
          <a:extLst>
            <a:ext uri="{FF2B5EF4-FFF2-40B4-BE49-F238E27FC236}">
              <a16:creationId xmlns:a16="http://schemas.microsoft.com/office/drawing/2014/main" id="{AD602D01-8C24-49BE-A1A5-7C43727DD326}"/>
            </a:ext>
          </a:extLst>
        </xdr:cNvPr>
        <xdr:cNvCxnSpPr/>
      </xdr:nvCxnSpPr>
      <xdr:spPr>
        <a:xfrm>
          <a:off x="6972300" y="10810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100347</xdr:rowOff>
    </xdr:from>
    <xdr:ext cx="469744" cy="259045"/>
    <xdr:sp macro="" textlink="">
      <xdr:nvSpPr>
        <xdr:cNvPr id="256" name="n_1aveValue【体育館・プール】&#10;一人当たり面積">
          <a:extLst>
            <a:ext uri="{FF2B5EF4-FFF2-40B4-BE49-F238E27FC236}">
              <a16:creationId xmlns:a16="http://schemas.microsoft.com/office/drawing/2014/main" id="{B46CFCB2-F705-4D66-A5BE-725B8CA276FF}"/>
            </a:ext>
          </a:extLst>
        </xdr:cNvPr>
        <xdr:cNvSpPr txBox="1"/>
      </xdr:nvSpPr>
      <xdr:spPr>
        <a:xfrm>
          <a:off x="9391727" y="103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118127</xdr:rowOff>
    </xdr:from>
    <xdr:ext cx="469744" cy="259045"/>
    <xdr:sp macro="" textlink="">
      <xdr:nvSpPr>
        <xdr:cNvPr id="257" name="n_2aveValue【体育館・プール】&#10;一人当たり面積">
          <a:extLst>
            <a:ext uri="{FF2B5EF4-FFF2-40B4-BE49-F238E27FC236}">
              <a16:creationId xmlns:a16="http://schemas.microsoft.com/office/drawing/2014/main" id="{ECEA5CF3-4F9F-4944-B09B-CF563310054A}"/>
            </a:ext>
          </a:extLst>
        </xdr:cNvPr>
        <xdr:cNvSpPr txBox="1"/>
      </xdr:nvSpPr>
      <xdr:spPr>
        <a:xfrm>
          <a:off x="8515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129557</xdr:rowOff>
    </xdr:from>
    <xdr:ext cx="469744" cy="259045"/>
    <xdr:sp macro="" textlink="">
      <xdr:nvSpPr>
        <xdr:cNvPr id="258" name="n_3aveValue【体育館・プール】&#10;一人当たり面積">
          <a:extLst>
            <a:ext uri="{FF2B5EF4-FFF2-40B4-BE49-F238E27FC236}">
              <a16:creationId xmlns:a16="http://schemas.microsoft.com/office/drawing/2014/main" id="{E404B2AE-29EB-4AFF-A7BD-3D195086F96C}"/>
            </a:ext>
          </a:extLst>
        </xdr:cNvPr>
        <xdr:cNvSpPr txBox="1"/>
      </xdr:nvSpPr>
      <xdr:spPr>
        <a:xfrm>
          <a:off x="762642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128287</xdr:rowOff>
    </xdr:from>
    <xdr:ext cx="469744" cy="259045"/>
    <xdr:sp macro="" textlink="">
      <xdr:nvSpPr>
        <xdr:cNvPr id="259" name="n_4aveValue【体育館・プール】&#10;一人当たり面積">
          <a:extLst>
            <a:ext uri="{FF2B5EF4-FFF2-40B4-BE49-F238E27FC236}">
              <a16:creationId xmlns:a16="http://schemas.microsoft.com/office/drawing/2014/main" id="{65662F67-917F-4CD2-BD94-5B79E6A51C09}"/>
            </a:ext>
          </a:extLst>
        </xdr:cNvPr>
        <xdr:cNvSpPr txBox="1"/>
      </xdr:nvSpPr>
      <xdr:spPr>
        <a:xfrm>
          <a:off x="6737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50817</xdr:rowOff>
    </xdr:from>
    <xdr:ext cx="469744" cy="259045"/>
    <xdr:sp macro="" textlink="">
      <xdr:nvSpPr>
        <xdr:cNvPr id="260" name="n_1mainValue【体育館・プール】&#10;一人当たり面積">
          <a:extLst>
            <a:ext uri="{FF2B5EF4-FFF2-40B4-BE49-F238E27FC236}">
              <a16:creationId xmlns:a16="http://schemas.microsoft.com/office/drawing/2014/main" id="{4536B16B-87D8-4496-BF7A-97C61388C482}"/>
            </a:ext>
          </a:extLst>
        </xdr:cNvPr>
        <xdr:cNvSpPr txBox="1"/>
      </xdr:nvSpPr>
      <xdr:spPr>
        <a:xfrm>
          <a:off x="9391727"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50817</xdr:rowOff>
    </xdr:from>
    <xdr:ext cx="469744" cy="259045"/>
    <xdr:sp macro="" textlink="">
      <xdr:nvSpPr>
        <xdr:cNvPr id="261" name="n_2mainValue【体育館・プール】&#10;一人当たり面積">
          <a:extLst>
            <a:ext uri="{FF2B5EF4-FFF2-40B4-BE49-F238E27FC236}">
              <a16:creationId xmlns:a16="http://schemas.microsoft.com/office/drawing/2014/main" id="{D5015EBB-28DE-4A7B-BAE4-E1A5440FCDD3}"/>
            </a:ext>
          </a:extLst>
        </xdr:cNvPr>
        <xdr:cNvSpPr txBox="1"/>
      </xdr:nvSpPr>
      <xdr:spPr>
        <a:xfrm>
          <a:off x="8515427"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50817</xdr:rowOff>
    </xdr:from>
    <xdr:ext cx="469744" cy="259045"/>
    <xdr:sp macro="" textlink="">
      <xdr:nvSpPr>
        <xdr:cNvPr id="262" name="n_3mainValue【体育館・プール】&#10;一人当たり面積">
          <a:extLst>
            <a:ext uri="{FF2B5EF4-FFF2-40B4-BE49-F238E27FC236}">
              <a16:creationId xmlns:a16="http://schemas.microsoft.com/office/drawing/2014/main" id="{D9086B63-CDD3-41BE-8BDA-6172E359B588}"/>
            </a:ext>
          </a:extLst>
        </xdr:cNvPr>
        <xdr:cNvSpPr txBox="1"/>
      </xdr:nvSpPr>
      <xdr:spPr>
        <a:xfrm>
          <a:off x="7626427"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50817</xdr:rowOff>
    </xdr:from>
    <xdr:ext cx="469744" cy="259045"/>
    <xdr:sp macro="" textlink="">
      <xdr:nvSpPr>
        <xdr:cNvPr id="263" name="n_4mainValue【体育館・プール】&#10;一人当たり面積">
          <a:extLst>
            <a:ext uri="{FF2B5EF4-FFF2-40B4-BE49-F238E27FC236}">
              <a16:creationId xmlns:a16="http://schemas.microsoft.com/office/drawing/2014/main" id="{E98A97FC-FF69-489B-BF10-D5BB42AE275F}"/>
            </a:ext>
          </a:extLst>
        </xdr:cNvPr>
        <xdr:cNvSpPr txBox="1"/>
      </xdr:nvSpPr>
      <xdr:spPr>
        <a:xfrm>
          <a:off x="6737427"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C4F4D82-0982-44C1-BB13-71C838366AE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7490DD3-02F7-4E32-B131-C977039AEB0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35F8E05-4925-48DA-B301-67C0010E06E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3082977-A6CD-467E-A516-0CEC7548886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12E83A8-97F5-4620-8A23-B7B75096B35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8E1056BB-3B06-4D25-A83F-6DAD9F39BD6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B4F95B0-4AAD-4B2F-9CE1-5ADA83AE4D6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91D14C1-6606-40DB-A853-034221D46BC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EBF699AB-5116-4A61-85D7-D51F0B571DD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A08087CF-C375-49FF-BD54-284ECAB019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80E7D4BC-F0B4-4D17-A30E-269AAA9C1D0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F4BA5E67-D5F7-482B-8CAD-6663AA0C560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8135D644-B187-4818-927B-1001ABB183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3E61E34F-1183-438C-9933-264C4AE6C77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B5D52BC5-6C1F-4D8E-A3E0-66A0E75EAB2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332F365A-66D2-49BD-9BD4-BE3012F23AC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B7072B1D-E595-480C-A225-191E3B193EB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B65DFDDC-9D1C-41EB-AC75-CB5CDE9F6C9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C54FAACC-0CE5-42C8-842B-657EF445284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E29D4EE6-F4FE-4B25-A568-CF5009F978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61BA8E38-8FC5-4392-8DBD-9187A79038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ECCE2ABF-D0F4-4D43-A8CE-4D0A3A7D44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14BCE432-2928-43EE-B0F1-D3D9DA87FEF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D6F46340-700F-4957-A368-2E3B67A9663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7E89691E-401C-4F50-85DA-697491A71FF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E0BC8905-31F2-489A-81EF-FBDAF2EF41B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ACDEF7C7-BD29-42CA-AB35-C92BFBCA3F9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B3060DBB-D1B5-4809-83D9-53CFEE4BD10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44958946-19FC-40E2-84B2-F27D71383E5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7ADFFBDB-F863-4C4B-A88D-6DA55187709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7274A67D-F695-4D37-8DE6-36DFACFF193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43531135-6CC9-4DD1-A6B7-AB79F9F4593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414B1D0F-16F9-435F-9941-7AD342951E9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24CD57FF-4012-4684-9A2C-02B8811D75B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F98F930E-1331-470A-BAB1-CF76E967385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3CE8A879-8297-4AA1-BA07-4865C43A3F0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BB9083CA-8208-47B2-9688-1A298A190FE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98A814BE-494F-4B4D-AD2A-8550A39E768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7F991D01-939F-4ED7-9CDD-D17EE0089A8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E7830F13-6A4C-4067-B3EE-40A636F4D71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F23310A0-346D-4306-8B9E-88968C409EE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305" name="直線コネクタ 304">
          <a:extLst>
            <a:ext uri="{FF2B5EF4-FFF2-40B4-BE49-F238E27FC236}">
              <a16:creationId xmlns:a16="http://schemas.microsoft.com/office/drawing/2014/main" id="{BA3F5814-D457-4DE0-A1DE-055AD5B4B7D0}"/>
            </a:ext>
          </a:extLst>
        </xdr:cNvPr>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C38CBAC4-348C-4B7C-92EE-05985049FB2F}"/>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07" name="直線コネクタ 306">
          <a:extLst>
            <a:ext uri="{FF2B5EF4-FFF2-40B4-BE49-F238E27FC236}">
              <a16:creationId xmlns:a16="http://schemas.microsoft.com/office/drawing/2014/main" id="{D511FAED-5D84-44AF-9F11-08D376A1C82B}"/>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A97A14E3-DE0C-4CDC-87BA-7724AF65809F}"/>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9" name="直線コネクタ 308">
          <a:extLst>
            <a:ext uri="{FF2B5EF4-FFF2-40B4-BE49-F238E27FC236}">
              <a16:creationId xmlns:a16="http://schemas.microsoft.com/office/drawing/2014/main" id="{0E794460-C90B-4B96-9797-3C58C5DA33CB}"/>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5A3F62D8-A7DD-4E9B-8498-8DBE631811D2}"/>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11" name="フローチャート: 判断 310">
          <a:extLst>
            <a:ext uri="{FF2B5EF4-FFF2-40B4-BE49-F238E27FC236}">
              <a16:creationId xmlns:a16="http://schemas.microsoft.com/office/drawing/2014/main" id="{17087FB3-AD67-47CE-BA4B-00960D6F79B7}"/>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12" name="フローチャート: 判断 311">
          <a:extLst>
            <a:ext uri="{FF2B5EF4-FFF2-40B4-BE49-F238E27FC236}">
              <a16:creationId xmlns:a16="http://schemas.microsoft.com/office/drawing/2014/main" id="{05E7057D-EDE5-40FC-925A-967C61987FBA}"/>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313" name="フローチャート: 判断 312">
          <a:extLst>
            <a:ext uri="{FF2B5EF4-FFF2-40B4-BE49-F238E27FC236}">
              <a16:creationId xmlns:a16="http://schemas.microsoft.com/office/drawing/2014/main" id="{20FBB703-9EC5-48CA-9A8B-1B97FDE1BF76}"/>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314" name="フローチャート: 判断 313">
          <a:extLst>
            <a:ext uri="{FF2B5EF4-FFF2-40B4-BE49-F238E27FC236}">
              <a16:creationId xmlns:a16="http://schemas.microsoft.com/office/drawing/2014/main" id="{A20D3BF5-E07C-4216-9625-6785173FB1A4}"/>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315" name="フローチャート: 判断 314">
          <a:extLst>
            <a:ext uri="{FF2B5EF4-FFF2-40B4-BE49-F238E27FC236}">
              <a16:creationId xmlns:a16="http://schemas.microsoft.com/office/drawing/2014/main" id="{290EB978-3A18-4E34-99D8-4630CC071DB2}"/>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2898F1D6-F937-4EF3-A496-AC6DBE9DC10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87B3F300-D875-43E6-9AE4-D4A61DA4D1A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79EFF300-8250-4DBB-B6C9-AE3B2C593E4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AD2273C7-7D48-4F31-BD08-DE23B313095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8E0B139C-BAEC-40A5-9D43-1280A27DE96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321" name="楕円 320">
          <a:extLst>
            <a:ext uri="{FF2B5EF4-FFF2-40B4-BE49-F238E27FC236}">
              <a16:creationId xmlns:a16="http://schemas.microsoft.com/office/drawing/2014/main" id="{DD6D71C9-4382-4DF6-A599-F899EA8C0A94}"/>
            </a:ext>
          </a:extLst>
        </xdr:cNvPr>
        <xdr:cNvSpPr/>
      </xdr:nvSpPr>
      <xdr:spPr>
        <a:xfrm>
          <a:off x="4584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26688</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94EC87DA-4199-4F92-A644-00D7877EF664}"/>
            </a:ext>
          </a:extLst>
        </xdr:cNvPr>
        <xdr:cNvSpPr txBox="1"/>
      </xdr:nvSpPr>
      <xdr:spPr>
        <a:xfrm>
          <a:off x="4673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164193</xdr:rowOff>
    </xdr:from>
    <xdr:to>
      <xdr:col>20</xdr:col>
      <xdr:colOff>38100</xdr:colOff>
      <xdr:row>106</xdr:row>
      <xdr:rowOff>94343</xdr:rowOff>
    </xdr:to>
    <xdr:sp macro="" textlink="">
      <xdr:nvSpPr>
        <xdr:cNvPr id="323" name="楕円 322">
          <a:extLst>
            <a:ext uri="{FF2B5EF4-FFF2-40B4-BE49-F238E27FC236}">
              <a16:creationId xmlns:a16="http://schemas.microsoft.com/office/drawing/2014/main" id="{81D5855F-8349-4AF4-8FFC-FAC78D051491}"/>
            </a:ext>
          </a:extLst>
        </xdr:cNvPr>
        <xdr:cNvSpPr/>
      </xdr:nvSpPr>
      <xdr:spPr>
        <a:xfrm>
          <a:off x="3746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43543</xdr:rowOff>
    </xdr:from>
    <xdr:to>
      <xdr:col>24</xdr:col>
      <xdr:colOff>63500</xdr:colOff>
      <xdr:row>106</xdr:row>
      <xdr:rowOff>99061</xdr:rowOff>
    </xdr:to>
    <xdr:cxnSp macro="">
      <xdr:nvCxnSpPr>
        <xdr:cNvPr id="324" name="直線コネクタ 323">
          <a:extLst>
            <a:ext uri="{FF2B5EF4-FFF2-40B4-BE49-F238E27FC236}">
              <a16:creationId xmlns:a16="http://schemas.microsoft.com/office/drawing/2014/main" id="{5CF7FBF8-3464-499A-A00B-EB378394FAA0}"/>
            </a:ext>
          </a:extLst>
        </xdr:cNvPr>
        <xdr:cNvCxnSpPr/>
      </xdr:nvCxnSpPr>
      <xdr:spPr>
        <a:xfrm>
          <a:off x="3797300" y="18217243"/>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89081</xdr:rowOff>
    </xdr:from>
    <xdr:to>
      <xdr:col>15</xdr:col>
      <xdr:colOff>101600</xdr:colOff>
      <xdr:row>107</xdr:row>
      <xdr:rowOff>19231</xdr:rowOff>
    </xdr:to>
    <xdr:sp macro="" textlink="">
      <xdr:nvSpPr>
        <xdr:cNvPr id="325" name="楕円 324">
          <a:extLst>
            <a:ext uri="{FF2B5EF4-FFF2-40B4-BE49-F238E27FC236}">
              <a16:creationId xmlns:a16="http://schemas.microsoft.com/office/drawing/2014/main" id="{8CDE11F7-E337-40E9-8460-AA40D4D97CA3}"/>
            </a:ext>
          </a:extLst>
        </xdr:cNvPr>
        <xdr:cNvSpPr/>
      </xdr:nvSpPr>
      <xdr:spPr>
        <a:xfrm>
          <a:off x="2857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43543</xdr:rowOff>
    </xdr:from>
    <xdr:to>
      <xdr:col>19</xdr:col>
      <xdr:colOff>177800</xdr:colOff>
      <xdr:row>106</xdr:row>
      <xdr:rowOff>139881</xdr:rowOff>
    </xdr:to>
    <xdr:cxnSp macro="">
      <xdr:nvCxnSpPr>
        <xdr:cNvPr id="326" name="直線コネクタ 325">
          <a:extLst>
            <a:ext uri="{FF2B5EF4-FFF2-40B4-BE49-F238E27FC236}">
              <a16:creationId xmlns:a16="http://schemas.microsoft.com/office/drawing/2014/main" id="{FBB20BD7-8E05-4763-9FF2-7C2E0ABC2C03}"/>
            </a:ext>
          </a:extLst>
        </xdr:cNvPr>
        <xdr:cNvCxnSpPr/>
      </xdr:nvCxnSpPr>
      <xdr:spPr>
        <a:xfrm flipV="1">
          <a:off x="2908300" y="18217243"/>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46627</xdr:rowOff>
    </xdr:from>
    <xdr:to>
      <xdr:col>10</xdr:col>
      <xdr:colOff>165100</xdr:colOff>
      <xdr:row>106</xdr:row>
      <xdr:rowOff>148227</xdr:rowOff>
    </xdr:to>
    <xdr:sp macro="" textlink="">
      <xdr:nvSpPr>
        <xdr:cNvPr id="327" name="楕円 326">
          <a:extLst>
            <a:ext uri="{FF2B5EF4-FFF2-40B4-BE49-F238E27FC236}">
              <a16:creationId xmlns:a16="http://schemas.microsoft.com/office/drawing/2014/main" id="{99DB17FC-9BAA-4533-B986-E053CB02D670}"/>
            </a:ext>
          </a:extLst>
        </xdr:cNvPr>
        <xdr:cNvSpPr/>
      </xdr:nvSpPr>
      <xdr:spPr>
        <a:xfrm>
          <a:off x="1968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97427</xdr:rowOff>
    </xdr:from>
    <xdr:to>
      <xdr:col>15</xdr:col>
      <xdr:colOff>50800</xdr:colOff>
      <xdr:row>106</xdr:row>
      <xdr:rowOff>139881</xdr:rowOff>
    </xdr:to>
    <xdr:cxnSp macro="">
      <xdr:nvCxnSpPr>
        <xdr:cNvPr id="328" name="直線コネクタ 327">
          <a:extLst>
            <a:ext uri="{FF2B5EF4-FFF2-40B4-BE49-F238E27FC236}">
              <a16:creationId xmlns:a16="http://schemas.microsoft.com/office/drawing/2014/main" id="{0617755A-99B7-4FF2-A18D-F55CC287AED7}"/>
            </a:ext>
          </a:extLst>
        </xdr:cNvPr>
        <xdr:cNvCxnSpPr/>
      </xdr:nvCxnSpPr>
      <xdr:spPr>
        <a:xfrm>
          <a:off x="2019300" y="1827112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2539</xdr:rowOff>
    </xdr:from>
    <xdr:to>
      <xdr:col>6</xdr:col>
      <xdr:colOff>38100</xdr:colOff>
      <xdr:row>106</xdr:row>
      <xdr:rowOff>104139</xdr:rowOff>
    </xdr:to>
    <xdr:sp macro="" textlink="">
      <xdr:nvSpPr>
        <xdr:cNvPr id="329" name="楕円 328">
          <a:extLst>
            <a:ext uri="{FF2B5EF4-FFF2-40B4-BE49-F238E27FC236}">
              <a16:creationId xmlns:a16="http://schemas.microsoft.com/office/drawing/2014/main" id="{82C6F344-51F9-4EC5-B30D-C8EF08EA48EC}"/>
            </a:ext>
          </a:extLst>
        </xdr:cNvPr>
        <xdr:cNvSpPr/>
      </xdr:nvSpPr>
      <xdr:spPr>
        <a:xfrm>
          <a:off x="1079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53339</xdr:rowOff>
    </xdr:from>
    <xdr:to>
      <xdr:col>10</xdr:col>
      <xdr:colOff>114300</xdr:colOff>
      <xdr:row>106</xdr:row>
      <xdr:rowOff>97427</xdr:rowOff>
    </xdr:to>
    <xdr:cxnSp macro="">
      <xdr:nvCxnSpPr>
        <xdr:cNvPr id="330" name="直線コネクタ 329">
          <a:extLst>
            <a:ext uri="{FF2B5EF4-FFF2-40B4-BE49-F238E27FC236}">
              <a16:creationId xmlns:a16="http://schemas.microsoft.com/office/drawing/2014/main" id="{5D1A0FB4-96AB-4395-BBB3-2596A22F6E65}"/>
            </a:ext>
          </a:extLst>
        </xdr:cNvPr>
        <xdr:cNvCxnSpPr/>
      </xdr:nvCxnSpPr>
      <xdr:spPr>
        <a:xfrm>
          <a:off x="1130300" y="1822703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331" name="n_1aveValue【市民会館】&#10;有形固定資産減価償却率">
          <a:extLst>
            <a:ext uri="{FF2B5EF4-FFF2-40B4-BE49-F238E27FC236}">
              <a16:creationId xmlns:a16="http://schemas.microsoft.com/office/drawing/2014/main" id="{8D624735-6E99-4258-A0D8-7ADD5A0D9E2A}"/>
            </a:ext>
          </a:extLst>
        </xdr:cNvPr>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332" name="n_2aveValue【市民会館】&#10;有形固定資産減価償却率">
          <a:extLst>
            <a:ext uri="{FF2B5EF4-FFF2-40B4-BE49-F238E27FC236}">
              <a16:creationId xmlns:a16="http://schemas.microsoft.com/office/drawing/2014/main" id="{444A018D-4974-4525-86FC-AF62A2C99856}"/>
            </a:ext>
          </a:extLst>
        </xdr:cNvPr>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333" name="n_3aveValue【市民会館】&#10;有形固定資産減価償却率">
          <a:extLst>
            <a:ext uri="{FF2B5EF4-FFF2-40B4-BE49-F238E27FC236}">
              <a16:creationId xmlns:a16="http://schemas.microsoft.com/office/drawing/2014/main" id="{5B9E0D88-51F6-43E5-9A53-FEA33F8FE0BF}"/>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334" name="n_4aveValue【市民会館】&#10;有形固定資産減価償却率">
          <a:extLst>
            <a:ext uri="{FF2B5EF4-FFF2-40B4-BE49-F238E27FC236}">
              <a16:creationId xmlns:a16="http://schemas.microsoft.com/office/drawing/2014/main" id="{B3C010AE-B041-4FF0-95B0-93D0A8FCF1A8}"/>
            </a:ext>
          </a:extLst>
        </xdr:cNvPr>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85470</xdr:rowOff>
    </xdr:from>
    <xdr:ext cx="405111" cy="259045"/>
    <xdr:sp macro="" textlink="">
      <xdr:nvSpPr>
        <xdr:cNvPr id="335" name="n_1mainValue【市民会館】&#10;有形固定資産減価償却率">
          <a:extLst>
            <a:ext uri="{FF2B5EF4-FFF2-40B4-BE49-F238E27FC236}">
              <a16:creationId xmlns:a16="http://schemas.microsoft.com/office/drawing/2014/main" id="{7983B3AD-F5D5-4B6A-B381-038683B93F30}"/>
            </a:ext>
          </a:extLst>
        </xdr:cNvPr>
        <xdr:cNvSpPr txBox="1"/>
      </xdr:nvSpPr>
      <xdr:spPr>
        <a:xfrm>
          <a:off x="35820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10358</xdr:rowOff>
    </xdr:from>
    <xdr:ext cx="405111" cy="259045"/>
    <xdr:sp macro="" textlink="">
      <xdr:nvSpPr>
        <xdr:cNvPr id="336" name="n_2mainValue【市民会館】&#10;有形固定資産減価償却率">
          <a:extLst>
            <a:ext uri="{FF2B5EF4-FFF2-40B4-BE49-F238E27FC236}">
              <a16:creationId xmlns:a16="http://schemas.microsoft.com/office/drawing/2014/main" id="{22F16D9D-8AD6-4B9E-9153-E177A49AEC3D}"/>
            </a:ext>
          </a:extLst>
        </xdr:cNvPr>
        <xdr:cNvSpPr txBox="1"/>
      </xdr:nvSpPr>
      <xdr:spPr>
        <a:xfrm>
          <a:off x="27057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139354</xdr:rowOff>
    </xdr:from>
    <xdr:ext cx="405111" cy="259045"/>
    <xdr:sp macro="" textlink="">
      <xdr:nvSpPr>
        <xdr:cNvPr id="337" name="n_3mainValue【市民会館】&#10;有形固定資産減価償却率">
          <a:extLst>
            <a:ext uri="{FF2B5EF4-FFF2-40B4-BE49-F238E27FC236}">
              <a16:creationId xmlns:a16="http://schemas.microsoft.com/office/drawing/2014/main" id="{4B95439F-0DF2-454F-9D53-F23174F93406}"/>
            </a:ext>
          </a:extLst>
        </xdr:cNvPr>
        <xdr:cNvSpPr txBox="1"/>
      </xdr:nvSpPr>
      <xdr:spPr>
        <a:xfrm>
          <a:off x="1816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95266</xdr:rowOff>
    </xdr:from>
    <xdr:ext cx="405111" cy="259045"/>
    <xdr:sp macro="" textlink="">
      <xdr:nvSpPr>
        <xdr:cNvPr id="338" name="n_4mainValue【市民会館】&#10;有形固定資産減価償却率">
          <a:extLst>
            <a:ext uri="{FF2B5EF4-FFF2-40B4-BE49-F238E27FC236}">
              <a16:creationId xmlns:a16="http://schemas.microsoft.com/office/drawing/2014/main" id="{CFC28F84-CD0C-4826-9E68-9F53F5EF8A99}"/>
            </a:ext>
          </a:extLst>
        </xdr:cNvPr>
        <xdr:cNvSpPr txBox="1"/>
      </xdr:nvSpPr>
      <xdr:spPr>
        <a:xfrm>
          <a:off x="927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42F43562-B265-4873-ACC7-8FE8E353214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62989AB2-329B-41DF-93FC-EFF280BB4D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405E0ACB-0B1F-4ADA-9A59-FAA19053E74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F8E99B3C-10DF-4ACF-95A6-01C18952B65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99DD7889-AB17-4317-8D90-569B4C868EC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A61ECC4E-11F0-46F0-B10E-AF1BD179E1B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2359979C-EC92-40A0-890A-5C28BF23462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45DA3F5A-1EFA-4264-B49E-F9E252BB6F7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6631D71B-DE2C-4BE2-8C88-F4E1C733825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33EFA07A-EBB5-4335-871D-A3149538CA0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2E55946B-7B78-410A-9E40-22826EB037B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5A9983CB-CC67-40C8-B1F2-CDDCA68A873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8C1A513D-52D8-41A9-86F0-3D6DE3502B3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4E859DA0-49A9-4F89-8143-D6D8FC0A519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3B497963-4CC1-4E7F-9DDD-28E0F6BCE44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4CC46440-1371-4C17-977B-4DCBB5E5A5A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7D682D84-8049-4A2B-B3C4-BF659F3047E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C8E5B16C-E6D0-4D1B-B83D-88D751D3375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47DA0D99-C311-4F84-BFAE-5F448192C4F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AFB529DE-3565-4299-8C5F-2F7C4CC78DD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114C467F-EA4B-49D8-8EF2-4EADF0EF76A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1BE5A14B-C3A6-4D73-9A86-5DC2FAA9347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1F1DBE55-D3D1-4E36-B221-12AACCA337F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362" name="直線コネクタ 361">
          <a:extLst>
            <a:ext uri="{FF2B5EF4-FFF2-40B4-BE49-F238E27FC236}">
              <a16:creationId xmlns:a16="http://schemas.microsoft.com/office/drawing/2014/main" id="{9963CD0B-5E47-4FB7-A07D-254705D1287F}"/>
            </a:ext>
          </a:extLst>
        </xdr:cNvPr>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363" name="【市民会館】&#10;一人当たり面積最小値テキスト">
          <a:extLst>
            <a:ext uri="{FF2B5EF4-FFF2-40B4-BE49-F238E27FC236}">
              <a16:creationId xmlns:a16="http://schemas.microsoft.com/office/drawing/2014/main" id="{F933CE20-0EC8-4CDB-BBC6-1446DB951DD8}"/>
            </a:ext>
          </a:extLst>
        </xdr:cNvPr>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364" name="直線コネクタ 363">
          <a:extLst>
            <a:ext uri="{FF2B5EF4-FFF2-40B4-BE49-F238E27FC236}">
              <a16:creationId xmlns:a16="http://schemas.microsoft.com/office/drawing/2014/main" id="{E641BA4C-85F0-497D-B081-CDA16B378ADF}"/>
            </a:ext>
          </a:extLst>
        </xdr:cNvPr>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365" name="【市民会館】&#10;一人当たり面積最大値テキスト">
          <a:extLst>
            <a:ext uri="{FF2B5EF4-FFF2-40B4-BE49-F238E27FC236}">
              <a16:creationId xmlns:a16="http://schemas.microsoft.com/office/drawing/2014/main" id="{5108FBDF-B28B-4D0A-B626-F8925FC8237F}"/>
            </a:ext>
          </a:extLst>
        </xdr:cNvPr>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366" name="直線コネクタ 365">
          <a:extLst>
            <a:ext uri="{FF2B5EF4-FFF2-40B4-BE49-F238E27FC236}">
              <a16:creationId xmlns:a16="http://schemas.microsoft.com/office/drawing/2014/main" id="{5BD8109E-1C9A-4C79-8CB3-ECACA8A3D239}"/>
            </a:ext>
          </a:extLst>
        </xdr:cNvPr>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367" name="【市民会館】&#10;一人当たり面積平均値テキスト">
          <a:extLst>
            <a:ext uri="{FF2B5EF4-FFF2-40B4-BE49-F238E27FC236}">
              <a16:creationId xmlns:a16="http://schemas.microsoft.com/office/drawing/2014/main" id="{50D2393A-EF20-4743-917D-2407AAFFEAD7}"/>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368" name="フローチャート: 判断 367">
          <a:extLst>
            <a:ext uri="{FF2B5EF4-FFF2-40B4-BE49-F238E27FC236}">
              <a16:creationId xmlns:a16="http://schemas.microsoft.com/office/drawing/2014/main" id="{060431C5-9309-49E4-81A4-87DA81B84D29}"/>
            </a:ext>
          </a:extLst>
        </xdr:cNvPr>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33020</xdr:rowOff>
    </xdr:from>
    <xdr:to>
      <xdr:col>50</xdr:col>
      <xdr:colOff>165100</xdr:colOff>
      <xdr:row>107</xdr:row>
      <xdr:rowOff>134620</xdr:rowOff>
    </xdr:to>
    <xdr:sp macro="" textlink="">
      <xdr:nvSpPr>
        <xdr:cNvPr id="369" name="フローチャート: 判断 368">
          <a:extLst>
            <a:ext uri="{FF2B5EF4-FFF2-40B4-BE49-F238E27FC236}">
              <a16:creationId xmlns:a16="http://schemas.microsoft.com/office/drawing/2014/main" id="{627DAFFD-A3D1-4D86-BFC0-8252353638E5}"/>
            </a:ext>
          </a:extLst>
        </xdr:cNvPr>
        <xdr:cNvSpPr/>
      </xdr:nvSpPr>
      <xdr:spPr>
        <a:xfrm>
          <a:off x="95885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70" name="フローチャート: 判断 369">
          <a:extLst>
            <a:ext uri="{FF2B5EF4-FFF2-40B4-BE49-F238E27FC236}">
              <a16:creationId xmlns:a16="http://schemas.microsoft.com/office/drawing/2014/main" id="{915E963D-5840-4435-A41C-CE5477079476}"/>
            </a:ext>
          </a:extLst>
        </xdr:cNvPr>
        <xdr:cNvSpPr/>
      </xdr:nvSpPr>
      <xdr:spPr>
        <a:xfrm>
          <a:off x="8699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36830</xdr:rowOff>
    </xdr:from>
    <xdr:to>
      <xdr:col>41</xdr:col>
      <xdr:colOff>101600</xdr:colOff>
      <xdr:row>107</xdr:row>
      <xdr:rowOff>138430</xdr:rowOff>
    </xdr:to>
    <xdr:sp macro="" textlink="">
      <xdr:nvSpPr>
        <xdr:cNvPr id="371" name="フローチャート: 判断 370">
          <a:extLst>
            <a:ext uri="{FF2B5EF4-FFF2-40B4-BE49-F238E27FC236}">
              <a16:creationId xmlns:a16="http://schemas.microsoft.com/office/drawing/2014/main" id="{1B21BA98-D407-454A-86B1-4CCED4EF86C0}"/>
            </a:ext>
          </a:extLst>
        </xdr:cNvPr>
        <xdr:cNvSpPr/>
      </xdr:nvSpPr>
      <xdr:spPr>
        <a:xfrm>
          <a:off x="78105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38100</xdr:rowOff>
    </xdr:from>
    <xdr:to>
      <xdr:col>36</xdr:col>
      <xdr:colOff>165100</xdr:colOff>
      <xdr:row>107</xdr:row>
      <xdr:rowOff>139700</xdr:rowOff>
    </xdr:to>
    <xdr:sp macro="" textlink="">
      <xdr:nvSpPr>
        <xdr:cNvPr id="372" name="フローチャート: 判断 371">
          <a:extLst>
            <a:ext uri="{FF2B5EF4-FFF2-40B4-BE49-F238E27FC236}">
              <a16:creationId xmlns:a16="http://schemas.microsoft.com/office/drawing/2014/main" id="{C50AA8BE-188E-4A0C-AB03-2068E017746A}"/>
            </a:ext>
          </a:extLst>
        </xdr:cNvPr>
        <xdr:cNvSpPr/>
      </xdr:nvSpPr>
      <xdr:spPr>
        <a:xfrm>
          <a:off x="6921500" y="1838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501BECA3-2ABD-4F98-BF42-3F8A1B13409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F3B0624E-716C-4516-9EC8-9E8B822E9CB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A82BE838-8D50-4FAF-9903-A40BA5D49D7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15BD935F-5563-469A-B404-8480E9BD8F5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44F2504C-850B-457E-BDE7-376A2229DCA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72389</xdr:rowOff>
    </xdr:from>
    <xdr:to>
      <xdr:col>55</xdr:col>
      <xdr:colOff>50800</xdr:colOff>
      <xdr:row>109</xdr:row>
      <xdr:rowOff>2539</xdr:rowOff>
    </xdr:to>
    <xdr:sp macro="" textlink="">
      <xdr:nvSpPr>
        <xdr:cNvPr id="378" name="楕円 377">
          <a:extLst>
            <a:ext uri="{FF2B5EF4-FFF2-40B4-BE49-F238E27FC236}">
              <a16:creationId xmlns:a16="http://schemas.microsoft.com/office/drawing/2014/main" id="{C06CD721-D973-4ADA-B7EA-07700A56307F}"/>
            </a:ext>
          </a:extLst>
        </xdr:cNvPr>
        <xdr:cNvSpPr/>
      </xdr:nvSpPr>
      <xdr:spPr>
        <a:xfrm>
          <a:off x="10426700" y="185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158766</xdr:rowOff>
    </xdr:from>
    <xdr:ext cx="469744" cy="259045"/>
    <xdr:sp macro="" textlink="">
      <xdr:nvSpPr>
        <xdr:cNvPr id="379" name="【市民会館】&#10;一人当たり面積該当値テキスト">
          <a:extLst>
            <a:ext uri="{FF2B5EF4-FFF2-40B4-BE49-F238E27FC236}">
              <a16:creationId xmlns:a16="http://schemas.microsoft.com/office/drawing/2014/main" id="{A1EC9DAB-59FB-4E4A-8163-C58FF3A0EDA8}"/>
            </a:ext>
          </a:extLst>
        </xdr:cNvPr>
        <xdr:cNvSpPr txBox="1"/>
      </xdr:nvSpPr>
      <xdr:spPr>
        <a:xfrm>
          <a:off x="10515600" y="185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72389</xdr:rowOff>
    </xdr:from>
    <xdr:to>
      <xdr:col>50</xdr:col>
      <xdr:colOff>165100</xdr:colOff>
      <xdr:row>109</xdr:row>
      <xdr:rowOff>2539</xdr:rowOff>
    </xdr:to>
    <xdr:sp macro="" textlink="">
      <xdr:nvSpPr>
        <xdr:cNvPr id="380" name="楕円 379">
          <a:extLst>
            <a:ext uri="{FF2B5EF4-FFF2-40B4-BE49-F238E27FC236}">
              <a16:creationId xmlns:a16="http://schemas.microsoft.com/office/drawing/2014/main" id="{663EA956-05C1-4181-BD39-3A00263F69FE}"/>
            </a:ext>
          </a:extLst>
        </xdr:cNvPr>
        <xdr:cNvSpPr/>
      </xdr:nvSpPr>
      <xdr:spPr>
        <a:xfrm>
          <a:off x="9588500" y="185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123189</xdr:rowOff>
    </xdr:from>
    <xdr:to>
      <xdr:col>55</xdr:col>
      <xdr:colOff>0</xdr:colOff>
      <xdr:row>108</xdr:row>
      <xdr:rowOff>123189</xdr:rowOff>
    </xdr:to>
    <xdr:cxnSp macro="">
      <xdr:nvCxnSpPr>
        <xdr:cNvPr id="381" name="直線コネクタ 380">
          <a:extLst>
            <a:ext uri="{FF2B5EF4-FFF2-40B4-BE49-F238E27FC236}">
              <a16:creationId xmlns:a16="http://schemas.microsoft.com/office/drawing/2014/main" id="{7E63AA13-B8C2-4BD4-870A-317F1FE8AF6B}"/>
            </a:ext>
          </a:extLst>
        </xdr:cNvPr>
        <xdr:cNvCxnSpPr/>
      </xdr:nvCxnSpPr>
      <xdr:spPr>
        <a:xfrm>
          <a:off x="9639300" y="18639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72389</xdr:rowOff>
    </xdr:from>
    <xdr:to>
      <xdr:col>46</xdr:col>
      <xdr:colOff>38100</xdr:colOff>
      <xdr:row>109</xdr:row>
      <xdr:rowOff>2539</xdr:rowOff>
    </xdr:to>
    <xdr:sp macro="" textlink="">
      <xdr:nvSpPr>
        <xdr:cNvPr id="382" name="楕円 381">
          <a:extLst>
            <a:ext uri="{FF2B5EF4-FFF2-40B4-BE49-F238E27FC236}">
              <a16:creationId xmlns:a16="http://schemas.microsoft.com/office/drawing/2014/main" id="{215F29B5-CBAC-43A7-9D9C-6F636689CFAB}"/>
            </a:ext>
          </a:extLst>
        </xdr:cNvPr>
        <xdr:cNvSpPr/>
      </xdr:nvSpPr>
      <xdr:spPr>
        <a:xfrm>
          <a:off x="8699500" y="185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123189</xdr:rowOff>
    </xdr:from>
    <xdr:to>
      <xdr:col>50</xdr:col>
      <xdr:colOff>114300</xdr:colOff>
      <xdr:row>108</xdr:row>
      <xdr:rowOff>123189</xdr:rowOff>
    </xdr:to>
    <xdr:cxnSp macro="">
      <xdr:nvCxnSpPr>
        <xdr:cNvPr id="383" name="直線コネクタ 382">
          <a:extLst>
            <a:ext uri="{FF2B5EF4-FFF2-40B4-BE49-F238E27FC236}">
              <a16:creationId xmlns:a16="http://schemas.microsoft.com/office/drawing/2014/main" id="{3D7FBC7D-57B0-43E9-8779-7E891336E9BD}"/>
            </a:ext>
          </a:extLst>
        </xdr:cNvPr>
        <xdr:cNvCxnSpPr/>
      </xdr:nvCxnSpPr>
      <xdr:spPr>
        <a:xfrm>
          <a:off x="8750300" y="18639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72389</xdr:rowOff>
    </xdr:from>
    <xdr:to>
      <xdr:col>41</xdr:col>
      <xdr:colOff>101600</xdr:colOff>
      <xdr:row>109</xdr:row>
      <xdr:rowOff>2539</xdr:rowOff>
    </xdr:to>
    <xdr:sp macro="" textlink="">
      <xdr:nvSpPr>
        <xdr:cNvPr id="384" name="楕円 383">
          <a:extLst>
            <a:ext uri="{FF2B5EF4-FFF2-40B4-BE49-F238E27FC236}">
              <a16:creationId xmlns:a16="http://schemas.microsoft.com/office/drawing/2014/main" id="{E4998165-3224-4B94-87E5-2295A098B400}"/>
            </a:ext>
          </a:extLst>
        </xdr:cNvPr>
        <xdr:cNvSpPr/>
      </xdr:nvSpPr>
      <xdr:spPr>
        <a:xfrm>
          <a:off x="7810500" y="185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123189</xdr:rowOff>
    </xdr:from>
    <xdr:to>
      <xdr:col>45</xdr:col>
      <xdr:colOff>177800</xdr:colOff>
      <xdr:row>108</xdr:row>
      <xdr:rowOff>123189</xdr:rowOff>
    </xdr:to>
    <xdr:cxnSp macro="">
      <xdr:nvCxnSpPr>
        <xdr:cNvPr id="385" name="直線コネクタ 384">
          <a:extLst>
            <a:ext uri="{FF2B5EF4-FFF2-40B4-BE49-F238E27FC236}">
              <a16:creationId xmlns:a16="http://schemas.microsoft.com/office/drawing/2014/main" id="{6A88FA0C-C16F-47F6-BA89-7B68DC553BD7}"/>
            </a:ext>
          </a:extLst>
        </xdr:cNvPr>
        <xdr:cNvCxnSpPr/>
      </xdr:nvCxnSpPr>
      <xdr:spPr>
        <a:xfrm>
          <a:off x="7861300" y="18639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72389</xdr:rowOff>
    </xdr:from>
    <xdr:to>
      <xdr:col>36</xdr:col>
      <xdr:colOff>165100</xdr:colOff>
      <xdr:row>109</xdr:row>
      <xdr:rowOff>2539</xdr:rowOff>
    </xdr:to>
    <xdr:sp macro="" textlink="">
      <xdr:nvSpPr>
        <xdr:cNvPr id="386" name="楕円 385">
          <a:extLst>
            <a:ext uri="{FF2B5EF4-FFF2-40B4-BE49-F238E27FC236}">
              <a16:creationId xmlns:a16="http://schemas.microsoft.com/office/drawing/2014/main" id="{A42399CF-1F47-4B8F-AD94-30ADDAAC5E0A}"/>
            </a:ext>
          </a:extLst>
        </xdr:cNvPr>
        <xdr:cNvSpPr/>
      </xdr:nvSpPr>
      <xdr:spPr>
        <a:xfrm>
          <a:off x="6921500" y="185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123189</xdr:rowOff>
    </xdr:from>
    <xdr:to>
      <xdr:col>41</xdr:col>
      <xdr:colOff>50800</xdr:colOff>
      <xdr:row>108</xdr:row>
      <xdr:rowOff>123189</xdr:rowOff>
    </xdr:to>
    <xdr:cxnSp macro="">
      <xdr:nvCxnSpPr>
        <xdr:cNvPr id="387" name="直線コネクタ 386">
          <a:extLst>
            <a:ext uri="{FF2B5EF4-FFF2-40B4-BE49-F238E27FC236}">
              <a16:creationId xmlns:a16="http://schemas.microsoft.com/office/drawing/2014/main" id="{291DC2AC-2AB0-4EE5-9B31-5ABB3299B982}"/>
            </a:ext>
          </a:extLst>
        </xdr:cNvPr>
        <xdr:cNvCxnSpPr/>
      </xdr:nvCxnSpPr>
      <xdr:spPr>
        <a:xfrm>
          <a:off x="6972300" y="18639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151147</xdr:rowOff>
    </xdr:from>
    <xdr:ext cx="469744" cy="259045"/>
    <xdr:sp macro="" textlink="">
      <xdr:nvSpPr>
        <xdr:cNvPr id="388" name="n_1aveValue【市民会館】&#10;一人当たり面積">
          <a:extLst>
            <a:ext uri="{FF2B5EF4-FFF2-40B4-BE49-F238E27FC236}">
              <a16:creationId xmlns:a16="http://schemas.microsoft.com/office/drawing/2014/main" id="{27629D92-65F1-4316-AA2F-4DD7A5F1837B}"/>
            </a:ext>
          </a:extLst>
        </xdr:cNvPr>
        <xdr:cNvSpPr txBox="1"/>
      </xdr:nvSpPr>
      <xdr:spPr>
        <a:xfrm>
          <a:off x="9391727" y="181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389" name="n_2aveValue【市民会館】&#10;一人当たり面積">
          <a:extLst>
            <a:ext uri="{FF2B5EF4-FFF2-40B4-BE49-F238E27FC236}">
              <a16:creationId xmlns:a16="http://schemas.microsoft.com/office/drawing/2014/main" id="{AD37B1DA-8D61-4862-9185-15D3A07AEA6A}"/>
            </a:ext>
          </a:extLst>
        </xdr:cNvPr>
        <xdr:cNvSpPr txBox="1"/>
      </xdr:nvSpPr>
      <xdr:spPr>
        <a:xfrm>
          <a:off x="8515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154957</xdr:rowOff>
    </xdr:from>
    <xdr:ext cx="469744" cy="259045"/>
    <xdr:sp macro="" textlink="">
      <xdr:nvSpPr>
        <xdr:cNvPr id="390" name="n_3aveValue【市民会館】&#10;一人当たり面積">
          <a:extLst>
            <a:ext uri="{FF2B5EF4-FFF2-40B4-BE49-F238E27FC236}">
              <a16:creationId xmlns:a16="http://schemas.microsoft.com/office/drawing/2014/main" id="{ED165D23-1B3E-4770-AA09-40235E07529A}"/>
            </a:ext>
          </a:extLst>
        </xdr:cNvPr>
        <xdr:cNvSpPr txBox="1"/>
      </xdr:nvSpPr>
      <xdr:spPr>
        <a:xfrm>
          <a:off x="7626427"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156227</xdr:rowOff>
    </xdr:from>
    <xdr:ext cx="469744" cy="259045"/>
    <xdr:sp macro="" textlink="">
      <xdr:nvSpPr>
        <xdr:cNvPr id="391" name="n_4aveValue【市民会館】&#10;一人当たり面積">
          <a:extLst>
            <a:ext uri="{FF2B5EF4-FFF2-40B4-BE49-F238E27FC236}">
              <a16:creationId xmlns:a16="http://schemas.microsoft.com/office/drawing/2014/main" id="{D6DA27FE-B80C-4309-A4D9-E5074EF4C197}"/>
            </a:ext>
          </a:extLst>
        </xdr:cNvPr>
        <xdr:cNvSpPr txBox="1"/>
      </xdr:nvSpPr>
      <xdr:spPr>
        <a:xfrm>
          <a:off x="67374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165116</xdr:rowOff>
    </xdr:from>
    <xdr:ext cx="469744" cy="259045"/>
    <xdr:sp macro="" textlink="">
      <xdr:nvSpPr>
        <xdr:cNvPr id="392" name="n_1mainValue【市民会館】&#10;一人当たり面積">
          <a:extLst>
            <a:ext uri="{FF2B5EF4-FFF2-40B4-BE49-F238E27FC236}">
              <a16:creationId xmlns:a16="http://schemas.microsoft.com/office/drawing/2014/main" id="{1B1DD837-0500-492B-95B9-13AA1FA5F2AB}"/>
            </a:ext>
          </a:extLst>
        </xdr:cNvPr>
        <xdr:cNvSpPr txBox="1"/>
      </xdr:nvSpPr>
      <xdr:spPr>
        <a:xfrm>
          <a:off x="9391727" y="1868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165116</xdr:rowOff>
    </xdr:from>
    <xdr:ext cx="469744" cy="259045"/>
    <xdr:sp macro="" textlink="">
      <xdr:nvSpPr>
        <xdr:cNvPr id="393" name="n_2mainValue【市民会館】&#10;一人当たり面積">
          <a:extLst>
            <a:ext uri="{FF2B5EF4-FFF2-40B4-BE49-F238E27FC236}">
              <a16:creationId xmlns:a16="http://schemas.microsoft.com/office/drawing/2014/main" id="{1869E8FA-D259-4332-BDE0-8E6B66035507}"/>
            </a:ext>
          </a:extLst>
        </xdr:cNvPr>
        <xdr:cNvSpPr txBox="1"/>
      </xdr:nvSpPr>
      <xdr:spPr>
        <a:xfrm>
          <a:off x="8515427" y="1868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165116</xdr:rowOff>
    </xdr:from>
    <xdr:ext cx="469744" cy="259045"/>
    <xdr:sp macro="" textlink="">
      <xdr:nvSpPr>
        <xdr:cNvPr id="394" name="n_3mainValue【市民会館】&#10;一人当たり面積">
          <a:extLst>
            <a:ext uri="{FF2B5EF4-FFF2-40B4-BE49-F238E27FC236}">
              <a16:creationId xmlns:a16="http://schemas.microsoft.com/office/drawing/2014/main" id="{06D61BF7-6DCE-483E-8A82-BFB909C56360}"/>
            </a:ext>
          </a:extLst>
        </xdr:cNvPr>
        <xdr:cNvSpPr txBox="1"/>
      </xdr:nvSpPr>
      <xdr:spPr>
        <a:xfrm>
          <a:off x="7626427" y="1868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165116</xdr:rowOff>
    </xdr:from>
    <xdr:ext cx="469744" cy="259045"/>
    <xdr:sp macro="" textlink="">
      <xdr:nvSpPr>
        <xdr:cNvPr id="395" name="n_4mainValue【市民会館】&#10;一人当たり面積">
          <a:extLst>
            <a:ext uri="{FF2B5EF4-FFF2-40B4-BE49-F238E27FC236}">
              <a16:creationId xmlns:a16="http://schemas.microsoft.com/office/drawing/2014/main" id="{524425A8-615A-49FA-90FA-F0FAB7EC937A}"/>
            </a:ext>
          </a:extLst>
        </xdr:cNvPr>
        <xdr:cNvSpPr txBox="1"/>
      </xdr:nvSpPr>
      <xdr:spPr>
        <a:xfrm>
          <a:off x="6737427" y="1868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1F876D79-E99B-4131-BE2A-078C4E8B0B9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6ED539E5-2E4F-4AF2-BEE5-7904A83A74B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E647D85D-86FA-4C20-8FEC-ADB767DEBEC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82D1481C-93EC-4403-B1CE-0F0B2412328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9DAC8E70-C832-4D2B-B755-A487B2F782E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1651F572-3324-4C29-A71A-A60C4AEE22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E6294821-3ED9-45BF-91BB-10A6E1CDCFC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538D0737-78E0-4D78-B938-64C38964B4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CA5E1BBD-F8BE-4FF4-A858-C3ADF824382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F9CE295-D116-4C1D-A66F-8F71196240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C5F0752-A969-4623-A801-39447C7BBE3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4ED8331E-A769-43FD-8E24-D0449A0AE45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B2F64EC2-4592-458D-8A57-92A0ABBA77A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B5A1A412-3B11-4516-AD0F-B9C5E54D717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FD6586A8-22C2-410B-9523-CFDA16B6B53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6D286B5F-000C-4B13-B8B9-E8A6C230821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EE04D0A6-C947-4AF7-9D9A-AE64DB6F85A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4CA1C48F-4789-41B8-A84D-8C2ED611115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6005AD-F8EB-4074-99FA-9525F610E17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5CD76B9C-F885-442F-8837-8DB893D897D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1D47204-F2B1-44E3-A849-2622CA6DEC7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5DB0769F-BE7D-4D9D-BE97-179E90AD8D2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CBC0BD95-0511-409C-91F1-1A3FE8C171D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4708E6AD-05B7-4D00-A3F2-8E6D86F5C5C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F32F29DD-E5FD-4924-A6B6-77713A992B4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477B8092-F6D8-40B7-82FF-E05EBEA51BE8}"/>
            </a:ext>
          </a:extLst>
        </xdr:cNvPr>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id="{BD6B8454-DE66-44E2-A7A3-56A34C82786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C7E08BA-6735-4210-B2CA-8B398EF278C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424" name="【一般廃棄物処理施設】&#10;有形固定資産減価償却率最大値テキスト">
          <a:extLst>
            <a:ext uri="{FF2B5EF4-FFF2-40B4-BE49-F238E27FC236}">
              <a16:creationId xmlns:a16="http://schemas.microsoft.com/office/drawing/2014/main" id="{C7740D92-C240-411B-8A6E-4423F2E01027}"/>
            </a:ext>
          </a:extLst>
        </xdr:cNvPr>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425" name="直線コネクタ 424">
          <a:extLst>
            <a:ext uri="{FF2B5EF4-FFF2-40B4-BE49-F238E27FC236}">
              <a16:creationId xmlns:a16="http://schemas.microsoft.com/office/drawing/2014/main" id="{99C738D1-2B8B-4B19-9086-AF0BAA18D157}"/>
            </a:ext>
          </a:extLst>
        </xdr:cNvPr>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0DCF9E8B-F3B9-45C6-95A8-954D794071CD}"/>
            </a:ext>
          </a:extLst>
        </xdr:cNvPr>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27" name="フローチャート: 判断 426">
          <a:extLst>
            <a:ext uri="{FF2B5EF4-FFF2-40B4-BE49-F238E27FC236}">
              <a16:creationId xmlns:a16="http://schemas.microsoft.com/office/drawing/2014/main" id="{41661677-9621-45BE-A9CA-28A3B96E5507}"/>
            </a:ext>
          </a:extLst>
        </xdr:cNvPr>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428" name="フローチャート: 判断 427">
          <a:extLst>
            <a:ext uri="{FF2B5EF4-FFF2-40B4-BE49-F238E27FC236}">
              <a16:creationId xmlns:a16="http://schemas.microsoft.com/office/drawing/2014/main" id="{5F398113-4C83-44A1-9936-DE09A14EF7F5}"/>
            </a:ext>
          </a:extLst>
        </xdr:cNvPr>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A7CA8FE0-A845-45EC-9E3C-2CE04FE4B7E4}"/>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430" name="フローチャート: 判断 429">
          <a:extLst>
            <a:ext uri="{FF2B5EF4-FFF2-40B4-BE49-F238E27FC236}">
              <a16:creationId xmlns:a16="http://schemas.microsoft.com/office/drawing/2014/main" id="{D55BCB46-9AED-416B-A82B-991ECBB8636D}"/>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31" name="フローチャート: 判断 430">
          <a:extLst>
            <a:ext uri="{FF2B5EF4-FFF2-40B4-BE49-F238E27FC236}">
              <a16:creationId xmlns:a16="http://schemas.microsoft.com/office/drawing/2014/main" id="{42777F8A-CEED-4659-882A-3E534813F927}"/>
            </a:ext>
          </a:extLst>
        </xdr:cNvPr>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319811A-CC31-4E2B-B7BA-E197FAB50B9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DBBEA3E-873B-42F9-A502-8D225F72F76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75121AC-24E1-4560-95AE-2174FE8EF03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F8EFFBB-18B4-4876-854F-CB4CA62F92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4501B7D-A78F-492B-A71D-1E81F56A9D8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7439</xdr:rowOff>
    </xdr:from>
    <xdr:to>
      <xdr:col>85</xdr:col>
      <xdr:colOff>177800</xdr:colOff>
      <xdr:row>37</xdr:row>
      <xdr:rowOff>109039</xdr:rowOff>
    </xdr:to>
    <xdr:sp macro="" textlink="">
      <xdr:nvSpPr>
        <xdr:cNvPr id="437" name="楕円 436">
          <a:extLst>
            <a:ext uri="{FF2B5EF4-FFF2-40B4-BE49-F238E27FC236}">
              <a16:creationId xmlns:a16="http://schemas.microsoft.com/office/drawing/2014/main" id="{48C1098D-8686-407B-83C4-3F0D99FB46EA}"/>
            </a:ext>
          </a:extLst>
        </xdr:cNvPr>
        <xdr:cNvSpPr/>
      </xdr:nvSpPr>
      <xdr:spPr>
        <a:xfrm>
          <a:off x="162687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30316</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9A4CCDE2-1340-4AE8-96EB-D4FC9EFAD119}"/>
            </a:ext>
          </a:extLst>
        </xdr:cNvPr>
        <xdr:cNvSpPr txBox="1"/>
      </xdr:nvSpPr>
      <xdr:spPr>
        <a:xfrm>
          <a:off x="16357600" y="620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439" name="楕円 438">
          <a:extLst>
            <a:ext uri="{FF2B5EF4-FFF2-40B4-BE49-F238E27FC236}">
              <a16:creationId xmlns:a16="http://schemas.microsoft.com/office/drawing/2014/main" id="{F162134C-4F57-4BC9-975C-14B51B60E426}"/>
            </a:ext>
          </a:extLst>
        </xdr:cNvPr>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58239</xdr:rowOff>
    </xdr:to>
    <xdr:cxnSp macro="">
      <xdr:nvCxnSpPr>
        <xdr:cNvPr id="440" name="直線コネクタ 439">
          <a:extLst>
            <a:ext uri="{FF2B5EF4-FFF2-40B4-BE49-F238E27FC236}">
              <a16:creationId xmlns:a16="http://schemas.microsoft.com/office/drawing/2014/main" id="{7F5B8C8B-53D0-44AA-AF93-DD749141223B}"/>
            </a:ext>
          </a:extLst>
        </xdr:cNvPr>
        <xdr:cNvCxnSpPr/>
      </xdr:nvCxnSpPr>
      <xdr:spPr>
        <a:xfrm>
          <a:off x="15481300" y="6328410"/>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30299</xdr:rowOff>
    </xdr:from>
    <xdr:to>
      <xdr:col>76</xdr:col>
      <xdr:colOff>165100</xdr:colOff>
      <xdr:row>36</xdr:row>
      <xdr:rowOff>131899</xdr:rowOff>
    </xdr:to>
    <xdr:sp macro="" textlink="">
      <xdr:nvSpPr>
        <xdr:cNvPr id="441" name="楕円 440">
          <a:extLst>
            <a:ext uri="{FF2B5EF4-FFF2-40B4-BE49-F238E27FC236}">
              <a16:creationId xmlns:a16="http://schemas.microsoft.com/office/drawing/2014/main" id="{04D0A57C-567C-48EC-BCFC-5B976C6CAE5A}"/>
            </a:ext>
          </a:extLst>
        </xdr:cNvPr>
        <xdr:cNvSpPr/>
      </xdr:nvSpPr>
      <xdr:spPr>
        <a:xfrm>
          <a:off x="14541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81099</xdr:rowOff>
    </xdr:from>
    <xdr:to>
      <xdr:col>81</xdr:col>
      <xdr:colOff>50800</xdr:colOff>
      <xdr:row>36</xdr:row>
      <xdr:rowOff>156210</xdr:rowOff>
    </xdr:to>
    <xdr:cxnSp macro="">
      <xdr:nvCxnSpPr>
        <xdr:cNvPr id="442" name="直線コネクタ 441">
          <a:extLst>
            <a:ext uri="{FF2B5EF4-FFF2-40B4-BE49-F238E27FC236}">
              <a16:creationId xmlns:a16="http://schemas.microsoft.com/office/drawing/2014/main" id="{169A340B-685B-4D9A-90D3-3902F263974E}"/>
            </a:ext>
          </a:extLst>
        </xdr:cNvPr>
        <xdr:cNvCxnSpPr/>
      </xdr:nvCxnSpPr>
      <xdr:spPr>
        <a:xfrm>
          <a:off x="14592300" y="625329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128270</xdr:rowOff>
    </xdr:from>
    <xdr:to>
      <xdr:col>72</xdr:col>
      <xdr:colOff>38100</xdr:colOff>
      <xdr:row>36</xdr:row>
      <xdr:rowOff>58420</xdr:rowOff>
    </xdr:to>
    <xdr:sp macro="" textlink="">
      <xdr:nvSpPr>
        <xdr:cNvPr id="443" name="楕円 442">
          <a:extLst>
            <a:ext uri="{FF2B5EF4-FFF2-40B4-BE49-F238E27FC236}">
              <a16:creationId xmlns:a16="http://schemas.microsoft.com/office/drawing/2014/main" id="{F5FC2A8C-E031-4E47-9153-F7F069C080E8}"/>
            </a:ext>
          </a:extLst>
        </xdr:cNvPr>
        <xdr:cNvSpPr/>
      </xdr:nvSpPr>
      <xdr:spPr>
        <a:xfrm>
          <a:off x="1365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xdr:rowOff>
    </xdr:from>
    <xdr:to>
      <xdr:col>76</xdr:col>
      <xdr:colOff>114300</xdr:colOff>
      <xdr:row>36</xdr:row>
      <xdr:rowOff>81099</xdr:rowOff>
    </xdr:to>
    <xdr:cxnSp macro="">
      <xdr:nvCxnSpPr>
        <xdr:cNvPr id="444" name="直線コネクタ 443">
          <a:extLst>
            <a:ext uri="{FF2B5EF4-FFF2-40B4-BE49-F238E27FC236}">
              <a16:creationId xmlns:a16="http://schemas.microsoft.com/office/drawing/2014/main" id="{C5E5116C-136B-4959-ADFF-3512394030C9}"/>
            </a:ext>
          </a:extLst>
        </xdr:cNvPr>
        <xdr:cNvCxnSpPr/>
      </xdr:nvCxnSpPr>
      <xdr:spPr>
        <a:xfrm>
          <a:off x="13703300" y="617982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71120</xdr:rowOff>
    </xdr:from>
    <xdr:to>
      <xdr:col>67</xdr:col>
      <xdr:colOff>101600</xdr:colOff>
      <xdr:row>36</xdr:row>
      <xdr:rowOff>1270</xdr:rowOff>
    </xdr:to>
    <xdr:sp macro="" textlink="">
      <xdr:nvSpPr>
        <xdr:cNvPr id="445" name="楕円 444">
          <a:extLst>
            <a:ext uri="{FF2B5EF4-FFF2-40B4-BE49-F238E27FC236}">
              <a16:creationId xmlns:a16="http://schemas.microsoft.com/office/drawing/2014/main" id="{6EA3E674-D50B-4531-9A80-C18187DC3AE9}"/>
            </a:ext>
          </a:extLst>
        </xdr:cNvPr>
        <xdr:cNvSpPr/>
      </xdr:nvSpPr>
      <xdr:spPr>
        <a:xfrm>
          <a:off x="12763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121920</xdr:rowOff>
    </xdr:from>
    <xdr:to>
      <xdr:col>71</xdr:col>
      <xdr:colOff>177800</xdr:colOff>
      <xdr:row>36</xdr:row>
      <xdr:rowOff>7620</xdr:rowOff>
    </xdr:to>
    <xdr:cxnSp macro="">
      <xdr:nvCxnSpPr>
        <xdr:cNvPr id="446" name="直線コネクタ 445">
          <a:extLst>
            <a:ext uri="{FF2B5EF4-FFF2-40B4-BE49-F238E27FC236}">
              <a16:creationId xmlns:a16="http://schemas.microsoft.com/office/drawing/2014/main" id="{E363F0E0-863D-4AFE-866C-E78CA67B3AC5}"/>
            </a:ext>
          </a:extLst>
        </xdr:cNvPr>
        <xdr:cNvCxnSpPr/>
      </xdr:nvCxnSpPr>
      <xdr:spPr>
        <a:xfrm>
          <a:off x="12814300" y="6122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13624</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DD339350-8D15-4DB4-A217-91BC880EBA90}"/>
            </a:ext>
          </a:extLst>
        </xdr:cNvPr>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C09C89F6-8126-4878-A6F2-12084F44352A}"/>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48635D52-5F5A-4D14-9FAD-B3ED458DE700}"/>
            </a:ext>
          </a:extLst>
        </xdr:cNvPr>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59344</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BBFF6530-1DA2-4B08-8F25-41BC5A146606}"/>
            </a:ext>
          </a:extLst>
        </xdr:cNvPr>
        <xdr:cNvSpPr txBox="1"/>
      </xdr:nvSpPr>
      <xdr:spPr>
        <a:xfrm>
          <a:off x="12611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8016B191-F4D2-47A1-9DDE-3885B666CBD0}"/>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148426</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88298AEA-2698-4873-9751-4A77B30D79DB}"/>
            </a:ext>
          </a:extLst>
        </xdr:cNvPr>
        <xdr:cNvSpPr txBox="1"/>
      </xdr:nvSpPr>
      <xdr:spPr>
        <a:xfrm>
          <a:off x="14389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74947</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9AB1CA2D-A11E-405A-9C96-22CE22919CAE}"/>
            </a:ext>
          </a:extLst>
        </xdr:cNvPr>
        <xdr:cNvSpPr txBox="1"/>
      </xdr:nvSpPr>
      <xdr:spPr>
        <a:xfrm>
          <a:off x="13500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17797</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61F70AD7-5ABA-4713-B1E3-C8B2BE8601D5}"/>
            </a:ext>
          </a:extLst>
        </xdr:cNvPr>
        <xdr:cNvSpPr txBox="1"/>
      </xdr:nvSpPr>
      <xdr:spPr>
        <a:xfrm>
          <a:off x="12611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C22005FF-13C5-4943-8121-26EEA6D1624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1FA4010-9A96-48D9-B717-4256C81D97C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4169069D-E0C2-4513-BF20-E5FCE9B299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4DA534C9-5E92-493C-B02D-2B03D1E5585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ED00E1C-4D4D-45DF-8FC2-EB7FE58F83C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8CC65530-B1F8-499A-9A2E-E970D5008EE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5311B3ED-36A5-4349-871D-FB7E9126535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18FA2DEF-FAD6-4DD9-AC9B-0332527C621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60B5E2CC-CD50-4E14-83D8-D6369853A4A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5AA92CEE-8364-4A60-8958-95F45F66C2B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D19A1CD9-DCD5-4CC1-ADD1-5E770351024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a:extLst>
            <a:ext uri="{FF2B5EF4-FFF2-40B4-BE49-F238E27FC236}">
              <a16:creationId xmlns:a16="http://schemas.microsoft.com/office/drawing/2014/main" id="{66844C69-2F95-4C79-A518-3F3776E045E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EABF11BE-AB48-4497-8331-FA4D55BAB82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a:extLst>
            <a:ext uri="{FF2B5EF4-FFF2-40B4-BE49-F238E27FC236}">
              <a16:creationId xmlns:a16="http://schemas.microsoft.com/office/drawing/2014/main" id="{51566D2E-EFBF-4729-B0EB-0CBA42E4D9C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950A30DA-CBCF-457C-B335-BC57F02D170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a:extLst>
            <a:ext uri="{FF2B5EF4-FFF2-40B4-BE49-F238E27FC236}">
              <a16:creationId xmlns:a16="http://schemas.microsoft.com/office/drawing/2014/main" id="{0EE8E2DB-FD30-4CC4-8081-06D93253196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ACFD388F-8C69-403A-B169-F43236544B2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a:extLst>
            <a:ext uri="{FF2B5EF4-FFF2-40B4-BE49-F238E27FC236}">
              <a16:creationId xmlns:a16="http://schemas.microsoft.com/office/drawing/2014/main" id="{E2F89333-3663-4801-8FB7-B2F7ABAB985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B6B2CE83-5593-49D4-811F-953FB7E690D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id="{F93E09CE-A68C-475A-8A23-7682DE6A68B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3244B249-77AA-4261-B86E-06458015415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476" name="直線コネクタ 475">
          <a:extLst>
            <a:ext uri="{FF2B5EF4-FFF2-40B4-BE49-F238E27FC236}">
              <a16:creationId xmlns:a16="http://schemas.microsoft.com/office/drawing/2014/main" id="{6BE671CD-FF4B-4D7B-ABF9-856DCB712F5F}"/>
            </a:ext>
          </a:extLst>
        </xdr:cNvPr>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477" name="【一般廃棄物処理施設】&#10;一人当たり有形固定資産（償却資産）額最小値テキスト">
          <a:extLst>
            <a:ext uri="{FF2B5EF4-FFF2-40B4-BE49-F238E27FC236}">
              <a16:creationId xmlns:a16="http://schemas.microsoft.com/office/drawing/2014/main" id="{445E6DE2-8E6A-43C2-9BB5-F276B754BD93}"/>
            </a:ext>
          </a:extLst>
        </xdr:cNvPr>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478" name="直線コネクタ 477">
          <a:extLst>
            <a:ext uri="{FF2B5EF4-FFF2-40B4-BE49-F238E27FC236}">
              <a16:creationId xmlns:a16="http://schemas.microsoft.com/office/drawing/2014/main" id="{7CC8DF66-EC4D-49EE-A848-9314D7679687}"/>
            </a:ext>
          </a:extLst>
        </xdr:cNvPr>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id="{009CA4E5-54B8-4BA3-823A-4BB41ABA6B2F}"/>
            </a:ext>
          </a:extLst>
        </xdr:cNvPr>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480" name="直線コネクタ 479">
          <a:extLst>
            <a:ext uri="{FF2B5EF4-FFF2-40B4-BE49-F238E27FC236}">
              <a16:creationId xmlns:a16="http://schemas.microsoft.com/office/drawing/2014/main" id="{46E88657-3A4B-4964-BD93-BF198466CF9E}"/>
            </a:ext>
          </a:extLst>
        </xdr:cNvPr>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481" name="【一般廃棄物処理施設】&#10;一人当たり有形固定資産（償却資産）額平均値テキスト">
          <a:extLst>
            <a:ext uri="{FF2B5EF4-FFF2-40B4-BE49-F238E27FC236}">
              <a16:creationId xmlns:a16="http://schemas.microsoft.com/office/drawing/2014/main" id="{9AECEED1-E6CF-4345-B84E-47FAF8E5F1A5}"/>
            </a:ext>
          </a:extLst>
        </xdr:cNvPr>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482" name="フローチャート: 判断 481">
          <a:extLst>
            <a:ext uri="{FF2B5EF4-FFF2-40B4-BE49-F238E27FC236}">
              <a16:creationId xmlns:a16="http://schemas.microsoft.com/office/drawing/2014/main" id="{A5BF06E9-C547-4AB7-9B06-A038FBA88743}"/>
            </a:ext>
          </a:extLst>
        </xdr:cNvPr>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28104</xdr:rowOff>
    </xdr:from>
    <xdr:to>
      <xdr:col>112</xdr:col>
      <xdr:colOff>38100</xdr:colOff>
      <xdr:row>40</xdr:row>
      <xdr:rowOff>129704</xdr:rowOff>
    </xdr:to>
    <xdr:sp macro="" textlink="">
      <xdr:nvSpPr>
        <xdr:cNvPr id="483" name="フローチャート: 判断 482">
          <a:extLst>
            <a:ext uri="{FF2B5EF4-FFF2-40B4-BE49-F238E27FC236}">
              <a16:creationId xmlns:a16="http://schemas.microsoft.com/office/drawing/2014/main" id="{E6AC0CAA-D126-4C6C-941F-416470328879}"/>
            </a:ext>
          </a:extLst>
        </xdr:cNvPr>
        <xdr:cNvSpPr/>
      </xdr:nvSpPr>
      <xdr:spPr>
        <a:xfrm>
          <a:off x="21272500" y="6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49019</xdr:rowOff>
    </xdr:from>
    <xdr:to>
      <xdr:col>107</xdr:col>
      <xdr:colOff>101600</xdr:colOff>
      <xdr:row>40</xdr:row>
      <xdr:rowOff>150619</xdr:rowOff>
    </xdr:to>
    <xdr:sp macro="" textlink="">
      <xdr:nvSpPr>
        <xdr:cNvPr id="484" name="フローチャート: 判断 483">
          <a:extLst>
            <a:ext uri="{FF2B5EF4-FFF2-40B4-BE49-F238E27FC236}">
              <a16:creationId xmlns:a16="http://schemas.microsoft.com/office/drawing/2014/main" id="{FD39BAD7-61F8-4863-A508-030C7ADFA7DD}"/>
            </a:ext>
          </a:extLst>
        </xdr:cNvPr>
        <xdr:cNvSpPr/>
      </xdr:nvSpPr>
      <xdr:spPr>
        <a:xfrm>
          <a:off x="20383500" y="690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71545</xdr:rowOff>
    </xdr:from>
    <xdr:to>
      <xdr:col>102</xdr:col>
      <xdr:colOff>165100</xdr:colOff>
      <xdr:row>41</xdr:row>
      <xdr:rowOff>1695</xdr:rowOff>
    </xdr:to>
    <xdr:sp macro="" textlink="">
      <xdr:nvSpPr>
        <xdr:cNvPr id="485" name="フローチャート: 判断 484">
          <a:extLst>
            <a:ext uri="{FF2B5EF4-FFF2-40B4-BE49-F238E27FC236}">
              <a16:creationId xmlns:a16="http://schemas.microsoft.com/office/drawing/2014/main" id="{0695184D-714E-4F59-BC21-37AC28ED61FD}"/>
            </a:ext>
          </a:extLst>
        </xdr:cNvPr>
        <xdr:cNvSpPr/>
      </xdr:nvSpPr>
      <xdr:spPr>
        <a:xfrm>
          <a:off x="19494500" y="69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82483</xdr:rowOff>
    </xdr:from>
    <xdr:to>
      <xdr:col>98</xdr:col>
      <xdr:colOff>38100</xdr:colOff>
      <xdr:row>41</xdr:row>
      <xdr:rowOff>12633</xdr:rowOff>
    </xdr:to>
    <xdr:sp macro="" textlink="">
      <xdr:nvSpPr>
        <xdr:cNvPr id="486" name="フローチャート: 判断 485">
          <a:extLst>
            <a:ext uri="{FF2B5EF4-FFF2-40B4-BE49-F238E27FC236}">
              <a16:creationId xmlns:a16="http://schemas.microsoft.com/office/drawing/2014/main" id="{5B3679B3-6D5B-4AAE-A95E-10C7701C3605}"/>
            </a:ext>
          </a:extLst>
        </xdr:cNvPr>
        <xdr:cNvSpPr/>
      </xdr:nvSpPr>
      <xdr:spPr>
        <a:xfrm>
          <a:off x="18605500" y="694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748CBBB-ECE9-41E4-A973-99E65A14829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645D19A-16AA-478B-A3C3-9A94082652C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2F233B5-9F61-470E-9BBA-DB6749FCECA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9E48061-1D9D-4640-AA03-44F5622F2E1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56EB7DD-3B86-4A04-AAEA-2E424788DF6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24959</xdr:rowOff>
    </xdr:from>
    <xdr:to>
      <xdr:col>116</xdr:col>
      <xdr:colOff>114300</xdr:colOff>
      <xdr:row>40</xdr:row>
      <xdr:rowOff>126559</xdr:rowOff>
    </xdr:to>
    <xdr:sp macro="" textlink="">
      <xdr:nvSpPr>
        <xdr:cNvPr id="492" name="楕円 491">
          <a:extLst>
            <a:ext uri="{FF2B5EF4-FFF2-40B4-BE49-F238E27FC236}">
              <a16:creationId xmlns:a16="http://schemas.microsoft.com/office/drawing/2014/main" id="{1704D6BC-E986-4FA7-BEA5-3941E596FA2A}"/>
            </a:ext>
          </a:extLst>
        </xdr:cNvPr>
        <xdr:cNvSpPr/>
      </xdr:nvSpPr>
      <xdr:spPr>
        <a:xfrm>
          <a:off x="22110700" y="688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3386</xdr:rowOff>
    </xdr:from>
    <xdr:ext cx="599010" cy="259045"/>
    <xdr:sp macro="" textlink="">
      <xdr:nvSpPr>
        <xdr:cNvPr id="493" name="【一般廃棄物処理施設】&#10;一人当たり有形固定資産（償却資産）額該当値テキスト">
          <a:extLst>
            <a:ext uri="{FF2B5EF4-FFF2-40B4-BE49-F238E27FC236}">
              <a16:creationId xmlns:a16="http://schemas.microsoft.com/office/drawing/2014/main" id="{0F9E684C-BEF5-4ED5-B89E-5C912C2E6682}"/>
            </a:ext>
          </a:extLst>
        </xdr:cNvPr>
        <xdr:cNvSpPr txBox="1"/>
      </xdr:nvSpPr>
      <xdr:spPr>
        <a:xfrm>
          <a:off x="22199600" y="686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25057</xdr:rowOff>
    </xdr:from>
    <xdr:to>
      <xdr:col>112</xdr:col>
      <xdr:colOff>38100</xdr:colOff>
      <xdr:row>40</xdr:row>
      <xdr:rowOff>126657</xdr:rowOff>
    </xdr:to>
    <xdr:sp macro="" textlink="">
      <xdr:nvSpPr>
        <xdr:cNvPr id="494" name="楕円 493">
          <a:extLst>
            <a:ext uri="{FF2B5EF4-FFF2-40B4-BE49-F238E27FC236}">
              <a16:creationId xmlns:a16="http://schemas.microsoft.com/office/drawing/2014/main" id="{91145EEA-A65E-425C-B428-9342CFA0AE06}"/>
            </a:ext>
          </a:extLst>
        </xdr:cNvPr>
        <xdr:cNvSpPr/>
      </xdr:nvSpPr>
      <xdr:spPr>
        <a:xfrm>
          <a:off x="21272500" y="68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75759</xdr:rowOff>
    </xdr:from>
    <xdr:to>
      <xdr:col>116</xdr:col>
      <xdr:colOff>63500</xdr:colOff>
      <xdr:row>40</xdr:row>
      <xdr:rowOff>75857</xdr:rowOff>
    </xdr:to>
    <xdr:cxnSp macro="">
      <xdr:nvCxnSpPr>
        <xdr:cNvPr id="495" name="直線コネクタ 494">
          <a:extLst>
            <a:ext uri="{FF2B5EF4-FFF2-40B4-BE49-F238E27FC236}">
              <a16:creationId xmlns:a16="http://schemas.microsoft.com/office/drawing/2014/main" id="{5D325EFB-05BF-49F4-84F6-4AC2B79CEAF1}"/>
            </a:ext>
          </a:extLst>
        </xdr:cNvPr>
        <xdr:cNvCxnSpPr/>
      </xdr:nvCxnSpPr>
      <xdr:spPr>
        <a:xfrm flipV="1">
          <a:off x="21323300" y="6933759"/>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26463</xdr:rowOff>
    </xdr:from>
    <xdr:to>
      <xdr:col>107</xdr:col>
      <xdr:colOff>101600</xdr:colOff>
      <xdr:row>40</xdr:row>
      <xdr:rowOff>128063</xdr:rowOff>
    </xdr:to>
    <xdr:sp macro="" textlink="">
      <xdr:nvSpPr>
        <xdr:cNvPr id="496" name="楕円 495">
          <a:extLst>
            <a:ext uri="{FF2B5EF4-FFF2-40B4-BE49-F238E27FC236}">
              <a16:creationId xmlns:a16="http://schemas.microsoft.com/office/drawing/2014/main" id="{28A85D08-B1C8-4E50-BB0A-53DAB1463E7E}"/>
            </a:ext>
          </a:extLst>
        </xdr:cNvPr>
        <xdr:cNvSpPr/>
      </xdr:nvSpPr>
      <xdr:spPr>
        <a:xfrm>
          <a:off x="20383500" y="688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75857</xdr:rowOff>
    </xdr:from>
    <xdr:to>
      <xdr:col>111</xdr:col>
      <xdr:colOff>177800</xdr:colOff>
      <xdr:row>40</xdr:row>
      <xdr:rowOff>77263</xdr:rowOff>
    </xdr:to>
    <xdr:cxnSp macro="">
      <xdr:nvCxnSpPr>
        <xdr:cNvPr id="497" name="直線コネクタ 496">
          <a:extLst>
            <a:ext uri="{FF2B5EF4-FFF2-40B4-BE49-F238E27FC236}">
              <a16:creationId xmlns:a16="http://schemas.microsoft.com/office/drawing/2014/main" id="{E0C36C92-0320-41D7-83D8-155C7A588DB5}"/>
            </a:ext>
          </a:extLst>
        </xdr:cNvPr>
        <xdr:cNvCxnSpPr/>
      </xdr:nvCxnSpPr>
      <xdr:spPr>
        <a:xfrm flipV="1">
          <a:off x="20434300" y="6933857"/>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25549</xdr:rowOff>
    </xdr:from>
    <xdr:to>
      <xdr:col>102</xdr:col>
      <xdr:colOff>165100</xdr:colOff>
      <xdr:row>40</xdr:row>
      <xdr:rowOff>127149</xdr:rowOff>
    </xdr:to>
    <xdr:sp macro="" textlink="">
      <xdr:nvSpPr>
        <xdr:cNvPr id="498" name="楕円 497">
          <a:extLst>
            <a:ext uri="{FF2B5EF4-FFF2-40B4-BE49-F238E27FC236}">
              <a16:creationId xmlns:a16="http://schemas.microsoft.com/office/drawing/2014/main" id="{82BE835E-7ECD-42F5-8241-BB8D5D8C50C9}"/>
            </a:ext>
          </a:extLst>
        </xdr:cNvPr>
        <xdr:cNvSpPr/>
      </xdr:nvSpPr>
      <xdr:spPr>
        <a:xfrm>
          <a:off x="19494500" y="688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76349</xdr:rowOff>
    </xdr:from>
    <xdr:to>
      <xdr:col>107</xdr:col>
      <xdr:colOff>50800</xdr:colOff>
      <xdr:row>40</xdr:row>
      <xdr:rowOff>77263</xdr:rowOff>
    </xdr:to>
    <xdr:cxnSp macro="">
      <xdr:nvCxnSpPr>
        <xdr:cNvPr id="499" name="直線コネクタ 498">
          <a:extLst>
            <a:ext uri="{FF2B5EF4-FFF2-40B4-BE49-F238E27FC236}">
              <a16:creationId xmlns:a16="http://schemas.microsoft.com/office/drawing/2014/main" id="{AE2F93A7-241F-447A-91AE-014E70CAB8B2}"/>
            </a:ext>
          </a:extLst>
        </xdr:cNvPr>
        <xdr:cNvCxnSpPr/>
      </xdr:nvCxnSpPr>
      <xdr:spPr>
        <a:xfrm>
          <a:off x="19545300" y="693434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27892</xdr:rowOff>
    </xdr:from>
    <xdr:to>
      <xdr:col>98</xdr:col>
      <xdr:colOff>38100</xdr:colOff>
      <xdr:row>40</xdr:row>
      <xdr:rowOff>129492</xdr:rowOff>
    </xdr:to>
    <xdr:sp macro="" textlink="">
      <xdr:nvSpPr>
        <xdr:cNvPr id="500" name="楕円 499">
          <a:extLst>
            <a:ext uri="{FF2B5EF4-FFF2-40B4-BE49-F238E27FC236}">
              <a16:creationId xmlns:a16="http://schemas.microsoft.com/office/drawing/2014/main" id="{D16A7F4C-10CD-406D-A6DC-317CD85CD4F4}"/>
            </a:ext>
          </a:extLst>
        </xdr:cNvPr>
        <xdr:cNvSpPr/>
      </xdr:nvSpPr>
      <xdr:spPr>
        <a:xfrm>
          <a:off x="18605500" y="68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76349</xdr:rowOff>
    </xdr:from>
    <xdr:to>
      <xdr:col>102</xdr:col>
      <xdr:colOff>114300</xdr:colOff>
      <xdr:row>40</xdr:row>
      <xdr:rowOff>78692</xdr:rowOff>
    </xdr:to>
    <xdr:cxnSp macro="">
      <xdr:nvCxnSpPr>
        <xdr:cNvPr id="501" name="直線コネクタ 500">
          <a:extLst>
            <a:ext uri="{FF2B5EF4-FFF2-40B4-BE49-F238E27FC236}">
              <a16:creationId xmlns:a16="http://schemas.microsoft.com/office/drawing/2014/main" id="{53F47731-B58D-4224-9B27-B71D58010917}"/>
            </a:ext>
          </a:extLst>
        </xdr:cNvPr>
        <xdr:cNvCxnSpPr/>
      </xdr:nvCxnSpPr>
      <xdr:spPr>
        <a:xfrm flipV="1">
          <a:off x="18656300" y="6934349"/>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120831</xdr:rowOff>
    </xdr:from>
    <xdr:ext cx="534377" cy="259045"/>
    <xdr:sp macro="" textlink="">
      <xdr:nvSpPr>
        <xdr:cNvPr id="502" name="n_1aveValue【一般廃棄物処理施設】&#10;一人当たり有形固定資産（償却資産）額">
          <a:extLst>
            <a:ext uri="{FF2B5EF4-FFF2-40B4-BE49-F238E27FC236}">
              <a16:creationId xmlns:a16="http://schemas.microsoft.com/office/drawing/2014/main" id="{31C8B7ED-3805-4FF4-8D90-2655696EF5C9}"/>
            </a:ext>
          </a:extLst>
        </xdr:cNvPr>
        <xdr:cNvSpPr txBox="1"/>
      </xdr:nvSpPr>
      <xdr:spPr>
        <a:xfrm>
          <a:off x="21043411" y="697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141746</xdr:rowOff>
    </xdr:from>
    <xdr:ext cx="534377" cy="259045"/>
    <xdr:sp macro="" textlink="">
      <xdr:nvSpPr>
        <xdr:cNvPr id="503" name="n_2aveValue【一般廃棄物処理施設】&#10;一人当たり有形固定資産（償却資産）額">
          <a:extLst>
            <a:ext uri="{FF2B5EF4-FFF2-40B4-BE49-F238E27FC236}">
              <a16:creationId xmlns:a16="http://schemas.microsoft.com/office/drawing/2014/main" id="{2360D928-F752-401A-A924-F259517562A0}"/>
            </a:ext>
          </a:extLst>
        </xdr:cNvPr>
        <xdr:cNvSpPr txBox="1"/>
      </xdr:nvSpPr>
      <xdr:spPr>
        <a:xfrm>
          <a:off x="20167111" y="69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164272</xdr:rowOff>
    </xdr:from>
    <xdr:ext cx="534377" cy="259045"/>
    <xdr:sp macro="" textlink="">
      <xdr:nvSpPr>
        <xdr:cNvPr id="504" name="n_3aveValue【一般廃棄物処理施設】&#10;一人当たり有形固定資産（償却資産）額">
          <a:extLst>
            <a:ext uri="{FF2B5EF4-FFF2-40B4-BE49-F238E27FC236}">
              <a16:creationId xmlns:a16="http://schemas.microsoft.com/office/drawing/2014/main" id="{F139B1EE-862A-4332-9897-E9E50BC61385}"/>
            </a:ext>
          </a:extLst>
        </xdr:cNvPr>
        <xdr:cNvSpPr txBox="1"/>
      </xdr:nvSpPr>
      <xdr:spPr>
        <a:xfrm>
          <a:off x="19278111" y="70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3760</xdr:rowOff>
    </xdr:from>
    <xdr:ext cx="534377" cy="259045"/>
    <xdr:sp macro="" textlink="">
      <xdr:nvSpPr>
        <xdr:cNvPr id="505" name="n_4aveValue【一般廃棄物処理施設】&#10;一人当たり有形固定資産（償却資産）額">
          <a:extLst>
            <a:ext uri="{FF2B5EF4-FFF2-40B4-BE49-F238E27FC236}">
              <a16:creationId xmlns:a16="http://schemas.microsoft.com/office/drawing/2014/main" id="{A3ED2E58-88D3-4A41-815D-2A7671500321}"/>
            </a:ext>
          </a:extLst>
        </xdr:cNvPr>
        <xdr:cNvSpPr txBox="1"/>
      </xdr:nvSpPr>
      <xdr:spPr>
        <a:xfrm>
          <a:off x="18389111" y="703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143184</xdr:rowOff>
    </xdr:from>
    <xdr:ext cx="599010" cy="259045"/>
    <xdr:sp macro="" textlink="">
      <xdr:nvSpPr>
        <xdr:cNvPr id="506" name="n_1mainValue【一般廃棄物処理施設】&#10;一人当たり有形固定資産（償却資産）額">
          <a:extLst>
            <a:ext uri="{FF2B5EF4-FFF2-40B4-BE49-F238E27FC236}">
              <a16:creationId xmlns:a16="http://schemas.microsoft.com/office/drawing/2014/main" id="{356FDAA2-1340-4D3F-A1ED-708FA8DACE10}"/>
            </a:ext>
          </a:extLst>
        </xdr:cNvPr>
        <xdr:cNvSpPr txBox="1"/>
      </xdr:nvSpPr>
      <xdr:spPr>
        <a:xfrm>
          <a:off x="21011095" y="665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144590</xdr:rowOff>
    </xdr:from>
    <xdr:ext cx="534377" cy="259045"/>
    <xdr:sp macro="" textlink="">
      <xdr:nvSpPr>
        <xdr:cNvPr id="507" name="n_2mainValue【一般廃棄物処理施設】&#10;一人当たり有形固定資産（償却資産）額">
          <a:extLst>
            <a:ext uri="{FF2B5EF4-FFF2-40B4-BE49-F238E27FC236}">
              <a16:creationId xmlns:a16="http://schemas.microsoft.com/office/drawing/2014/main" id="{BDEB1540-B49A-4AFD-890F-E753477B5D86}"/>
            </a:ext>
          </a:extLst>
        </xdr:cNvPr>
        <xdr:cNvSpPr txBox="1"/>
      </xdr:nvSpPr>
      <xdr:spPr>
        <a:xfrm>
          <a:off x="20167111" y="665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143676</xdr:rowOff>
    </xdr:from>
    <xdr:ext cx="534377" cy="259045"/>
    <xdr:sp macro="" textlink="">
      <xdr:nvSpPr>
        <xdr:cNvPr id="508" name="n_3mainValue【一般廃棄物処理施設】&#10;一人当たり有形固定資産（償却資産）額">
          <a:extLst>
            <a:ext uri="{FF2B5EF4-FFF2-40B4-BE49-F238E27FC236}">
              <a16:creationId xmlns:a16="http://schemas.microsoft.com/office/drawing/2014/main" id="{EA460126-7CDE-41F7-9B02-99951D5BACB8}"/>
            </a:ext>
          </a:extLst>
        </xdr:cNvPr>
        <xdr:cNvSpPr txBox="1"/>
      </xdr:nvSpPr>
      <xdr:spPr>
        <a:xfrm>
          <a:off x="19278111" y="665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146019</xdr:rowOff>
    </xdr:from>
    <xdr:ext cx="534377" cy="259045"/>
    <xdr:sp macro="" textlink="">
      <xdr:nvSpPr>
        <xdr:cNvPr id="509" name="n_4mainValue【一般廃棄物処理施設】&#10;一人当たり有形固定資産（償却資産）額">
          <a:extLst>
            <a:ext uri="{FF2B5EF4-FFF2-40B4-BE49-F238E27FC236}">
              <a16:creationId xmlns:a16="http://schemas.microsoft.com/office/drawing/2014/main" id="{EA89A118-C164-4EAF-BD92-157E9E36ACD0}"/>
            </a:ext>
          </a:extLst>
        </xdr:cNvPr>
        <xdr:cNvSpPr txBox="1"/>
      </xdr:nvSpPr>
      <xdr:spPr>
        <a:xfrm>
          <a:off x="18389111" y="666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7D261565-E0D7-48EC-A6C3-7136BE5337A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78A90EFC-D2C3-4F82-BC79-9C98F6017A6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E74B31B9-BFE7-4E61-8392-35EEFF47DC5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6EC5C5EA-3D5C-4C7C-9604-C3208F6735D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DA0538B7-4916-448E-88A2-63BA52F9DF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634443E1-AFDB-4C52-88F9-14B7E1E0F2B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D2BE4BEA-E75C-4A0C-A5D4-D98B291A4AC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F4E74B36-D66E-4C62-8C48-CC2850A3CCE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D7133125-1960-4AC7-ABEC-5D48C5C2E28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2B4C9961-073A-4A66-B85A-8DB7B94E8D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AF374BE0-FBA9-414A-B862-69E29E1F271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FCAE8751-A5BD-4D7D-AFBA-81221977B4B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5994C01A-5F55-4D1D-AA99-2863AF417C1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293D1832-382B-4F02-A29A-5104328FC49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BF12B621-C2FF-41DB-B0B6-CACB8BCE381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B7A65884-3C77-4E44-8D73-6316E64C89F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8B9C8197-E552-49FA-A99B-F2EEB1CC48B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C496FCFC-367D-45BA-9B25-707DE5FF325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771CE8FF-378C-424F-84DF-55EC382F640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83BA9BE9-9365-4D52-9826-AD9567712D0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CCB8C3FF-CBC7-43FA-A4A8-6CBABB8816F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C0602852-A7B1-414A-9032-4ECE3C0A5A4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A480CF43-C4E9-4D06-A55C-7A2ABA5357E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5F8A4157-4F13-4853-B8C4-37C19869D92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B9DE7ED5-8EB3-4564-A121-C0FE581EBFD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535" name="直線コネクタ 534">
          <a:extLst>
            <a:ext uri="{FF2B5EF4-FFF2-40B4-BE49-F238E27FC236}">
              <a16:creationId xmlns:a16="http://schemas.microsoft.com/office/drawing/2014/main" id="{3864A1D8-42EB-4499-9DC3-A9257FB5D170}"/>
            </a:ext>
          </a:extLst>
        </xdr:cNvPr>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536" name="【保健センター・保健所】&#10;有形固定資産減価償却率最小値テキスト">
          <a:extLst>
            <a:ext uri="{FF2B5EF4-FFF2-40B4-BE49-F238E27FC236}">
              <a16:creationId xmlns:a16="http://schemas.microsoft.com/office/drawing/2014/main" id="{D08DA873-CC12-436A-86FE-322EA463A2F7}"/>
            </a:ext>
          </a:extLst>
        </xdr:cNvPr>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537" name="直線コネクタ 536">
          <a:extLst>
            <a:ext uri="{FF2B5EF4-FFF2-40B4-BE49-F238E27FC236}">
              <a16:creationId xmlns:a16="http://schemas.microsoft.com/office/drawing/2014/main" id="{A3FF9441-CC4A-4380-983E-8085C7174A74}"/>
            </a:ext>
          </a:extLst>
        </xdr:cNvPr>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8" name="【保健センター・保健所】&#10;有形固定資産減価償却率最大値テキスト">
          <a:extLst>
            <a:ext uri="{FF2B5EF4-FFF2-40B4-BE49-F238E27FC236}">
              <a16:creationId xmlns:a16="http://schemas.microsoft.com/office/drawing/2014/main" id="{FC3CB912-E191-4F7F-A24D-ABAF824E0D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39" name="直線コネクタ 538">
          <a:extLst>
            <a:ext uri="{FF2B5EF4-FFF2-40B4-BE49-F238E27FC236}">
              <a16:creationId xmlns:a16="http://schemas.microsoft.com/office/drawing/2014/main" id="{8D2BF297-5F10-4E0A-BB6A-D44E37C28D3A}"/>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08E608F7-E5F0-4292-8E9D-D5289D2BAFCB}"/>
            </a:ext>
          </a:extLst>
        </xdr:cNvPr>
        <xdr:cNvSpPr txBox="1"/>
      </xdr:nvSpPr>
      <xdr:spPr>
        <a:xfrm>
          <a:off x="1635760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541" name="フローチャート: 判断 540">
          <a:extLst>
            <a:ext uri="{FF2B5EF4-FFF2-40B4-BE49-F238E27FC236}">
              <a16:creationId xmlns:a16="http://schemas.microsoft.com/office/drawing/2014/main" id="{2DD8F213-C4DC-4741-8B0E-515F1D7ED211}"/>
            </a:ext>
          </a:extLst>
        </xdr:cNvPr>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2" name="フローチャート: 判断 541">
          <a:extLst>
            <a:ext uri="{FF2B5EF4-FFF2-40B4-BE49-F238E27FC236}">
              <a16:creationId xmlns:a16="http://schemas.microsoft.com/office/drawing/2014/main" id="{2AA36B57-4CB8-4054-A9D8-84EB0D733E8D}"/>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543" name="フローチャート: 判断 542">
          <a:extLst>
            <a:ext uri="{FF2B5EF4-FFF2-40B4-BE49-F238E27FC236}">
              <a16:creationId xmlns:a16="http://schemas.microsoft.com/office/drawing/2014/main" id="{8DAA2D67-BE6B-45CA-A56C-665F270BDBED}"/>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4" name="フローチャート: 判断 543">
          <a:extLst>
            <a:ext uri="{FF2B5EF4-FFF2-40B4-BE49-F238E27FC236}">
              <a16:creationId xmlns:a16="http://schemas.microsoft.com/office/drawing/2014/main" id="{DB029BD4-89C5-46C5-B437-62B4E3C65F94}"/>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545" name="フローチャート: 判断 544">
          <a:extLst>
            <a:ext uri="{FF2B5EF4-FFF2-40B4-BE49-F238E27FC236}">
              <a16:creationId xmlns:a16="http://schemas.microsoft.com/office/drawing/2014/main" id="{13A24C96-62D5-4060-B752-482B3011DB60}"/>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7D4F098-33B6-4FEC-8377-0E4AA673245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EC67BDA-13F9-43AC-8011-0B7D29095BB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3112EDD-B2B9-4C77-953A-6B93CAC6C92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DA08440-411F-4305-9191-F7D7D07F9AC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2520594-C622-4A21-B235-3D7F057DC1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130447</xdr:rowOff>
    </xdr:from>
    <xdr:to>
      <xdr:col>85</xdr:col>
      <xdr:colOff>177800</xdr:colOff>
      <xdr:row>62</xdr:row>
      <xdr:rowOff>60597</xdr:rowOff>
    </xdr:to>
    <xdr:sp macro="" textlink="">
      <xdr:nvSpPr>
        <xdr:cNvPr id="551" name="楕円 550">
          <a:extLst>
            <a:ext uri="{FF2B5EF4-FFF2-40B4-BE49-F238E27FC236}">
              <a16:creationId xmlns:a16="http://schemas.microsoft.com/office/drawing/2014/main" id="{E5569885-C127-4393-B5B8-A7014C96426A}"/>
            </a:ext>
          </a:extLst>
        </xdr:cNvPr>
        <xdr:cNvSpPr/>
      </xdr:nvSpPr>
      <xdr:spPr>
        <a:xfrm>
          <a:off x="16268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108874</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D0F53E5E-9D40-4035-82AA-3DEB01543A1A}"/>
            </a:ext>
          </a:extLst>
        </xdr:cNvPr>
        <xdr:cNvSpPr txBox="1"/>
      </xdr:nvSpPr>
      <xdr:spPr>
        <a:xfrm>
          <a:off x="16357600"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84727</xdr:rowOff>
    </xdr:from>
    <xdr:to>
      <xdr:col>81</xdr:col>
      <xdr:colOff>101600</xdr:colOff>
      <xdr:row>62</xdr:row>
      <xdr:rowOff>14877</xdr:rowOff>
    </xdr:to>
    <xdr:sp macro="" textlink="">
      <xdr:nvSpPr>
        <xdr:cNvPr id="553" name="楕円 552">
          <a:extLst>
            <a:ext uri="{FF2B5EF4-FFF2-40B4-BE49-F238E27FC236}">
              <a16:creationId xmlns:a16="http://schemas.microsoft.com/office/drawing/2014/main" id="{2BE0177B-2BAB-4FA8-BD21-DCB5A35E3FC7}"/>
            </a:ext>
          </a:extLst>
        </xdr:cNvPr>
        <xdr:cNvSpPr/>
      </xdr:nvSpPr>
      <xdr:spPr>
        <a:xfrm>
          <a:off x="15430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135527</xdr:rowOff>
    </xdr:from>
    <xdr:to>
      <xdr:col>85</xdr:col>
      <xdr:colOff>127000</xdr:colOff>
      <xdr:row>62</xdr:row>
      <xdr:rowOff>9797</xdr:rowOff>
    </xdr:to>
    <xdr:cxnSp macro="">
      <xdr:nvCxnSpPr>
        <xdr:cNvPr id="554" name="直線コネクタ 553">
          <a:extLst>
            <a:ext uri="{FF2B5EF4-FFF2-40B4-BE49-F238E27FC236}">
              <a16:creationId xmlns:a16="http://schemas.microsoft.com/office/drawing/2014/main" id="{9311E0D0-C0D4-4148-8C28-8B5D8C776734}"/>
            </a:ext>
          </a:extLst>
        </xdr:cNvPr>
        <xdr:cNvCxnSpPr/>
      </xdr:nvCxnSpPr>
      <xdr:spPr>
        <a:xfrm>
          <a:off x="15481300" y="1059397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40640</xdr:rowOff>
    </xdr:from>
    <xdr:to>
      <xdr:col>76</xdr:col>
      <xdr:colOff>165100</xdr:colOff>
      <xdr:row>61</xdr:row>
      <xdr:rowOff>142240</xdr:rowOff>
    </xdr:to>
    <xdr:sp macro="" textlink="">
      <xdr:nvSpPr>
        <xdr:cNvPr id="555" name="楕円 554">
          <a:extLst>
            <a:ext uri="{FF2B5EF4-FFF2-40B4-BE49-F238E27FC236}">
              <a16:creationId xmlns:a16="http://schemas.microsoft.com/office/drawing/2014/main" id="{5BD44B9A-83AB-406B-9525-E9A521E3C874}"/>
            </a:ext>
          </a:extLst>
        </xdr:cNvPr>
        <xdr:cNvSpPr/>
      </xdr:nvSpPr>
      <xdr:spPr>
        <a:xfrm>
          <a:off x="1454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61</xdr:row>
      <xdr:rowOff>135527</xdr:rowOff>
    </xdr:to>
    <xdr:cxnSp macro="">
      <xdr:nvCxnSpPr>
        <xdr:cNvPr id="556" name="直線コネクタ 555">
          <a:extLst>
            <a:ext uri="{FF2B5EF4-FFF2-40B4-BE49-F238E27FC236}">
              <a16:creationId xmlns:a16="http://schemas.microsoft.com/office/drawing/2014/main" id="{89901782-ED4C-4A3A-B557-294E22702D4F}"/>
            </a:ext>
          </a:extLst>
        </xdr:cNvPr>
        <xdr:cNvCxnSpPr/>
      </xdr:nvCxnSpPr>
      <xdr:spPr>
        <a:xfrm>
          <a:off x="14592300" y="105498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168003</xdr:rowOff>
    </xdr:from>
    <xdr:to>
      <xdr:col>72</xdr:col>
      <xdr:colOff>38100</xdr:colOff>
      <xdr:row>61</xdr:row>
      <xdr:rowOff>98153</xdr:rowOff>
    </xdr:to>
    <xdr:sp macro="" textlink="">
      <xdr:nvSpPr>
        <xdr:cNvPr id="557" name="楕円 556">
          <a:extLst>
            <a:ext uri="{FF2B5EF4-FFF2-40B4-BE49-F238E27FC236}">
              <a16:creationId xmlns:a16="http://schemas.microsoft.com/office/drawing/2014/main" id="{746E8EB1-98C2-401A-86AE-2585D8791F18}"/>
            </a:ext>
          </a:extLst>
        </xdr:cNvPr>
        <xdr:cNvSpPr/>
      </xdr:nvSpPr>
      <xdr:spPr>
        <a:xfrm>
          <a:off x="13652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47353</xdr:rowOff>
    </xdr:from>
    <xdr:to>
      <xdr:col>76</xdr:col>
      <xdr:colOff>114300</xdr:colOff>
      <xdr:row>61</xdr:row>
      <xdr:rowOff>91440</xdr:rowOff>
    </xdr:to>
    <xdr:cxnSp macro="">
      <xdr:nvCxnSpPr>
        <xdr:cNvPr id="558" name="直線コネクタ 557">
          <a:extLst>
            <a:ext uri="{FF2B5EF4-FFF2-40B4-BE49-F238E27FC236}">
              <a16:creationId xmlns:a16="http://schemas.microsoft.com/office/drawing/2014/main" id="{228697DC-A497-4311-861E-735FDD1FBB3E}"/>
            </a:ext>
          </a:extLst>
        </xdr:cNvPr>
        <xdr:cNvCxnSpPr/>
      </xdr:nvCxnSpPr>
      <xdr:spPr>
        <a:xfrm>
          <a:off x="13703300" y="105058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123916</xdr:rowOff>
    </xdr:from>
    <xdr:to>
      <xdr:col>67</xdr:col>
      <xdr:colOff>101600</xdr:colOff>
      <xdr:row>61</xdr:row>
      <xdr:rowOff>54066</xdr:rowOff>
    </xdr:to>
    <xdr:sp macro="" textlink="">
      <xdr:nvSpPr>
        <xdr:cNvPr id="559" name="楕円 558">
          <a:extLst>
            <a:ext uri="{FF2B5EF4-FFF2-40B4-BE49-F238E27FC236}">
              <a16:creationId xmlns:a16="http://schemas.microsoft.com/office/drawing/2014/main" id="{40CE695F-6E3A-47E8-AC39-C708D0C9E87D}"/>
            </a:ext>
          </a:extLst>
        </xdr:cNvPr>
        <xdr:cNvSpPr/>
      </xdr:nvSpPr>
      <xdr:spPr>
        <a:xfrm>
          <a:off x="12763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3266</xdr:rowOff>
    </xdr:from>
    <xdr:to>
      <xdr:col>71</xdr:col>
      <xdr:colOff>177800</xdr:colOff>
      <xdr:row>61</xdr:row>
      <xdr:rowOff>47353</xdr:rowOff>
    </xdr:to>
    <xdr:cxnSp macro="">
      <xdr:nvCxnSpPr>
        <xdr:cNvPr id="560" name="直線コネクタ 559">
          <a:extLst>
            <a:ext uri="{FF2B5EF4-FFF2-40B4-BE49-F238E27FC236}">
              <a16:creationId xmlns:a16="http://schemas.microsoft.com/office/drawing/2014/main" id="{B5378E56-2B09-4DC9-AF36-95D1331B4156}"/>
            </a:ext>
          </a:extLst>
        </xdr:cNvPr>
        <xdr:cNvCxnSpPr/>
      </xdr:nvCxnSpPr>
      <xdr:spPr>
        <a:xfrm>
          <a:off x="12814300" y="104617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B8DE1324-7CBD-4E3F-98C8-11E3D2B89056}"/>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D4C6DF85-0B7C-49B8-AF62-18B2ACC0B07F}"/>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BCE79457-CFAE-4FE8-93BB-CDB510B1A22F}"/>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343175AD-2491-48A5-A927-F2D40B15257F}"/>
            </a:ext>
          </a:extLst>
        </xdr:cNvPr>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6004</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D8FC285A-1BFF-4B24-B5D2-048509D8BF21}"/>
            </a:ext>
          </a:extLst>
        </xdr:cNvPr>
        <xdr:cNvSpPr txBox="1"/>
      </xdr:nvSpPr>
      <xdr:spPr>
        <a:xfrm>
          <a:off x="152660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133367</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5CA725E5-6E09-48F1-A0C4-4E724FBC128C}"/>
            </a:ext>
          </a:extLst>
        </xdr:cNvPr>
        <xdr:cNvSpPr txBox="1"/>
      </xdr:nvSpPr>
      <xdr:spPr>
        <a:xfrm>
          <a:off x="14389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89280</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E3C4FC9F-52B7-4AEA-854C-91360B0607F0}"/>
            </a:ext>
          </a:extLst>
        </xdr:cNvPr>
        <xdr:cNvSpPr txBox="1"/>
      </xdr:nvSpPr>
      <xdr:spPr>
        <a:xfrm>
          <a:off x="13500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45193</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59A192C7-B0A2-4013-B356-CD15880F2BF4}"/>
            </a:ext>
          </a:extLst>
        </xdr:cNvPr>
        <xdr:cNvSpPr txBox="1"/>
      </xdr:nvSpPr>
      <xdr:spPr>
        <a:xfrm>
          <a:off x="12611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209C9C64-B670-4A7C-B4AD-B0B1B4EF690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DC83084A-E182-43B2-971A-B9917E9B2BB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359FEF93-2170-4BF4-9088-709DBA6AA52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7C9DD3C6-3B18-4A23-9396-87E0FB4E52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E6CA1DB0-DF04-4B44-BA1E-65C1D7A3C59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7B68837A-C5E2-42BB-A3B7-CD06A67BA0C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22503877-0A93-4D5C-87C9-3130DB06B6C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44B7F90-505B-4227-AFB0-D7076938337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C0719416-CD93-4AD4-B806-1DF96DB99E4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22AE9AAF-4EBC-4BC0-828B-8EFB5C3B46F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1C48C311-FF25-4A2A-A4C6-E1468FE5A66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1F5FC2B2-7C8D-4324-87D3-5BB3FE9CE30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2B161D70-27C2-4544-8B7F-53277F5C216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254FDD8F-3AFA-4579-B412-042124E79E8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648CC5B2-FBBB-401E-93F6-4C000BD5E19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97947E34-A826-4A47-9B30-49E0D83EFC3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87AF1411-CE4F-4437-8833-DC62FE3FF5E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5EEA9988-2163-4F3B-B6E2-F51B40384E5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7D4A6D37-3DCD-4E6C-AE9F-FBE84924CF3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E0990444-2288-4FF1-8EE1-112C6519B40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7DE7456A-E9CC-46B7-B7EB-3A87501C3AB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590" name="直線コネクタ 589">
          <a:extLst>
            <a:ext uri="{FF2B5EF4-FFF2-40B4-BE49-F238E27FC236}">
              <a16:creationId xmlns:a16="http://schemas.microsoft.com/office/drawing/2014/main" id="{D74ECDC4-B3DC-4F59-8825-1C3EB6817AC3}"/>
            </a:ext>
          </a:extLst>
        </xdr:cNvPr>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6CA57B70-5DB8-473B-8C7C-89D2AA3D4423}"/>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92" name="直線コネクタ 591">
          <a:extLst>
            <a:ext uri="{FF2B5EF4-FFF2-40B4-BE49-F238E27FC236}">
              <a16:creationId xmlns:a16="http://schemas.microsoft.com/office/drawing/2014/main" id="{CFAA1E04-F497-4058-82D6-E0AAF5BE0871}"/>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28F2AB59-31EC-44BC-BC7E-C40F55FF8C63}"/>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94" name="直線コネクタ 593">
          <a:extLst>
            <a:ext uri="{FF2B5EF4-FFF2-40B4-BE49-F238E27FC236}">
              <a16:creationId xmlns:a16="http://schemas.microsoft.com/office/drawing/2014/main" id="{1AD6E044-A9A8-4594-89D3-FD2F08F50F04}"/>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319B52B1-0208-4C0E-9633-3C12895BFBEA}"/>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6" name="フローチャート: 判断 595">
          <a:extLst>
            <a:ext uri="{FF2B5EF4-FFF2-40B4-BE49-F238E27FC236}">
              <a16:creationId xmlns:a16="http://schemas.microsoft.com/office/drawing/2014/main" id="{31BA2D2C-C632-467F-AB7E-27F7FDFB6CD8}"/>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36068</xdr:rowOff>
    </xdr:from>
    <xdr:to>
      <xdr:col>112</xdr:col>
      <xdr:colOff>38100</xdr:colOff>
      <xdr:row>62</xdr:row>
      <xdr:rowOff>137668</xdr:rowOff>
    </xdr:to>
    <xdr:sp macro="" textlink="">
      <xdr:nvSpPr>
        <xdr:cNvPr id="597" name="フローチャート: 判断 596">
          <a:extLst>
            <a:ext uri="{FF2B5EF4-FFF2-40B4-BE49-F238E27FC236}">
              <a16:creationId xmlns:a16="http://schemas.microsoft.com/office/drawing/2014/main" id="{822D21F9-41FC-454B-ADDA-23BF1FF93F31}"/>
            </a:ext>
          </a:extLst>
        </xdr:cNvPr>
        <xdr:cNvSpPr/>
      </xdr:nvSpPr>
      <xdr:spPr>
        <a:xfrm>
          <a:off x="21272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49784</xdr:rowOff>
    </xdr:from>
    <xdr:to>
      <xdr:col>107</xdr:col>
      <xdr:colOff>101600</xdr:colOff>
      <xdr:row>62</xdr:row>
      <xdr:rowOff>151384</xdr:rowOff>
    </xdr:to>
    <xdr:sp macro="" textlink="">
      <xdr:nvSpPr>
        <xdr:cNvPr id="598" name="フローチャート: 判断 597">
          <a:extLst>
            <a:ext uri="{FF2B5EF4-FFF2-40B4-BE49-F238E27FC236}">
              <a16:creationId xmlns:a16="http://schemas.microsoft.com/office/drawing/2014/main" id="{EE263285-245F-452A-9AE6-9AB4571477F7}"/>
            </a:ext>
          </a:extLst>
        </xdr:cNvPr>
        <xdr:cNvSpPr/>
      </xdr:nvSpPr>
      <xdr:spPr>
        <a:xfrm>
          <a:off x="20383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72644</xdr:rowOff>
    </xdr:from>
    <xdr:to>
      <xdr:col>102</xdr:col>
      <xdr:colOff>165100</xdr:colOff>
      <xdr:row>63</xdr:row>
      <xdr:rowOff>2794</xdr:rowOff>
    </xdr:to>
    <xdr:sp macro="" textlink="">
      <xdr:nvSpPr>
        <xdr:cNvPr id="599" name="フローチャート: 判断 598">
          <a:extLst>
            <a:ext uri="{FF2B5EF4-FFF2-40B4-BE49-F238E27FC236}">
              <a16:creationId xmlns:a16="http://schemas.microsoft.com/office/drawing/2014/main" id="{331D2480-56F7-486B-978C-8E21008361E4}"/>
            </a:ext>
          </a:extLst>
        </xdr:cNvPr>
        <xdr:cNvSpPr/>
      </xdr:nvSpPr>
      <xdr:spPr>
        <a:xfrm>
          <a:off x="19494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77216</xdr:rowOff>
    </xdr:from>
    <xdr:to>
      <xdr:col>98</xdr:col>
      <xdr:colOff>38100</xdr:colOff>
      <xdr:row>63</xdr:row>
      <xdr:rowOff>7366</xdr:rowOff>
    </xdr:to>
    <xdr:sp macro="" textlink="">
      <xdr:nvSpPr>
        <xdr:cNvPr id="600" name="フローチャート: 判断 599">
          <a:extLst>
            <a:ext uri="{FF2B5EF4-FFF2-40B4-BE49-F238E27FC236}">
              <a16:creationId xmlns:a16="http://schemas.microsoft.com/office/drawing/2014/main" id="{22132D1E-4CEF-4250-A063-BBE65317D036}"/>
            </a:ext>
          </a:extLst>
        </xdr:cNvPr>
        <xdr:cNvSpPr/>
      </xdr:nvSpPr>
      <xdr:spPr>
        <a:xfrm>
          <a:off x="186055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37C9C14-860E-43D1-A2BE-4A1CAAF3A98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99EE1B0-23E7-47F3-9563-39E5BC0690D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2488139-A6D4-47D1-9ED2-C84703C6179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BA5A8C6-91B4-4A11-9022-26CD3B582E6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F306174-A7EA-40AE-BF1F-113B41772C1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606" name="楕円 605">
          <a:extLst>
            <a:ext uri="{FF2B5EF4-FFF2-40B4-BE49-F238E27FC236}">
              <a16:creationId xmlns:a16="http://schemas.microsoft.com/office/drawing/2014/main" id="{1C251C65-199F-4ED3-8153-0DBC33EA5D61}"/>
            </a:ext>
          </a:extLst>
        </xdr:cNvPr>
        <xdr:cNvSpPr/>
      </xdr:nvSpPr>
      <xdr:spPr>
        <a:xfrm>
          <a:off x="22110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83583</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id="{133F6F76-E17F-4F62-9CEF-78EB622F2DF0}"/>
            </a:ext>
          </a:extLst>
        </xdr:cNvPr>
        <xdr:cNvSpPr txBox="1"/>
      </xdr:nvSpPr>
      <xdr:spPr>
        <a:xfrm>
          <a:off x="22199600" y="107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608" name="楕円 607">
          <a:extLst>
            <a:ext uri="{FF2B5EF4-FFF2-40B4-BE49-F238E27FC236}">
              <a16:creationId xmlns:a16="http://schemas.microsoft.com/office/drawing/2014/main" id="{335D842F-A0EE-44D4-B981-8B61FA21D70F}"/>
            </a:ext>
          </a:extLst>
        </xdr:cNvPr>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48006</xdr:rowOff>
    </xdr:to>
    <xdr:cxnSp macro="">
      <xdr:nvCxnSpPr>
        <xdr:cNvPr id="609" name="直線コネクタ 608">
          <a:extLst>
            <a:ext uri="{FF2B5EF4-FFF2-40B4-BE49-F238E27FC236}">
              <a16:creationId xmlns:a16="http://schemas.microsoft.com/office/drawing/2014/main" id="{9026ED7F-3EC3-416B-BFBD-13338C278176}"/>
            </a:ext>
          </a:extLst>
        </xdr:cNvPr>
        <xdr:cNvCxnSpPr/>
      </xdr:nvCxnSpPr>
      <xdr:spPr>
        <a:xfrm>
          <a:off x="21323300" y="1084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xdr:rowOff>
    </xdr:from>
    <xdr:to>
      <xdr:col>107</xdr:col>
      <xdr:colOff>101600</xdr:colOff>
      <xdr:row>63</xdr:row>
      <xdr:rowOff>103378</xdr:rowOff>
    </xdr:to>
    <xdr:sp macro="" textlink="">
      <xdr:nvSpPr>
        <xdr:cNvPr id="610" name="楕円 609">
          <a:extLst>
            <a:ext uri="{FF2B5EF4-FFF2-40B4-BE49-F238E27FC236}">
              <a16:creationId xmlns:a16="http://schemas.microsoft.com/office/drawing/2014/main" id="{12A18AA8-21CC-4FD6-8CB4-8219DD23C614}"/>
            </a:ext>
          </a:extLst>
        </xdr:cNvPr>
        <xdr:cNvSpPr/>
      </xdr:nvSpPr>
      <xdr:spPr>
        <a:xfrm>
          <a:off x="20383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52578</xdr:rowOff>
    </xdr:to>
    <xdr:cxnSp macro="">
      <xdr:nvCxnSpPr>
        <xdr:cNvPr id="611" name="直線コネクタ 610">
          <a:extLst>
            <a:ext uri="{FF2B5EF4-FFF2-40B4-BE49-F238E27FC236}">
              <a16:creationId xmlns:a16="http://schemas.microsoft.com/office/drawing/2014/main" id="{CFA01CAD-8FC1-4254-9F21-67E13E4BB499}"/>
            </a:ext>
          </a:extLst>
        </xdr:cNvPr>
        <xdr:cNvCxnSpPr/>
      </xdr:nvCxnSpPr>
      <xdr:spPr>
        <a:xfrm flipV="1">
          <a:off x="20434300" y="10849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612" name="楕円 611">
          <a:extLst>
            <a:ext uri="{FF2B5EF4-FFF2-40B4-BE49-F238E27FC236}">
              <a16:creationId xmlns:a16="http://schemas.microsoft.com/office/drawing/2014/main" id="{B1C90660-D92F-4477-9A0E-47606E38DFCE}"/>
            </a:ext>
          </a:extLst>
        </xdr:cNvPr>
        <xdr:cNvSpPr/>
      </xdr:nvSpPr>
      <xdr:spPr>
        <a:xfrm>
          <a:off x="19494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52578</xdr:rowOff>
    </xdr:to>
    <xdr:cxnSp macro="">
      <xdr:nvCxnSpPr>
        <xdr:cNvPr id="613" name="直線コネクタ 612">
          <a:extLst>
            <a:ext uri="{FF2B5EF4-FFF2-40B4-BE49-F238E27FC236}">
              <a16:creationId xmlns:a16="http://schemas.microsoft.com/office/drawing/2014/main" id="{BE78BF1A-BD64-441B-B3FA-B63521050C16}"/>
            </a:ext>
          </a:extLst>
        </xdr:cNvPr>
        <xdr:cNvCxnSpPr/>
      </xdr:nvCxnSpPr>
      <xdr:spPr>
        <a:xfrm>
          <a:off x="19545300" y="10849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614" name="楕円 613">
          <a:extLst>
            <a:ext uri="{FF2B5EF4-FFF2-40B4-BE49-F238E27FC236}">
              <a16:creationId xmlns:a16="http://schemas.microsoft.com/office/drawing/2014/main" id="{0ABC46B8-8AE6-4627-9351-4BE557916209}"/>
            </a:ext>
          </a:extLst>
        </xdr:cNvPr>
        <xdr:cNvSpPr/>
      </xdr:nvSpPr>
      <xdr:spPr>
        <a:xfrm>
          <a:off x="18605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48006</xdr:rowOff>
    </xdr:to>
    <xdr:cxnSp macro="">
      <xdr:nvCxnSpPr>
        <xdr:cNvPr id="615" name="直線コネクタ 614">
          <a:extLst>
            <a:ext uri="{FF2B5EF4-FFF2-40B4-BE49-F238E27FC236}">
              <a16:creationId xmlns:a16="http://schemas.microsoft.com/office/drawing/2014/main" id="{37F07C04-41C4-4ABA-91E4-44BA1222A48E}"/>
            </a:ext>
          </a:extLst>
        </xdr:cNvPr>
        <xdr:cNvCxnSpPr/>
      </xdr:nvCxnSpPr>
      <xdr:spPr>
        <a:xfrm>
          <a:off x="18656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154195</xdr:rowOff>
    </xdr:from>
    <xdr:ext cx="469744" cy="259045"/>
    <xdr:sp macro="" textlink="">
      <xdr:nvSpPr>
        <xdr:cNvPr id="616" name="n_1aveValue【保健センター・保健所】&#10;一人当たり面積">
          <a:extLst>
            <a:ext uri="{FF2B5EF4-FFF2-40B4-BE49-F238E27FC236}">
              <a16:creationId xmlns:a16="http://schemas.microsoft.com/office/drawing/2014/main" id="{A1620625-1446-490F-BAC0-DDA0C8F92A8A}"/>
            </a:ext>
          </a:extLst>
        </xdr:cNvPr>
        <xdr:cNvSpPr txBox="1"/>
      </xdr:nvSpPr>
      <xdr:spPr>
        <a:xfrm>
          <a:off x="21075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167911</xdr:rowOff>
    </xdr:from>
    <xdr:ext cx="469744" cy="259045"/>
    <xdr:sp macro="" textlink="">
      <xdr:nvSpPr>
        <xdr:cNvPr id="617" name="n_2aveValue【保健センター・保健所】&#10;一人当たり面積">
          <a:extLst>
            <a:ext uri="{FF2B5EF4-FFF2-40B4-BE49-F238E27FC236}">
              <a16:creationId xmlns:a16="http://schemas.microsoft.com/office/drawing/2014/main" id="{739116BE-75D5-4602-96D7-6EA0343E2977}"/>
            </a:ext>
          </a:extLst>
        </xdr:cNvPr>
        <xdr:cNvSpPr txBox="1"/>
      </xdr:nvSpPr>
      <xdr:spPr>
        <a:xfrm>
          <a:off x="20199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19321</xdr:rowOff>
    </xdr:from>
    <xdr:ext cx="469744" cy="259045"/>
    <xdr:sp macro="" textlink="">
      <xdr:nvSpPr>
        <xdr:cNvPr id="618" name="n_3aveValue【保健センター・保健所】&#10;一人当たり面積">
          <a:extLst>
            <a:ext uri="{FF2B5EF4-FFF2-40B4-BE49-F238E27FC236}">
              <a16:creationId xmlns:a16="http://schemas.microsoft.com/office/drawing/2014/main" id="{0B675D21-02E1-44C8-8C1D-5292893664C4}"/>
            </a:ext>
          </a:extLst>
        </xdr:cNvPr>
        <xdr:cNvSpPr txBox="1"/>
      </xdr:nvSpPr>
      <xdr:spPr>
        <a:xfrm>
          <a:off x="19310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23893</xdr:rowOff>
    </xdr:from>
    <xdr:ext cx="469744" cy="259045"/>
    <xdr:sp macro="" textlink="">
      <xdr:nvSpPr>
        <xdr:cNvPr id="619" name="n_4aveValue【保健センター・保健所】&#10;一人当たり面積">
          <a:extLst>
            <a:ext uri="{FF2B5EF4-FFF2-40B4-BE49-F238E27FC236}">
              <a16:creationId xmlns:a16="http://schemas.microsoft.com/office/drawing/2014/main" id="{38CEFE18-00FA-4337-9A9A-65AEB7600746}"/>
            </a:ext>
          </a:extLst>
        </xdr:cNvPr>
        <xdr:cNvSpPr txBox="1"/>
      </xdr:nvSpPr>
      <xdr:spPr>
        <a:xfrm>
          <a:off x="18421427" y="1048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620" name="n_1mainValue【保健センター・保健所】&#10;一人当たり面積">
          <a:extLst>
            <a:ext uri="{FF2B5EF4-FFF2-40B4-BE49-F238E27FC236}">
              <a16:creationId xmlns:a16="http://schemas.microsoft.com/office/drawing/2014/main" id="{DE0396DD-23B7-4F1B-A9D5-03900CCB53FE}"/>
            </a:ext>
          </a:extLst>
        </xdr:cNvPr>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94505</xdr:rowOff>
    </xdr:from>
    <xdr:ext cx="469744" cy="259045"/>
    <xdr:sp macro="" textlink="">
      <xdr:nvSpPr>
        <xdr:cNvPr id="621" name="n_2mainValue【保健センター・保健所】&#10;一人当たり面積">
          <a:extLst>
            <a:ext uri="{FF2B5EF4-FFF2-40B4-BE49-F238E27FC236}">
              <a16:creationId xmlns:a16="http://schemas.microsoft.com/office/drawing/2014/main" id="{E0D93563-7024-4956-8E15-19A9A473E0FF}"/>
            </a:ext>
          </a:extLst>
        </xdr:cNvPr>
        <xdr:cNvSpPr txBox="1"/>
      </xdr:nvSpPr>
      <xdr:spPr>
        <a:xfrm>
          <a:off x="20199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622" name="n_3mainValue【保健センター・保健所】&#10;一人当たり面積">
          <a:extLst>
            <a:ext uri="{FF2B5EF4-FFF2-40B4-BE49-F238E27FC236}">
              <a16:creationId xmlns:a16="http://schemas.microsoft.com/office/drawing/2014/main" id="{9D4B0DD2-B223-42FA-BEF8-19931BE2637F}"/>
            </a:ext>
          </a:extLst>
        </xdr:cNvPr>
        <xdr:cNvSpPr txBox="1"/>
      </xdr:nvSpPr>
      <xdr:spPr>
        <a:xfrm>
          <a:off x="19310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623" name="n_4mainValue【保健センター・保健所】&#10;一人当たり面積">
          <a:extLst>
            <a:ext uri="{FF2B5EF4-FFF2-40B4-BE49-F238E27FC236}">
              <a16:creationId xmlns:a16="http://schemas.microsoft.com/office/drawing/2014/main" id="{1F23628E-A89E-41A6-AE11-9552D3EE3A31}"/>
            </a:ext>
          </a:extLst>
        </xdr:cNvPr>
        <xdr:cNvSpPr txBox="1"/>
      </xdr:nvSpPr>
      <xdr:spPr>
        <a:xfrm>
          <a:off x="18421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9A2F3595-0A36-47A4-8235-82BEE22DFD7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2D7D2ABE-9DEB-4BBB-B510-FE5D443F21D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6662D1AC-9B39-4A65-A184-51A123C3AD9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AF56A18B-165A-4D56-B681-C69C4FC7B7F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11404F2A-9CB3-4739-8BEC-3B09F4D47C5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339BC06F-B352-416C-9538-DCCAC11318F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D4AF4323-F054-4E95-92AB-7B8E32A0C6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154F7E7F-0F70-4A5B-9355-28B11167D4B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A8492C7A-3BE4-4E2C-AF95-DC78A951C53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70211363-9DD8-4DE0-B2D2-9BAA293E69E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26C52146-1A92-4405-A81E-252F569D8D1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22CF692F-0B01-4949-BA07-C3A84046F52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E465A707-2FAC-4EE4-A528-80A6EE2BD79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074EEA5B-8E45-4066-BB61-620447034A8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6EBF2A97-0B94-4CE2-BBDB-9B982B17879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48EBBEE8-22A2-4CD6-897B-38E3A73E859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842F058C-97B3-4DF6-92E4-D676A54C722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129EBC5C-4CD7-4E40-9E8B-249A47B4041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A75BB0DC-E44E-4767-9C9C-B90B76716E8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2981D56D-1713-4EB0-90F4-70FF25C375F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C61C4C94-A348-400E-B259-6C7CBE550AF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3E9A311D-9A01-4776-B4FE-8C7BAA19CA1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AAA491F6-711C-474B-B6D6-A8AFBFE10E6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2F0C9874-0EBD-4F49-91C3-B17B0836B0D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91A9F30F-65D0-404F-B5B4-8A1012F445E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C918EC0F-1173-4DC0-81BC-7AE6B64CAA15}"/>
            </a:ext>
          </a:extLst>
        </xdr:cNvPr>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消防施設】&#10;有形固定資産減価償却率最小値テキスト">
          <a:extLst>
            <a:ext uri="{FF2B5EF4-FFF2-40B4-BE49-F238E27FC236}">
              <a16:creationId xmlns:a16="http://schemas.microsoft.com/office/drawing/2014/main" id="{E156E006-A6FF-4D3E-819B-8F5F321116A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2090BD62-F160-4699-92E3-7C8B095B2BA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F8BAD4AC-8770-4A4E-8607-5C307B64EBF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53" name="直線コネクタ 652">
          <a:extLst>
            <a:ext uri="{FF2B5EF4-FFF2-40B4-BE49-F238E27FC236}">
              <a16:creationId xmlns:a16="http://schemas.microsoft.com/office/drawing/2014/main" id="{DEBF7852-AD9F-4F04-AF1A-E012B365182D}"/>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557E8E9B-C8D7-4D38-9750-CFE838B98263}"/>
            </a:ext>
          </a:extLst>
        </xdr:cNvPr>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5" name="フローチャート: 判断 654">
          <a:extLst>
            <a:ext uri="{FF2B5EF4-FFF2-40B4-BE49-F238E27FC236}">
              <a16:creationId xmlns:a16="http://schemas.microsoft.com/office/drawing/2014/main" id="{D5A8D853-2B98-4E22-9B09-794A8896BA5C}"/>
            </a:ext>
          </a:extLst>
        </xdr:cNvPr>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144055</xdr:rowOff>
    </xdr:from>
    <xdr:to>
      <xdr:col>81</xdr:col>
      <xdr:colOff>101600</xdr:colOff>
      <xdr:row>83</xdr:row>
      <xdr:rowOff>74205</xdr:rowOff>
    </xdr:to>
    <xdr:sp macro="" textlink="">
      <xdr:nvSpPr>
        <xdr:cNvPr id="656" name="フローチャート: 判断 655">
          <a:extLst>
            <a:ext uri="{FF2B5EF4-FFF2-40B4-BE49-F238E27FC236}">
              <a16:creationId xmlns:a16="http://schemas.microsoft.com/office/drawing/2014/main" id="{3989B44E-A014-4893-8045-CF0C1F52967E}"/>
            </a:ext>
          </a:extLst>
        </xdr:cNvPr>
        <xdr:cNvSpPr/>
      </xdr:nvSpPr>
      <xdr:spPr>
        <a:xfrm>
          <a:off x="15430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57" name="フローチャート: 判断 656">
          <a:extLst>
            <a:ext uri="{FF2B5EF4-FFF2-40B4-BE49-F238E27FC236}">
              <a16:creationId xmlns:a16="http://schemas.microsoft.com/office/drawing/2014/main" id="{F07D95A5-38DD-4FC6-9D62-F3C96892B6B0}"/>
            </a:ext>
          </a:extLst>
        </xdr:cNvPr>
        <xdr:cNvSpPr/>
      </xdr:nvSpPr>
      <xdr:spPr>
        <a:xfrm>
          <a:off x="14541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64044</xdr:rowOff>
    </xdr:from>
    <xdr:to>
      <xdr:col>72</xdr:col>
      <xdr:colOff>38100</xdr:colOff>
      <xdr:row>82</xdr:row>
      <xdr:rowOff>165644</xdr:rowOff>
    </xdr:to>
    <xdr:sp macro="" textlink="">
      <xdr:nvSpPr>
        <xdr:cNvPr id="658" name="フローチャート: 判断 657">
          <a:extLst>
            <a:ext uri="{FF2B5EF4-FFF2-40B4-BE49-F238E27FC236}">
              <a16:creationId xmlns:a16="http://schemas.microsoft.com/office/drawing/2014/main" id="{CEB43DB3-48D6-46FE-B4C2-A9BD67448495}"/>
            </a:ext>
          </a:extLst>
        </xdr:cNvPr>
        <xdr:cNvSpPr/>
      </xdr:nvSpPr>
      <xdr:spPr>
        <a:xfrm>
          <a:off x="13652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659" name="フローチャート: 判断 658">
          <a:extLst>
            <a:ext uri="{FF2B5EF4-FFF2-40B4-BE49-F238E27FC236}">
              <a16:creationId xmlns:a16="http://schemas.microsoft.com/office/drawing/2014/main" id="{20CE8C41-59A8-4573-8B1F-10CB9CE49484}"/>
            </a:ext>
          </a:extLst>
        </xdr:cNvPr>
        <xdr:cNvSpPr/>
      </xdr:nvSpPr>
      <xdr:spPr>
        <a:xfrm>
          <a:off x="12763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786480A-0995-40D0-994C-328A3A9789B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D8BBD7BC-DE9E-434C-8A2E-6B6AE9BE174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35F1713-FC07-48AE-BA9F-B33D701CABC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22BEB75-74F7-432F-9C6C-F5169F1F250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FEA213AF-E83C-4034-BFE7-03BD359DD48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108131</xdr:rowOff>
    </xdr:from>
    <xdr:to>
      <xdr:col>85</xdr:col>
      <xdr:colOff>177800</xdr:colOff>
      <xdr:row>84</xdr:row>
      <xdr:rowOff>38281</xdr:rowOff>
    </xdr:to>
    <xdr:sp macro="" textlink="">
      <xdr:nvSpPr>
        <xdr:cNvPr id="665" name="楕円 664">
          <a:extLst>
            <a:ext uri="{FF2B5EF4-FFF2-40B4-BE49-F238E27FC236}">
              <a16:creationId xmlns:a16="http://schemas.microsoft.com/office/drawing/2014/main" id="{3A448CE3-1840-4369-9E2D-4EF3E357A22D}"/>
            </a:ext>
          </a:extLst>
        </xdr:cNvPr>
        <xdr:cNvSpPr/>
      </xdr:nvSpPr>
      <xdr:spPr>
        <a:xfrm>
          <a:off x="162687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86558</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49B06697-1D36-4899-87C8-496E38377747}"/>
            </a:ext>
          </a:extLst>
        </xdr:cNvPr>
        <xdr:cNvSpPr txBox="1"/>
      </xdr:nvSpPr>
      <xdr:spPr>
        <a:xfrm>
          <a:off x="16357600"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83638</xdr:rowOff>
    </xdr:from>
    <xdr:to>
      <xdr:col>81</xdr:col>
      <xdr:colOff>101600</xdr:colOff>
      <xdr:row>84</xdr:row>
      <xdr:rowOff>13788</xdr:rowOff>
    </xdr:to>
    <xdr:sp macro="" textlink="">
      <xdr:nvSpPr>
        <xdr:cNvPr id="667" name="楕円 666">
          <a:extLst>
            <a:ext uri="{FF2B5EF4-FFF2-40B4-BE49-F238E27FC236}">
              <a16:creationId xmlns:a16="http://schemas.microsoft.com/office/drawing/2014/main" id="{0B3628A6-3C0E-40B7-ADE9-A850FAAF19A7}"/>
            </a:ext>
          </a:extLst>
        </xdr:cNvPr>
        <xdr:cNvSpPr/>
      </xdr:nvSpPr>
      <xdr:spPr>
        <a:xfrm>
          <a:off x="15430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134438</xdr:rowOff>
    </xdr:from>
    <xdr:to>
      <xdr:col>85</xdr:col>
      <xdr:colOff>127000</xdr:colOff>
      <xdr:row>83</xdr:row>
      <xdr:rowOff>158931</xdr:rowOff>
    </xdr:to>
    <xdr:cxnSp macro="">
      <xdr:nvCxnSpPr>
        <xdr:cNvPr id="668" name="直線コネクタ 667">
          <a:extLst>
            <a:ext uri="{FF2B5EF4-FFF2-40B4-BE49-F238E27FC236}">
              <a16:creationId xmlns:a16="http://schemas.microsoft.com/office/drawing/2014/main" id="{2113025F-2E0F-4753-82AD-ABD5B5BEF3A9}"/>
            </a:ext>
          </a:extLst>
        </xdr:cNvPr>
        <xdr:cNvCxnSpPr/>
      </xdr:nvCxnSpPr>
      <xdr:spPr>
        <a:xfrm>
          <a:off x="15481300" y="1436478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54248</xdr:rowOff>
    </xdr:from>
    <xdr:to>
      <xdr:col>76</xdr:col>
      <xdr:colOff>165100</xdr:colOff>
      <xdr:row>83</xdr:row>
      <xdr:rowOff>155848</xdr:rowOff>
    </xdr:to>
    <xdr:sp macro="" textlink="">
      <xdr:nvSpPr>
        <xdr:cNvPr id="669" name="楕円 668">
          <a:extLst>
            <a:ext uri="{FF2B5EF4-FFF2-40B4-BE49-F238E27FC236}">
              <a16:creationId xmlns:a16="http://schemas.microsoft.com/office/drawing/2014/main" id="{2864CD31-B4A1-4FDD-819A-EF6B8F1C7DC3}"/>
            </a:ext>
          </a:extLst>
        </xdr:cNvPr>
        <xdr:cNvSpPr/>
      </xdr:nvSpPr>
      <xdr:spPr>
        <a:xfrm>
          <a:off x="14541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105048</xdr:rowOff>
    </xdr:from>
    <xdr:to>
      <xdr:col>81</xdr:col>
      <xdr:colOff>50800</xdr:colOff>
      <xdr:row>83</xdr:row>
      <xdr:rowOff>134438</xdr:rowOff>
    </xdr:to>
    <xdr:cxnSp macro="">
      <xdr:nvCxnSpPr>
        <xdr:cNvPr id="670" name="直線コネクタ 669">
          <a:extLst>
            <a:ext uri="{FF2B5EF4-FFF2-40B4-BE49-F238E27FC236}">
              <a16:creationId xmlns:a16="http://schemas.microsoft.com/office/drawing/2014/main" id="{39E54E87-C01D-4B9B-A3F4-0382C61131D4}"/>
            </a:ext>
          </a:extLst>
        </xdr:cNvPr>
        <xdr:cNvCxnSpPr/>
      </xdr:nvCxnSpPr>
      <xdr:spPr>
        <a:xfrm>
          <a:off x="14592300" y="143353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23223</xdr:rowOff>
    </xdr:from>
    <xdr:to>
      <xdr:col>72</xdr:col>
      <xdr:colOff>38100</xdr:colOff>
      <xdr:row>83</xdr:row>
      <xdr:rowOff>124823</xdr:rowOff>
    </xdr:to>
    <xdr:sp macro="" textlink="">
      <xdr:nvSpPr>
        <xdr:cNvPr id="671" name="楕円 670">
          <a:extLst>
            <a:ext uri="{FF2B5EF4-FFF2-40B4-BE49-F238E27FC236}">
              <a16:creationId xmlns:a16="http://schemas.microsoft.com/office/drawing/2014/main" id="{F7FF476F-C70D-497A-AB20-7D022C964233}"/>
            </a:ext>
          </a:extLst>
        </xdr:cNvPr>
        <xdr:cNvSpPr/>
      </xdr:nvSpPr>
      <xdr:spPr>
        <a:xfrm>
          <a:off x="13652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74023</xdr:rowOff>
    </xdr:from>
    <xdr:to>
      <xdr:col>76</xdr:col>
      <xdr:colOff>114300</xdr:colOff>
      <xdr:row>83</xdr:row>
      <xdr:rowOff>105048</xdr:rowOff>
    </xdr:to>
    <xdr:cxnSp macro="">
      <xdr:nvCxnSpPr>
        <xdr:cNvPr id="672" name="直線コネクタ 671">
          <a:extLst>
            <a:ext uri="{FF2B5EF4-FFF2-40B4-BE49-F238E27FC236}">
              <a16:creationId xmlns:a16="http://schemas.microsoft.com/office/drawing/2014/main" id="{C260ABB0-D73D-4261-AA0C-4DD4F32683C4}"/>
            </a:ext>
          </a:extLst>
        </xdr:cNvPr>
        <xdr:cNvCxnSpPr/>
      </xdr:nvCxnSpPr>
      <xdr:spPr>
        <a:xfrm>
          <a:off x="13703300" y="143043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163649</xdr:rowOff>
    </xdr:from>
    <xdr:to>
      <xdr:col>67</xdr:col>
      <xdr:colOff>101600</xdr:colOff>
      <xdr:row>83</xdr:row>
      <xdr:rowOff>93799</xdr:rowOff>
    </xdr:to>
    <xdr:sp macro="" textlink="">
      <xdr:nvSpPr>
        <xdr:cNvPr id="673" name="楕円 672">
          <a:extLst>
            <a:ext uri="{FF2B5EF4-FFF2-40B4-BE49-F238E27FC236}">
              <a16:creationId xmlns:a16="http://schemas.microsoft.com/office/drawing/2014/main" id="{01688C82-7F2F-48D6-8C2B-EE1C68AC8F01}"/>
            </a:ext>
          </a:extLst>
        </xdr:cNvPr>
        <xdr:cNvSpPr/>
      </xdr:nvSpPr>
      <xdr:spPr>
        <a:xfrm>
          <a:off x="12763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42999</xdr:rowOff>
    </xdr:from>
    <xdr:to>
      <xdr:col>71</xdr:col>
      <xdr:colOff>177800</xdr:colOff>
      <xdr:row>83</xdr:row>
      <xdr:rowOff>74023</xdr:rowOff>
    </xdr:to>
    <xdr:cxnSp macro="">
      <xdr:nvCxnSpPr>
        <xdr:cNvPr id="674" name="直線コネクタ 673">
          <a:extLst>
            <a:ext uri="{FF2B5EF4-FFF2-40B4-BE49-F238E27FC236}">
              <a16:creationId xmlns:a16="http://schemas.microsoft.com/office/drawing/2014/main" id="{FCE2B814-EBB1-4A6E-BC68-AF4AFA537576}"/>
            </a:ext>
          </a:extLst>
        </xdr:cNvPr>
        <xdr:cNvCxnSpPr/>
      </xdr:nvCxnSpPr>
      <xdr:spPr>
        <a:xfrm>
          <a:off x="12814300" y="142733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90732</xdr:rowOff>
    </xdr:from>
    <xdr:ext cx="405111" cy="259045"/>
    <xdr:sp macro="" textlink="">
      <xdr:nvSpPr>
        <xdr:cNvPr id="675" name="n_1aveValue【消防施設】&#10;有形固定資産減価償却率">
          <a:extLst>
            <a:ext uri="{FF2B5EF4-FFF2-40B4-BE49-F238E27FC236}">
              <a16:creationId xmlns:a16="http://schemas.microsoft.com/office/drawing/2014/main" id="{94152D62-E469-4C47-B1BC-E15964B0FF96}"/>
            </a:ext>
          </a:extLst>
        </xdr:cNvPr>
        <xdr:cNvSpPr txBox="1"/>
      </xdr:nvSpPr>
      <xdr:spPr>
        <a:xfrm>
          <a:off x="152660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48277</xdr:rowOff>
    </xdr:from>
    <xdr:ext cx="405111" cy="259045"/>
    <xdr:sp macro="" textlink="">
      <xdr:nvSpPr>
        <xdr:cNvPr id="676" name="n_2aveValue【消防施設】&#10;有形固定資産減価償却率">
          <a:extLst>
            <a:ext uri="{FF2B5EF4-FFF2-40B4-BE49-F238E27FC236}">
              <a16:creationId xmlns:a16="http://schemas.microsoft.com/office/drawing/2014/main" id="{30BCD18D-5BEE-449C-A19B-9D459596414B}"/>
            </a:ext>
          </a:extLst>
        </xdr:cNvPr>
        <xdr:cNvSpPr txBox="1"/>
      </xdr:nvSpPr>
      <xdr:spPr>
        <a:xfrm>
          <a:off x="14389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10721</xdr:rowOff>
    </xdr:from>
    <xdr:ext cx="405111" cy="259045"/>
    <xdr:sp macro="" textlink="">
      <xdr:nvSpPr>
        <xdr:cNvPr id="677" name="n_3aveValue【消防施設】&#10;有形固定資産減価償却率">
          <a:extLst>
            <a:ext uri="{FF2B5EF4-FFF2-40B4-BE49-F238E27FC236}">
              <a16:creationId xmlns:a16="http://schemas.microsoft.com/office/drawing/2014/main" id="{9019E0FD-1B35-4BAA-84E5-BC1301D10030}"/>
            </a:ext>
          </a:extLst>
        </xdr:cNvPr>
        <xdr:cNvSpPr txBox="1"/>
      </xdr:nvSpPr>
      <xdr:spPr>
        <a:xfrm>
          <a:off x="13500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15620</xdr:rowOff>
    </xdr:from>
    <xdr:ext cx="405111" cy="259045"/>
    <xdr:sp macro="" textlink="">
      <xdr:nvSpPr>
        <xdr:cNvPr id="678" name="n_4aveValue【消防施設】&#10;有形固定資産減価償却率">
          <a:extLst>
            <a:ext uri="{FF2B5EF4-FFF2-40B4-BE49-F238E27FC236}">
              <a16:creationId xmlns:a16="http://schemas.microsoft.com/office/drawing/2014/main" id="{91E74E37-E5E3-4534-872C-9A2586E43396}"/>
            </a:ext>
          </a:extLst>
        </xdr:cNvPr>
        <xdr:cNvSpPr txBox="1"/>
      </xdr:nvSpPr>
      <xdr:spPr>
        <a:xfrm>
          <a:off x="12611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4915</xdr:rowOff>
    </xdr:from>
    <xdr:ext cx="405111" cy="259045"/>
    <xdr:sp macro="" textlink="">
      <xdr:nvSpPr>
        <xdr:cNvPr id="679" name="n_1mainValue【消防施設】&#10;有形固定資産減価償却率">
          <a:extLst>
            <a:ext uri="{FF2B5EF4-FFF2-40B4-BE49-F238E27FC236}">
              <a16:creationId xmlns:a16="http://schemas.microsoft.com/office/drawing/2014/main" id="{6660216F-F2E1-439C-872B-4E3E8E106366}"/>
            </a:ext>
          </a:extLst>
        </xdr:cNvPr>
        <xdr:cNvSpPr txBox="1"/>
      </xdr:nvSpPr>
      <xdr:spPr>
        <a:xfrm>
          <a:off x="152660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146975</xdr:rowOff>
    </xdr:from>
    <xdr:ext cx="405111" cy="259045"/>
    <xdr:sp macro="" textlink="">
      <xdr:nvSpPr>
        <xdr:cNvPr id="680" name="n_2mainValue【消防施設】&#10;有形固定資産減価償却率">
          <a:extLst>
            <a:ext uri="{FF2B5EF4-FFF2-40B4-BE49-F238E27FC236}">
              <a16:creationId xmlns:a16="http://schemas.microsoft.com/office/drawing/2014/main" id="{EA06BD27-E46E-49EB-B316-5465D169BA34}"/>
            </a:ext>
          </a:extLst>
        </xdr:cNvPr>
        <xdr:cNvSpPr txBox="1"/>
      </xdr:nvSpPr>
      <xdr:spPr>
        <a:xfrm>
          <a:off x="14389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115950</xdr:rowOff>
    </xdr:from>
    <xdr:ext cx="405111" cy="259045"/>
    <xdr:sp macro="" textlink="">
      <xdr:nvSpPr>
        <xdr:cNvPr id="681" name="n_3mainValue【消防施設】&#10;有形固定資産減価償却率">
          <a:extLst>
            <a:ext uri="{FF2B5EF4-FFF2-40B4-BE49-F238E27FC236}">
              <a16:creationId xmlns:a16="http://schemas.microsoft.com/office/drawing/2014/main" id="{88C3F25E-7AE0-43D5-933D-66DC9C827824}"/>
            </a:ext>
          </a:extLst>
        </xdr:cNvPr>
        <xdr:cNvSpPr txBox="1"/>
      </xdr:nvSpPr>
      <xdr:spPr>
        <a:xfrm>
          <a:off x="13500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682" name="n_4mainValue【消防施設】&#10;有形固定資産減価償却率">
          <a:extLst>
            <a:ext uri="{FF2B5EF4-FFF2-40B4-BE49-F238E27FC236}">
              <a16:creationId xmlns:a16="http://schemas.microsoft.com/office/drawing/2014/main" id="{80888337-F6EE-455B-9397-CF77DA5FA5C1}"/>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25E92E50-5FD6-4576-8A21-E4B7F045626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3937B68A-8CE7-4EA5-B727-0DD989CA7B9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EE64F6B7-A2E1-4E4C-A5DC-6A74F2DB066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B981C82A-465F-409C-B31F-D45E05B0817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82990173-817F-4197-9F62-756C24D6F25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5A652C9A-EB2E-4ABE-8D22-841A47AFFD4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CA8A40C6-439E-4314-94EE-6B74AA1B314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EBF6561C-1F61-42DD-89A0-803CB8BF262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E61E200-392F-4205-9252-8FB02DE101D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18A322B-1F99-4A10-8002-8EF17DF9016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ABA9464B-8C94-41CA-BDEC-6D64671BB3E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B2A5F615-8F0F-4F4B-BEE0-74BA7954220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43DB2B37-2C98-47D9-9037-058C92C5B2C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3C14A36F-E41E-4BEA-815C-A0416A666B3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854074D9-BC12-44C5-98E7-8DFA2789BDE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8EB17A11-7C55-4510-97ED-7860E0F0AB2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4D32BF1C-9BAE-42D5-8669-4B528811DE2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1EFCB89D-3AC5-4723-A947-1CEEE8559E2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413C1C14-4AF5-4FC7-9A8C-D91AA4312F9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679E4CC2-9ECB-4F44-82A3-8E0AA2CCFDC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678E399C-CCF2-41EF-80B0-99C250DE640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704" name="直線コネクタ 703">
          <a:extLst>
            <a:ext uri="{FF2B5EF4-FFF2-40B4-BE49-F238E27FC236}">
              <a16:creationId xmlns:a16="http://schemas.microsoft.com/office/drawing/2014/main" id="{A74BBB54-43FE-467E-809B-E72291BEC7C9}"/>
            </a:ext>
          </a:extLst>
        </xdr:cNvPr>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05" name="【消防施設】&#10;一人当たり面積最小値テキスト">
          <a:extLst>
            <a:ext uri="{FF2B5EF4-FFF2-40B4-BE49-F238E27FC236}">
              <a16:creationId xmlns:a16="http://schemas.microsoft.com/office/drawing/2014/main" id="{EBCF0FC6-821F-452C-A55C-C8250714F441}"/>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06" name="直線コネクタ 705">
          <a:extLst>
            <a:ext uri="{FF2B5EF4-FFF2-40B4-BE49-F238E27FC236}">
              <a16:creationId xmlns:a16="http://schemas.microsoft.com/office/drawing/2014/main" id="{CBA13E23-9077-4B41-8B50-310C15472D3E}"/>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707" name="【消防施設】&#10;一人当たり面積最大値テキスト">
          <a:extLst>
            <a:ext uri="{FF2B5EF4-FFF2-40B4-BE49-F238E27FC236}">
              <a16:creationId xmlns:a16="http://schemas.microsoft.com/office/drawing/2014/main" id="{C099ECB7-B2BA-449F-AB46-E207B787E89F}"/>
            </a:ext>
          </a:extLst>
        </xdr:cNvPr>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708" name="直線コネクタ 707">
          <a:extLst>
            <a:ext uri="{FF2B5EF4-FFF2-40B4-BE49-F238E27FC236}">
              <a16:creationId xmlns:a16="http://schemas.microsoft.com/office/drawing/2014/main" id="{8203775B-4B0F-4AC6-8E7F-E9C8F4AE8798}"/>
            </a:ext>
          </a:extLst>
        </xdr:cNvPr>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133621</xdr:rowOff>
    </xdr:from>
    <xdr:ext cx="469744" cy="259045"/>
    <xdr:sp macro="" textlink="">
      <xdr:nvSpPr>
        <xdr:cNvPr id="709" name="【消防施設】&#10;一人当たり面積平均値テキスト">
          <a:extLst>
            <a:ext uri="{FF2B5EF4-FFF2-40B4-BE49-F238E27FC236}">
              <a16:creationId xmlns:a16="http://schemas.microsoft.com/office/drawing/2014/main" id="{FBFB7304-E86A-4AF9-AB76-3FC6428187CF}"/>
            </a:ext>
          </a:extLst>
        </xdr:cNvPr>
        <xdr:cNvSpPr txBox="1"/>
      </xdr:nvSpPr>
      <xdr:spPr>
        <a:xfrm>
          <a:off x="22199600" y="14363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10" name="フローチャート: 判断 709">
          <a:extLst>
            <a:ext uri="{FF2B5EF4-FFF2-40B4-BE49-F238E27FC236}">
              <a16:creationId xmlns:a16="http://schemas.microsoft.com/office/drawing/2014/main" id="{2CA6C06C-8F78-4781-8EDB-710A2833F251}"/>
            </a:ext>
          </a:extLst>
        </xdr:cNvPr>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44450</xdr:rowOff>
    </xdr:from>
    <xdr:to>
      <xdr:col>112</xdr:col>
      <xdr:colOff>38100</xdr:colOff>
      <xdr:row>84</xdr:row>
      <xdr:rowOff>146050</xdr:rowOff>
    </xdr:to>
    <xdr:sp macro="" textlink="">
      <xdr:nvSpPr>
        <xdr:cNvPr id="711" name="フローチャート: 判断 710">
          <a:extLst>
            <a:ext uri="{FF2B5EF4-FFF2-40B4-BE49-F238E27FC236}">
              <a16:creationId xmlns:a16="http://schemas.microsoft.com/office/drawing/2014/main" id="{26306A05-EB8F-4DA0-A430-786DDA3A2591}"/>
            </a:ext>
          </a:extLst>
        </xdr:cNvPr>
        <xdr:cNvSpPr/>
      </xdr:nvSpPr>
      <xdr:spPr>
        <a:xfrm>
          <a:off x="21272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62737</xdr:rowOff>
    </xdr:from>
    <xdr:to>
      <xdr:col>107</xdr:col>
      <xdr:colOff>101600</xdr:colOff>
      <xdr:row>84</xdr:row>
      <xdr:rowOff>164337</xdr:rowOff>
    </xdr:to>
    <xdr:sp macro="" textlink="">
      <xdr:nvSpPr>
        <xdr:cNvPr id="712" name="フローチャート: 判断 711">
          <a:extLst>
            <a:ext uri="{FF2B5EF4-FFF2-40B4-BE49-F238E27FC236}">
              <a16:creationId xmlns:a16="http://schemas.microsoft.com/office/drawing/2014/main" id="{30F696EA-6F84-4A53-9C9A-DA836D2E669B}"/>
            </a:ext>
          </a:extLst>
        </xdr:cNvPr>
        <xdr:cNvSpPr/>
      </xdr:nvSpPr>
      <xdr:spPr>
        <a:xfrm>
          <a:off x="20383500" y="1446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13" name="フローチャート: 判断 712">
          <a:extLst>
            <a:ext uri="{FF2B5EF4-FFF2-40B4-BE49-F238E27FC236}">
              <a16:creationId xmlns:a16="http://schemas.microsoft.com/office/drawing/2014/main" id="{9747A69F-AF86-4126-A0AA-313CD249194E}"/>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60452</xdr:rowOff>
    </xdr:from>
    <xdr:to>
      <xdr:col>98</xdr:col>
      <xdr:colOff>38100</xdr:colOff>
      <xdr:row>84</xdr:row>
      <xdr:rowOff>162052</xdr:rowOff>
    </xdr:to>
    <xdr:sp macro="" textlink="">
      <xdr:nvSpPr>
        <xdr:cNvPr id="714" name="フローチャート: 判断 713">
          <a:extLst>
            <a:ext uri="{FF2B5EF4-FFF2-40B4-BE49-F238E27FC236}">
              <a16:creationId xmlns:a16="http://schemas.microsoft.com/office/drawing/2014/main" id="{3C61B308-3AE3-4577-99D8-086BCD335BAE}"/>
            </a:ext>
          </a:extLst>
        </xdr:cNvPr>
        <xdr:cNvSpPr/>
      </xdr:nvSpPr>
      <xdr:spPr>
        <a:xfrm>
          <a:off x="18605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1B7F617-AEEA-41CC-91D1-4955CADF738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395CC71-D715-4A4A-A00E-92C1DA7F988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51F8717-1FA4-40E0-9D5A-1411AB85594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501CF0E-9327-4039-9C26-DFCA9879453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A1FF8295-A77E-4FB8-8F62-CF49A2F094F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720" name="楕円 719">
          <a:extLst>
            <a:ext uri="{FF2B5EF4-FFF2-40B4-BE49-F238E27FC236}">
              <a16:creationId xmlns:a16="http://schemas.microsoft.com/office/drawing/2014/main" id="{937B10B8-47BE-49C1-A461-69D9899F30D2}"/>
            </a:ext>
          </a:extLst>
        </xdr:cNvPr>
        <xdr:cNvSpPr/>
      </xdr:nvSpPr>
      <xdr:spPr>
        <a:xfrm>
          <a:off x="221107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133114</xdr:rowOff>
    </xdr:from>
    <xdr:ext cx="469744" cy="259045"/>
    <xdr:sp macro="" textlink="">
      <xdr:nvSpPr>
        <xdr:cNvPr id="721" name="【消防施設】&#10;一人当たり面積該当値テキスト">
          <a:extLst>
            <a:ext uri="{FF2B5EF4-FFF2-40B4-BE49-F238E27FC236}">
              <a16:creationId xmlns:a16="http://schemas.microsoft.com/office/drawing/2014/main" id="{9E36CF08-CA86-4AC6-8E0B-FA8846327FEA}"/>
            </a:ext>
          </a:extLst>
        </xdr:cNvPr>
        <xdr:cNvSpPr txBox="1"/>
      </xdr:nvSpPr>
      <xdr:spPr>
        <a:xfrm>
          <a:off x="22199600" y="14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46737</xdr:rowOff>
    </xdr:from>
    <xdr:to>
      <xdr:col>112</xdr:col>
      <xdr:colOff>38100</xdr:colOff>
      <xdr:row>85</xdr:row>
      <xdr:rowOff>148337</xdr:rowOff>
    </xdr:to>
    <xdr:sp macro="" textlink="">
      <xdr:nvSpPr>
        <xdr:cNvPr id="722" name="楕円 721">
          <a:extLst>
            <a:ext uri="{FF2B5EF4-FFF2-40B4-BE49-F238E27FC236}">
              <a16:creationId xmlns:a16="http://schemas.microsoft.com/office/drawing/2014/main" id="{7131C26D-4812-40E8-B75E-F24D46C56EC1}"/>
            </a:ext>
          </a:extLst>
        </xdr:cNvPr>
        <xdr:cNvSpPr/>
      </xdr:nvSpPr>
      <xdr:spPr>
        <a:xfrm>
          <a:off x="21272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97537</xdr:rowOff>
    </xdr:from>
    <xdr:to>
      <xdr:col>116</xdr:col>
      <xdr:colOff>63500</xdr:colOff>
      <xdr:row>85</xdr:row>
      <xdr:rowOff>97537</xdr:rowOff>
    </xdr:to>
    <xdr:cxnSp macro="">
      <xdr:nvCxnSpPr>
        <xdr:cNvPr id="723" name="直線コネクタ 722">
          <a:extLst>
            <a:ext uri="{FF2B5EF4-FFF2-40B4-BE49-F238E27FC236}">
              <a16:creationId xmlns:a16="http://schemas.microsoft.com/office/drawing/2014/main" id="{5D9DE991-71A9-4710-84A6-952314974504}"/>
            </a:ext>
          </a:extLst>
        </xdr:cNvPr>
        <xdr:cNvCxnSpPr/>
      </xdr:nvCxnSpPr>
      <xdr:spPr>
        <a:xfrm>
          <a:off x="21323300" y="14670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46737</xdr:rowOff>
    </xdr:from>
    <xdr:to>
      <xdr:col>107</xdr:col>
      <xdr:colOff>101600</xdr:colOff>
      <xdr:row>85</xdr:row>
      <xdr:rowOff>148337</xdr:rowOff>
    </xdr:to>
    <xdr:sp macro="" textlink="">
      <xdr:nvSpPr>
        <xdr:cNvPr id="724" name="楕円 723">
          <a:extLst>
            <a:ext uri="{FF2B5EF4-FFF2-40B4-BE49-F238E27FC236}">
              <a16:creationId xmlns:a16="http://schemas.microsoft.com/office/drawing/2014/main" id="{0FE627ED-DAF0-4C55-9579-B2803F3117EB}"/>
            </a:ext>
          </a:extLst>
        </xdr:cNvPr>
        <xdr:cNvSpPr/>
      </xdr:nvSpPr>
      <xdr:spPr>
        <a:xfrm>
          <a:off x="20383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97537</xdr:rowOff>
    </xdr:from>
    <xdr:to>
      <xdr:col>111</xdr:col>
      <xdr:colOff>177800</xdr:colOff>
      <xdr:row>85</xdr:row>
      <xdr:rowOff>97537</xdr:rowOff>
    </xdr:to>
    <xdr:cxnSp macro="">
      <xdr:nvCxnSpPr>
        <xdr:cNvPr id="725" name="直線コネクタ 724">
          <a:extLst>
            <a:ext uri="{FF2B5EF4-FFF2-40B4-BE49-F238E27FC236}">
              <a16:creationId xmlns:a16="http://schemas.microsoft.com/office/drawing/2014/main" id="{E2D1B199-6B23-47CA-93DC-92416FABF309}"/>
            </a:ext>
          </a:extLst>
        </xdr:cNvPr>
        <xdr:cNvCxnSpPr/>
      </xdr:nvCxnSpPr>
      <xdr:spPr>
        <a:xfrm>
          <a:off x="20434300" y="14670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46737</xdr:rowOff>
    </xdr:from>
    <xdr:to>
      <xdr:col>102</xdr:col>
      <xdr:colOff>165100</xdr:colOff>
      <xdr:row>85</xdr:row>
      <xdr:rowOff>148337</xdr:rowOff>
    </xdr:to>
    <xdr:sp macro="" textlink="">
      <xdr:nvSpPr>
        <xdr:cNvPr id="726" name="楕円 725">
          <a:extLst>
            <a:ext uri="{FF2B5EF4-FFF2-40B4-BE49-F238E27FC236}">
              <a16:creationId xmlns:a16="http://schemas.microsoft.com/office/drawing/2014/main" id="{0ABA4D02-05AE-4ADA-90D5-DABB931C6F04}"/>
            </a:ext>
          </a:extLst>
        </xdr:cNvPr>
        <xdr:cNvSpPr/>
      </xdr:nvSpPr>
      <xdr:spPr>
        <a:xfrm>
          <a:off x="19494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97537</xdr:rowOff>
    </xdr:from>
    <xdr:to>
      <xdr:col>107</xdr:col>
      <xdr:colOff>50800</xdr:colOff>
      <xdr:row>85</xdr:row>
      <xdr:rowOff>97537</xdr:rowOff>
    </xdr:to>
    <xdr:cxnSp macro="">
      <xdr:nvCxnSpPr>
        <xdr:cNvPr id="727" name="直線コネクタ 726">
          <a:extLst>
            <a:ext uri="{FF2B5EF4-FFF2-40B4-BE49-F238E27FC236}">
              <a16:creationId xmlns:a16="http://schemas.microsoft.com/office/drawing/2014/main" id="{A32DAC6E-2DEA-4280-A76E-1ACA90F77902}"/>
            </a:ext>
          </a:extLst>
        </xdr:cNvPr>
        <xdr:cNvCxnSpPr/>
      </xdr:nvCxnSpPr>
      <xdr:spPr>
        <a:xfrm>
          <a:off x="19545300" y="14670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46737</xdr:rowOff>
    </xdr:from>
    <xdr:to>
      <xdr:col>98</xdr:col>
      <xdr:colOff>38100</xdr:colOff>
      <xdr:row>85</xdr:row>
      <xdr:rowOff>148337</xdr:rowOff>
    </xdr:to>
    <xdr:sp macro="" textlink="">
      <xdr:nvSpPr>
        <xdr:cNvPr id="728" name="楕円 727">
          <a:extLst>
            <a:ext uri="{FF2B5EF4-FFF2-40B4-BE49-F238E27FC236}">
              <a16:creationId xmlns:a16="http://schemas.microsoft.com/office/drawing/2014/main" id="{83006130-B0B4-4F02-91FE-10FFF4E1AD2C}"/>
            </a:ext>
          </a:extLst>
        </xdr:cNvPr>
        <xdr:cNvSpPr/>
      </xdr:nvSpPr>
      <xdr:spPr>
        <a:xfrm>
          <a:off x="18605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97537</xdr:rowOff>
    </xdr:from>
    <xdr:to>
      <xdr:col>102</xdr:col>
      <xdr:colOff>114300</xdr:colOff>
      <xdr:row>85</xdr:row>
      <xdr:rowOff>97537</xdr:rowOff>
    </xdr:to>
    <xdr:cxnSp macro="">
      <xdr:nvCxnSpPr>
        <xdr:cNvPr id="729" name="直線コネクタ 728">
          <a:extLst>
            <a:ext uri="{FF2B5EF4-FFF2-40B4-BE49-F238E27FC236}">
              <a16:creationId xmlns:a16="http://schemas.microsoft.com/office/drawing/2014/main" id="{9D884BF5-7956-439C-BE46-1F996945E06A}"/>
            </a:ext>
          </a:extLst>
        </xdr:cNvPr>
        <xdr:cNvCxnSpPr/>
      </xdr:nvCxnSpPr>
      <xdr:spPr>
        <a:xfrm>
          <a:off x="18656300" y="14670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162577</xdr:rowOff>
    </xdr:from>
    <xdr:ext cx="469744" cy="259045"/>
    <xdr:sp macro="" textlink="">
      <xdr:nvSpPr>
        <xdr:cNvPr id="730" name="n_1aveValue【消防施設】&#10;一人当たり面積">
          <a:extLst>
            <a:ext uri="{FF2B5EF4-FFF2-40B4-BE49-F238E27FC236}">
              <a16:creationId xmlns:a16="http://schemas.microsoft.com/office/drawing/2014/main" id="{3E8F600B-B9B7-4332-85EC-FB5CD461B5EF}"/>
            </a:ext>
          </a:extLst>
        </xdr:cNvPr>
        <xdr:cNvSpPr txBox="1"/>
      </xdr:nvSpPr>
      <xdr:spPr>
        <a:xfrm>
          <a:off x="21075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9414</xdr:rowOff>
    </xdr:from>
    <xdr:ext cx="469744" cy="259045"/>
    <xdr:sp macro="" textlink="">
      <xdr:nvSpPr>
        <xdr:cNvPr id="731" name="n_2aveValue【消防施設】&#10;一人当たり面積">
          <a:extLst>
            <a:ext uri="{FF2B5EF4-FFF2-40B4-BE49-F238E27FC236}">
              <a16:creationId xmlns:a16="http://schemas.microsoft.com/office/drawing/2014/main" id="{BC39BDE7-3CE4-4BC9-89F7-327859714455}"/>
            </a:ext>
          </a:extLst>
        </xdr:cNvPr>
        <xdr:cNvSpPr txBox="1"/>
      </xdr:nvSpPr>
      <xdr:spPr>
        <a:xfrm>
          <a:off x="20199427" y="142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32" name="n_3aveValue【消防施設】&#10;一人当たり面積">
          <a:extLst>
            <a:ext uri="{FF2B5EF4-FFF2-40B4-BE49-F238E27FC236}">
              <a16:creationId xmlns:a16="http://schemas.microsoft.com/office/drawing/2014/main" id="{5C476515-2CC4-4C2C-B590-B53C22C3B2F1}"/>
            </a:ext>
          </a:extLst>
        </xdr:cNvPr>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7129</xdr:rowOff>
    </xdr:from>
    <xdr:ext cx="469744" cy="259045"/>
    <xdr:sp macro="" textlink="">
      <xdr:nvSpPr>
        <xdr:cNvPr id="733" name="n_4aveValue【消防施設】&#10;一人当たり面積">
          <a:extLst>
            <a:ext uri="{FF2B5EF4-FFF2-40B4-BE49-F238E27FC236}">
              <a16:creationId xmlns:a16="http://schemas.microsoft.com/office/drawing/2014/main" id="{C422ED77-C799-4C22-8C60-CA2C9FC9D2BB}"/>
            </a:ext>
          </a:extLst>
        </xdr:cNvPr>
        <xdr:cNvSpPr txBox="1"/>
      </xdr:nvSpPr>
      <xdr:spPr>
        <a:xfrm>
          <a:off x="18421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139464</xdr:rowOff>
    </xdr:from>
    <xdr:ext cx="469744" cy="259045"/>
    <xdr:sp macro="" textlink="">
      <xdr:nvSpPr>
        <xdr:cNvPr id="734" name="n_1mainValue【消防施設】&#10;一人当たり面積">
          <a:extLst>
            <a:ext uri="{FF2B5EF4-FFF2-40B4-BE49-F238E27FC236}">
              <a16:creationId xmlns:a16="http://schemas.microsoft.com/office/drawing/2014/main" id="{41F1164D-8C42-4CCA-B23E-5950B10F4585}"/>
            </a:ext>
          </a:extLst>
        </xdr:cNvPr>
        <xdr:cNvSpPr txBox="1"/>
      </xdr:nvSpPr>
      <xdr:spPr>
        <a:xfrm>
          <a:off x="210757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139464</xdr:rowOff>
    </xdr:from>
    <xdr:ext cx="469744" cy="259045"/>
    <xdr:sp macro="" textlink="">
      <xdr:nvSpPr>
        <xdr:cNvPr id="735" name="n_2mainValue【消防施設】&#10;一人当たり面積">
          <a:extLst>
            <a:ext uri="{FF2B5EF4-FFF2-40B4-BE49-F238E27FC236}">
              <a16:creationId xmlns:a16="http://schemas.microsoft.com/office/drawing/2014/main" id="{CBA1E277-5F3E-4996-8F60-4F078320D41F}"/>
            </a:ext>
          </a:extLst>
        </xdr:cNvPr>
        <xdr:cNvSpPr txBox="1"/>
      </xdr:nvSpPr>
      <xdr:spPr>
        <a:xfrm>
          <a:off x="20199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139464</xdr:rowOff>
    </xdr:from>
    <xdr:ext cx="469744" cy="259045"/>
    <xdr:sp macro="" textlink="">
      <xdr:nvSpPr>
        <xdr:cNvPr id="736" name="n_3mainValue【消防施設】&#10;一人当たり面積">
          <a:extLst>
            <a:ext uri="{FF2B5EF4-FFF2-40B4-BE49-F238E27FC236}">
              <a16:creationId xmlns:a16="http://schemas.microsoft.com/office/drawing/2014/main" id="{2C42DC5E-520F-4DBF-BA81-8BAC51FFF0B2}"/>
            </a:ext>
          </a:extLst>
        </xdr:cNvPr>
        <xdr:cNvSpPr txBox="1"/>
      </xdr:nvSpPr>
      <xdr:spPr>
        <a:xfrm>
          <a:off x="19310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139464</xdr:rowOff>
    </xdr:from>
    <xdr:ext cx="469744" cy="259045"/>
    <xdr:sp macro="" textlink="">
      <xdr:nvSpPr>
        <xdr:cNvPr id="737" name="n_4mainValue【消防施設】&#10;一人当たり面積">
          <a:extLst>
            <a:ext uri="{FF2B5EF4-FFF2-40B4-BE49-F238E27FC236}">
              <a16:creationId xmlns:a16="http://schemas.microsoft.com/office/drawing/2014/main" id="{CDB3E345-6829-4028-A1E8-8D58A71F800E}"/>
            </a:ext>
          </a:extLst>
        </xdr:cNvPr>
        <xdr:cNvSpPr txBox="1"/>
      </xdr:nvSpPr>
      <xdr:spPr>
        <a:xfrm>
          <a:off x="18421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6C56A3D7-FFD2-4FDA-B07B-DBE35238E47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1982785D-6DD7-47C8-B04A-5828DB402B0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BFBCA1D0-9795-4D63-A222-6F5DEF403AC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33243D6B-0F76-44B9-8A4A-95EE69738B2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731FF434-0A19-4F89-8400-90C18D519A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320DBAE7-2258-4BB4-A8A5-8A67CAD8B73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1CB4433F-FF74-4ACF-8601-1669001A26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26C4E6B0-3432-4995-B02E-E948A322A5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13C891F1-C6D9-412F-BD80-ABBFEDCEABE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923FC028-E43A-4601-8F98-2F84D99CFE5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8D1621D3-6A74-4488-A8D0-140D95CF773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DF6BC416-E536-4543-97E5-645656B94E0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E46AC503-526E-4CA3-AD60-FAAE2AF0C3A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3DBEFC1A-B695-4794-823D-560E6A104F8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43C43B08-70FA-4F3F-A543-AF402AA795F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10C9433B-3911-4DFD-861F-40A403D8C75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BD054903-37A8-4846-8008-B1200AB6AC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6B9D2756-EC6E-48ED-816B-2A92E16EEBA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A30BC331-27D0-4725-990B-0EE9609891D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386B8054-1249-4457-B850-24767865681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4D52CAAD-6419-4D0F-9F67-A6CF95C5D87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CD1F815D-7598-451B-8CEF-424D30CB922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5479F218-8458-45A3-9489-F105D623CB5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382272D7-7721-4218-B3C7-8259DE3926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15C242D7-8554-4A88-A6E7-84024D8609B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763" name="直線コネクタ 762">
          <a:extLst>
            <a:ext uri="{FF2B5EF4-FFF2-40B4-BE49-F238E27FC236}">
              <a16:creationId xmlns:a16="http://schemas.microsoft.com/office/drawing/2014/main" id="{37433A4E-D4BF-451D-AB2F-12B5E3832283}"/>
            </a:ext>
          </a:extLst>
        </xdr:cNvPr>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764" name="【庁舎】&#10;有形固定資産減価償却率最小値テキスト">
          <a:extLst>
            <a:ext uri="{FF2B5EF4-FFF2-40B4-BE49-F238E27FC236}">
              <a16:creationId xmlns:a16="http://schemas.microsoft.com/office/drawing/2014/main" id="{5C660358-20CB-492A-9124-BD84EE7EBA51}"/>
            </a:ext>
          </a:extLst>
        </xdr:cNvPr>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765" name="直線コネクタ 764">
          <a:extLst>
            <a:ext uri="{FF2B5EF4-FFF2-40B4-BE49-F238E27FC236}">
              <a16:creationId xmlns:a16="http://schemas.microsoft.com/office/drawing/2014/main" id="{9ACEE359-6CE5-433C-BE7C-7BEE06C47152}"/>
            </a:ext>
          </a:extLst>
        </xdr:cNvPr>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6" name="【庁舎】&#10;有形固定資産減価償却率最大値テキスト">
          <a:extLst>
            <a:ext uri="{FF2B5EF4-FFF2-40B4-BE49-F238E27FC236}">
              <a16:creationId xmlns:a16="http://schemas.microsoft.com/office/drawing/2014/main" id="{325B885F-0087-4EBD-9C63-0BAA860C626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7" name="直線コネクタ 766">
          <a:extLst>
            <a:ext uri="{FF2B5EF4-FFF2-40B4-BE49-F238E27FC236}">
              <a16:creationId xmlns:a16="http://schemas.microsoft.com/office/drawing/2014/main" id="{6A6EBA90-4A93-4AC2-A319-AF05F83F140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768" name="【庁舎】&#10;有形固定資産減価償却率平均値テキスト">
          <a:extLst>
            <a:ext uri="{FF2B5EF4-FFF2-40B4-BE49-F238E27FC236}">
              <a16:creationId xmlns:a16="http://schemas.microsoft.com/office/drawing/2014/main" id="{78D51A3F-CD5B-4BA6-8315-2FBE13BB3DAA}"/>
            </a:ext>
          </a:extLst>
        </xdr:cNvPr>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769" name="フローチャート: 判断 768">
          <a:extLst>
            <a:ext uri="{FF2B5EF4-FFF2-40B4-BE49-F238E27FC236}">
              <a16:creationId xmlns:a16="http://schemas.microsoft.com/office/drawing/2014/main" id="{6EBC4F24-A1A9-46B5-87C7-C66F619FF12F}"/>
            </a:ext>
          </a:extLst>
        </xdr:cNvPr>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0" name="フローチャート: 判断 769">
          <a:extLst>
            <a:ext uri="{FF2B5EF4-FFF2-40B4-BE49-F238E27FC236}">
              <a16:creationId xmlns:a16="http://schemas.microsoft.com/office/drawing/2014/main" id="{B75A6161-A4AC-4840-A8D2-D792DD310BEF}"/>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1" name="フローチャート: 判断 770">
          <a:extLst>
            <a:ext uri="{FF2B5EF4-FFF2-40B4-BE49-F238E27FC236}">
              <a16:creationId xmlns:a16="http://schemas.microsoft.com/office/drawing/2014/main" id="{0F8F7CDF-D3F8-4DEE-A04F-B50218DE7E3B}"/>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2" name="フローチャート: 判断 771">
          <a:extLst>
            <a:ext uri="{FF2B5EF4-FFF2-40B4-BE49-F238E27FC236}">
              <a16:creationId xmlns:a16="http://schemas.microsoft.com/office/drawing/2014/main" id="{30F639F5-861E-4C00-B7F3-875B0A11F4B1}"/>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73" name="フローチャート: 判断 772">
          <a:extLst>
            <a:ext uri="{FF2B5EF4-FFF2-40B4-BE49-F238E27FC236}">
              <a16:creationId xmlns:a16="http://schemas.microsoft.com/office/drawing/2014/main" id="{3E181FA2-4D9D-47CB-B47C-100ACA4DEAAB}"/>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51B5E05-52A2-49B5-B991-1DDF831C3A5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5D1CDA08-A345-47BE-AFE4-F543BB84345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073F2BD-D2D5-4CA7-8263-74DE52F6833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C5D4A20-FB3E-46BD-91BD-EF66ADD0D79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C3DB0A2-8B85-4D09-87E1-54F25B09526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102144</xdr:rowOff>
    </xdr:from>
    <xdr:to>
      <xdr:col>85</xdr:col>
      <xdr:colOff>177800</xdr:colOff>
      <xdr:row>104</xdr:row>
      <xdr:rowOff>32294</xdr:rowOff>
    </xdr:to>
    <xdr:sp macro="" textlink="">
      <xdr:nvSpPr>
        <xdr:cNvPr id="779" name="楕円 778">
          <a:extLst>
            <a:ext uri="{FF2B5EF4-FFF2-40B4-BE49-F238E27FC236}">
              <a16:creationId xmlns:a16="http://schemas.microsoft.com/office/drawing/2014/main" id="{AF8E0037-3B9F-41E1-A292-AF558526C460}"/>
            </a:ext>
          </a:extLst>
        </xdr:cNvPr>
        <xdr:cNvSpPr/>
      </xdr:nvSpPr>
      <xdr:spPr>
        <a:xfrm>
          <a:off x="162687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80571</xdr:rowOff>
    </xdr:from>
    <xdr:ext cx="405111" cy="259045"/>
    <xdr:sp macro="" textlink="">
      <xdr:nvSpPr>
        <xdr:cNvPr id="780" name="【庁舎】&#10;有形固定資産減価償却率該当値テキスト">
          <a:extLst>
            <a:ext uri="{FF2B5EF4-FFF2-40B4-BE49-F238E27FC236}">
              <a16:creationId xmlns:a16="http://schemas.microsoft.com/office/drawing/2014/main" id="{2561BAEA-8498-4FD4-B0AF-E2E24FEC3A43}"/>
            </a:ext>
          </a:extLst>
        </xdr:cNvPr>
        <xdr:cNvSpPr txBox="1"/>
      </xdr:nvSpPr>
      <xdr:spPr>
        <a:xfrm>
          <a:off x="16357600" y="1773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72752</xdr:rowOff>
    </xdr:from>
    <xdr:to>
      <xdr:col>81</xdr:col>
      <xdr:colOff>101600</xdr:colOff>
      <xdr:row>104</xdr:row>
      <xdr:rowOff>2902</xdr:rowOff>
    </xdr:to>
    <xdr:sp macro="" textlink="">
      <xdr:nvSpPr>
        <xdr:cNvPr id="781" name="楕円 780">
          <a:extLst>
            <a:ext uri="{FF2B5EF4-FFF2-40B4-BE49-F238E27FC236}">
              <a16:creationId xmlns:a16="http://schemas.microsoft.com/office/drawing/2014/main" id="{662615FB-B048-4C0B-B172-F27BBDEBF4CC}"/>
            </a:ext>
          </a:extLst>
        </xdr:cNvPr>
        <xdr:cNvSpPr/>
      </xdr:nvSpPr>
      <xdr:spPr>
        <a:xfrm>
          <a:off x="15430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123552</xdr:rowOff>
    </xdr:from>
    <xdr:to>
      <xdr:col>85</xdr:col>
      <xdr:colOff>127000</xdr:colOff>
      <xdr:row>103</xdr:row>
      <xdr:rowOff>152944</xdr:rowOff>
    </xdr:to>
    <xdr:cxnSp macro="">
      <xdr:nvCxnSpPr>
        <xdr:cNvPr id="782" name="直線コネクタ 781">
          <a:extLst>
            <a:ext uri="{FF2B5EF4-FFF2-40B4-BE49-F238E27FC236}">
              <a16:creationId xmlns:a16="http://schemas.microsoft.com/office/drawing/2014/main" id="{69F66DC3-132C-4961-99BE-BB8DE962EE86}"/>
            </a:ext>
          </a:extLst>
        </xdr:cNvPr>
        <xdr:cNvCxnSpPr/>
      </xdr:nvCxnSpPr>
      <xdr:spPr>
        <a:xfrm>
          <a:off x="15481300" y="1778290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83" name="楕円 782">
          <a:extLst>
            <a:ext uri="{FF2B5EF4-FFF2-40B4-BE49-F238E27FC236}">
              <a16:creationId xmlns:a16="http://schemas.microsoft.com/office/drawing/2014/main" id="{769BBC6B-1FD2-4509-982E-A3721882062D}"/>
            </a:ext>
          </a:extLst>
        </xdr:cNvPr>
        <xdr:cNvSpPr/>
      </xdr:nvSpPr>
      <xdr:spPr>
        <a:xfrm>
          <a:off x="14541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95794</xdr:rowOff>
    </xdr:from>
    <xdr:to>
      <xdr:col>81</xdr:col>
      <xdr:colOff>50800</xdr:colOff>
      <xdr:row>103</xdr:row>
      <xdr:rowOff>123552</xdr:rowOff>
    </xdr:to>
    <xdr:cxnSp macro="">
      <xdr:nvCxnSpPr>
        <xdr:cNvPr id="784" name="直線コネクタ 783">
          <a:extLst>
            <a:ext uri="{FF2B5EF4-FFF2-40B4-BE49-F238E27FC236}">
              <a16:creationId xmlns:a16="http://schemas.microsoft.com/office/drawing/2014/main" id="{9460D981-9091-43D9-974E-1F1D2C80DC8E}"/>
            </a:ext>
          </a:extLst>
        </xdr:cNvPr>
        <xdr:cNvCxnSpPr/>
      </xdr:nvCxnSpPr>
      <xdr:spPr>
        <a:xfrm>
          <a:off x="14592300" y="1775514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xdr:rowOff>
    </xdr:from>
    <xdr:to>
      <xdr:col>72</xdr:col>
      <xdr:colOff>38100</xdr:colOff>
      <xdr:row>103</xdr:row>
      <xdr:rowOff>115570</xdr:rowOff>
    </xdr:to>
    <xdr:sp macro="" textlink="">
      <xdr:nvSpPr>
        <xdr:cNvPr id="785" name="楕円 784">
          <a:extLst>
            <a:ext uri="{FF2B5EF4-FFF2-40B4-BE49-F238E27FC236}">
              <a16:creationId xmlns:a16="http://schemas.microsoft.com/office/drawing/2014/main" id="{8232588F-90AA-4E2A-B91E-A7A9F7B3A159}"/>
            </a:ext>
          </a:extLst>
        </xdr:cNvPr>
        <xdr:cNvSpPr/>
      </xdr:nvSpPr>
      <xdr:spPr>
        <a:xfrm>
          <a:off x="13652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64770</xdr:rowOff>
    </xdr:from>
    <xdr:to>
      <xdr:col>76</xdr:col>
      <xdr:colOff>114300</xdr:colOff>
      <xdr:row>103</xdr:row>
      <xdr:rowOff>95794</xdr:rowOff>
    </xdr:to>
    <xdr:cxnSp macro="">
      <xdr:nvCxnSpPr>
        <xdr:cNvPr id="786" name="直線コネクタ 785">
          <a:extLst>
            <a:ext uri="{FF2B5EF4-FFF2-40B4-BE49-F238E27FC236}">
              <a16:creationId xmlns:a16="http://schemas.microsoft.com/office/drawing/2014/main" id="{673238A2-6AFA-4F4C-AD8C-D04811D8AE4E}"/>
            </a:ext>
          </a:extLst>
        </xdr:cNvPr>
        <xdr:cNvCxnSpPr/>
      </xdr:nvCxnSpPr>
      <xdr:spPr>
        <a:xfrm>
          <a:off x="13703300" y="177241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156029</xdr:rowOff>
    </xdr:from>
    <xdr:to>
      <xdr:col>67</xdr:col>
      <xdr:colOff>101600</xdr:colOff>
      <xdr:row>103</xdr:row>
      <xdr:rowOff>86179</xdr:rowOff>
    </xdr:to>
    <xdr:sp macro="" textlink="">
      <xdr:nvSpPr>
        <xdr:cNvPr id="787" name="楕円 786">
          <a:extLst>
            <a:ext uri="{FF2B5EF4-FFF2-40B4-BE49-F238E27FC236}">
              <a16:creationId xmlns:a16="http://schemas.microsoft.com/office/drawing/2014/main" id="{92F16CC0-5592-4285-A4B7-9C0C9365C30A}"/>
            </a:ext>
          </a:extLst>
        </xdr:cNvPr>
        <xdr:cNvSpPr/>
      </xdr:nvSpPr>
      <xdr:spPr>
        <a:xfrm>
          <a:off x="12763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35379</xdr:rowOff>
    </xdr:from>
    <xdr:to>
      <xdr:col>71</xdr:col>
      <xdr:colOff>177800</xdr:colOff>
      <xdr:row>103</xdr:row>
      <xdr:rowOff>64770</xdr:rowOff>
    </xdr:to>
    <xdr:cxnSp macro="">
      <xdr:nvCxnSpPr>
        <xdr:cNvPr id="788" name="直線コネクタ 787">
          <a:extLst>
            <a:ext uri="{FF2B5EF4-FFF2-40B4-BE49-F238E27FC236}">
              <a16:creationId xmlns:a16="http://schemas.microsoft.com/office/drawing/2014/main" id="{223FB525-4C41-4F23-8D79-692DCD0F112C}"/>
            </a:ext>
          </a:extLst>
        </xdr:cNvPr>
        <xdr:cNvCxnSpPr/>
      </xdr:nvCxnSpPr>
      <xdr:spPr>
        <a:xfrm>
          <a:off x="12814300" y="1769472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789" name="n_1aveValue【庁舎】&#10;有形固定資産減価償却率">
          <a:extLst>
            <a:ext uri="{FF2B5EF4-FFF2-40B4-BE49-F238E27FC236}">
              <a16:creationId xmlns:a16="http://schemas.microsoft.com/office/drawing/2014/main" id="{A3521E32-C2F3-4F64-B55F-71F79D2D8BB2}"/>
            </a:ext>
          </a:extLst>
        </xdr:cNvPr>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90" name="n_2aveValue【庁舎】&#10;有形固定資産減価償却率">
          <a:extLst>
            <a:ext uri="{FF2B5EF4-FFF2-40B4-BE49-F238E27FC236}">
              <a16:creationId xmlns:a16="http://schemas.microsoft.com/office/drawing/2014/main" id="{6C112F8D-8B00-44E1-BEB8-9EF4F421BA93}"/>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91" name="n_3aveValue【庁舎】&#10;有形固定資産減価償却率">
          <a:extLst>
            <a:ext uri="{FF2B5EF4-FFF2-40B4-BE49-F238E27FC236}">
              <a16:creationId xmlns:a16="http://schemas.microsoft.com/office/drawing/2014/main" id="{DE1B7A31-EA66-42E3-A67C-783506E35262}"/>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792" name="n_4aveValue【庁舎】&#10;有形固定資産減価償却率">
          <a:extLst>
            <a:ext uri="{FF2B5EF4-FFF2-40B4-BE49-F238E27FC236}">
              <a16:creationId xmlns:a16="http://schemas.microsoft.com/office/drawing/2014/main" id="{76C11A15-9333-4EDF-A6E5-E76EC561F5AA}"/>
            </a:ext>
          </a:extLst>
        </xdr:cNvPr>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19429</xdr:rowOff>
    </xdr:from>
    <xdr:ext cx="405111" cy="259045"/>
    <xdr:sp macro="" textlink="">
      <xdr:nvSpPr>
        <xdr:cNvPr id="793" name="n_1mainValue【庁舎】&#10;有形固定資産減価償却率">
          <a:extLst>
            <a:ext uri="{FF2B5EF4-FFF2-40B4-BE49-F238E27FC236}">
              <a16:creationId xmlns:a16="http://schemas.microsoft.com/office/drawing/2014/main" id="{BF11D690-CA2D-415A-BC2D-096EA25538DA}"/>
            </a:ext>
          </a:extLst>
        </xdr:cNvPr>
        <xdr:cNvSpPr txBox="1"/>
      </xdr:nvSpPr>
      <xdr:spPr>
        <a:xfrm>
          <a:off x="152660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794" name="n_2mainValue【庁舎】&#10;有形固定資産減価償却率">
          <a:extLst>
            <a:ext uri="{FF2B5EF4-FFF2-40B4-BE49-F238E27FC236}">
              <a16:creationId xmlns:a16="http://schemas.microsoft.com/office/drawing/2014/main" id="{99EC7B30-078C-492D-8AE6-A83C78A25521}"/>
            </a:ext>
          </a:extLst>
        </xdr:cNvPr>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132097</xdr:rowOff>
    </xdr:from>
    <xdr:ext cx="405111" cy="259045"/>
    <xdr:sp macro="" textlink="">
      <xdr:nvSpPr>
        <xdr:cNvPr id="795" name="n_3mainValue【庁舎】&#10;有形固定資産減価償却率">
          <a:extLst>
            <a:ext uri="{FF2B5EF4-FFF2-40B4-BE49-F238E27FC236}">
              <a16:creationId xmlns:a16="http://schemas.microsoft.com/office/drawing/2014/main" id="{1412665F-9817-48A2-A3E9-AB8DAC8D2E9F}"/>
            </a:ext>
          </a:extLst>
        </xdr:cNvPr>
        <xdr:cNvSpPr txBox="1"/>
      </xdr:nvSpPr>
      <xdr:spPr>
        <a:xfrm>
          <a:off x="13500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102706</xdr:rowOff>
    </xdr:from>
    <xdr:ext cx="405111" cy="259045"/>
    <xdr:sp macro="" textlink="">
      <xdr:nvSpPr>
        <xdr:cNvPr id="796" name="n_4mainValue【庁舎】&#10;有形固定資産減価償却率">
          <a:extLst>
            <a:ext uri="{FF2B5EF4-FFF2-40B4-BE49-F238E27FC236}">
              <a16:creationId xmlns:a16="http://schemas.microsoft.com/office/drawing/2014/main" id="{04CC0181-4E66-40B3-8B59-20D52B494755}"/>
            </a:ext>
          </a:extLst>
        </xdr:cNvPr>
        <xdr:cNvSpPr txBox="1"/>
      </xdr:nvSpPr>
      <xdr:spPr>
        <a:xfrm>
          <a:off x="12611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DE0ABC91-444E-46E0-AAE9-8E4A6519DFE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55B0E66D-4411-4CED-90CF-4AC5AA49764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D85D6A6D-DCA8-4E74-9BA9-84E2330E010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AF7B95DA-20D3-4740-B4E7-A094342F37C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5D20DE7A-18D9-4271-96D4-AF5E7CA1021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B531ADC0-29BC-4E5E-A297-666CA2A3033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FFD304EE-510E-4065-8B51-8E3794DF082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1728D8D2-BF54-4082-BC2B-E1E465002EE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EF10F5ED-66C2-4B05-9B6E-E1FE502EC4A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75A11C58-624C-4F07-910C-006E516D994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4B02FBCF-251A-4234-B86C-2C4DB58C2D2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5254FB01-302B-4ED4-AE96-5BC877B9E6A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24DC6E07-08B4-4E5B-87EE-667C5AB4C2A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8A3780B0-C155-4F0D-8514-E3A8892B6AF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947FD50A-F1D1-4551-BDEF-F37F73E3B0B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DE37637B-9931-45FC-8F6C-6E9F8094B56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6CB4D31D-70F4-4043-885A-7F3B4C3C930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9E622091-E974-44A9-BFB8-6D8A89CDF47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8F1DA930-6C4B-431A-8F11-B0BD1EE96C0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D6C3A05E-CE8B-4689-BDA4-79430AC32C1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1BB5992A-36E8-4C90-8FD7-14E35FC6884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0DA3F23E-848D-4A16-8ED9-B629D5E5B82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993809E0-1F0A-4DB0-B0B8-4AFB8BBC6D2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A3B9E951-E232-4166-A7C5-E4A8154DF90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C2A58AE7-6511-43BD-9830-5367FC25E20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822" name="直線コネクタ 821">
          <a:extLst>
            <a:ext uri="{FF2B5EF4-FFF2-40B4-BE49-F238E27FC236}">
              <a16:creationId xmlns:a16="http://schemas.microsoft.com/office/drawing/2014/main" id="{C660D7F6-3F78-4F8A-8EC0-18B0E91D8A54}"/>
            </a:ext>
          </a:extLst>
        </xdr:cNvPr>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823" name="【庁舎】&#10;一人当たり面積最小値テキスト">
          <a:extLst>
            <a:ext uri="{FF2B5EF4-FFF2-40B4-BE49-F238E27FC236}">
              <a16:creationId xmlns:a16="http://schemas.microsoft.com/office/drawing/2014/main" id="{CB88B842-130D-4B1F-A5C2-9EE1BFED5CD6}"/>
            </a:ext>
          </a:extLst>
        </xdr:cNvPr>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824" name="直線コネクタ 823">
          <a:extLst>
            <a:ext uri="{FF2B5EF4-FFF2-40B4-BE49-F238E27FC236}">
              <a16:creationId xmlns:a16="http://schemas.microsoft.com/office/drawing/2014/main" id="{1912E4BB-5A9C-433D-BE28-97B6885ED50D}"/>
            </a:ext>
          </a:extLst>
        </xdr:cNvPr>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25" name="【庁舎】&#10;一人当たり面積最大値テキスト">
          <a:extLst>
            <a:ext uri="{FF2B5EF4-FFF2-40B4-BE49-F238E27FC236}">
              <a16:creationId xmlns:a16="http://schemas.microsoft.com/office/drawing/2014/main" id="{D03F3C74-CB61-4AC9-B8FA-453606FA061A}"/>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26" name="直線コネクタ 825">
          <a:extLst>
            <a:ext uri="{FF2B5EF4-FFF2-40B4-BE49-F238E27FC236}">
              <a16:creationId xmlns:a16="http://schemas.microsoft.com/office/drawing/2014/main" id="{3DF23DFF-CEB2-4744-8AA4-8C89CF73FCF6}"/>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53176</xdr:rowOff>
    </xdr:from>
    <xdr:ext cx="469744" cy="259045"/>
    <xdr:sp macro="" textlink="">
      <xdr:nvSpPr>
        <xdr:cNvPr id="827" name="【庁舎】&#10;一人当たり面積平均値テキスト">
          <a:extLst>
            <a:ext uri="{FF2B5EF4-FFF2-40B4-BE49-F238E27FC236}">
              <a16:creationId xmlns:a16="http://schemas.microsoft.com/office/drawing/2014/main" id="{3E87591B-AF2C-41E7-862C-DC84C32C7D78}"/>
            </a:ext>
          </a:extLst>
        </xdr:cNvPr>
        <xdr:cNvSpPr txBox="1"/>
      </xdr:nvSpPr>
      <xdr:spPr>
        <a:xfrm>
          <a:off x="22199600" y="18055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828" name="フローチャート: 判断 827">
          <a:extLst>
            <a:ext uri="{FF2B5EF4-FFF2-40B4-BE49-F238E27FC236}">
              <a16:creationId xmlns:a16="http://schemas.microsoft.com/office/drawing/2014/main" id="{E4462B30-D78C-4EDE-A83C-3199268ED743}"/>
            </a:ext>
          </a:extLst>
        </xdr:cNvPr>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829" name="フローチャート: 判断 828">
          <a:extLst>
            <a:ext uri="{FF2B5EF4-FFF2-40B4-BE49-F238E27FC236}">
              <a16:creationId xmlns:a16="http://schemas.microsoft.com/office/drawing/2014/main" id="{7633C838-8737-4F34-B4BC-B49EFF10C8CE}"/>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30" name="フローチャート: 判断 829">
          <a:extLst>
            <a:ext uri="{FF2B5EF4-FFF2-40B4-BE49-F238E27FC236}">
              <a16:creationId xmlns:a16="http://schemas.microsoft.com/office/drawing/2014/main" id="{F702FDA6-699E-43E4-857F-6AB3EAE2EEBD}"/>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95613</xdr:rowOff>
    </xdr:from>
    <xdr:to>
      <xdr:col>102</xdr:col>
      <xdr:colOff>165100</xdr:colOff>
      <xdr:row>107</xdr:row>
      <xdr:rowOff>25763</xdr:rowOff>
    </xdr:to>
    <xdr:sp macro="" textlink="">
      <xdr:nvSpPr>
        <xdr:cNvPr id="831" name="フローチャート: 判断 830">
          <a:extLst>
            <a:ext uri="{FF2B5EF4-FFF2-40B4-BE49-F238E27FC236}">
              <a16:creationId xmlns:a16="http://schemas.microsoft.com/office/drawing/2014/main" id="{B3FC4153-EDB0-4447-BA43-BC106AB6E9BE}"/>
            </a:ext>
          </a:extLst>
        </xdr:cNvPr>
        <xdr:cNvSpPr/>
      </xdr:nvSpPr>
      <xdr:spPr>
        <a:xfrm>
          <a:off x="19494500" y="1826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100512</xdr:rowOff>
    </xdr:from>
    <xdr:to>
      <xdr:col>98</xdr:col>
      <xdr:colOff>38100</xdr:colOff>
      <xdr:row>107</xdr:row>
      <xdr:rowOff>30662</xdr:rowOff>
    </xdr:to>
    <xdr:sp macro="" textlink="">
      <xdr:nvSpPr>
        <xdr:cNvPr id="832" name="フローチャート: 判断 831">
          <a:extLst>
            <a:ext uri="{FF2B5EF4-FFF2-40B4-BE49-F238E27FC236}">
              <a16:creationId xmlns:a16="http://schemas.microsoft.com/office/drawing/2014/main" id="{865E103D-A0C2-4B2F-941E-02E4568C5A7D}"/>
            </a:ext>
          </a:extLst>
        </xdr:cNvPr>
        <xdr:cNvSpPr/>
      </xdr:nvSpPr>
      <xdr:spPr>
        <a:xfrm>
          <a:off x="18605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2AA1BBB3-A1C4-460F-BD35-B25C60B0CB1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27CD910D-E017-4184-9E8E-3198B128647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87193D7-5EB5-4E65-9A78-6BB384ADB36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B69132CE-DD2E-4D07-8E2A-8FF980631DF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B7B63EA1-453E-4931-87A7-0E1C933A1C3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141332</xdr:rowOff>
    </xdr:from>
    <xdr:to>
      <xdr:col>116</xdr:col>
      <xdr:colOff>114300</xdr:colOff>
      <xdr:row>107</xdr:row>
      <xdr:rowOff>71482</xdr:rowOff>
    </xdr:to>
    <xdr:sp macro="" textlink="">
      <xdr:nvSpPr>
        <xdr:cNvPr id="838" name="楕円 837">
          <a:extLst>
            <a:ext uri="{FF2B5EF4-FFF2-40B4-BE49-F238E27FC236}">
              <a16:creationId xmlns:a16="http://schemas.microsoft.com/office/drawing/2014/main" id="{6D67D874-A958-4EBF-ACD3-3432A11967C2}"/>
            </a:ext>
          </a:extLst>
        </xdr:cNvPr>
        <xdr:cNvSpPr/>
      </xdr:nvSpPr>
      <xdr:spPr>
        <a:xfrm>
          <a:off x="221107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119759</xdr:rowOff>
    </xdr:from>
    <xdr:ext cx="469744" cy="259045"/>
    <xdr:sp macro="" textlink="">
      <xdr:nvSpPr>
        <xdr:cNvPr id="839" name="【庁舎】&#10;一人当たり面積該当値テキスト">
          <a:extLst>
            <a:ext uri="{FF2B5EF4-FFF2-40B4-BE49-F238E27FC236}">
              <a16:creationId xmlns:a16="http://schemas.microsoft.com/office/drawing/2014/main" id="{40F432CD-4AA4-4271-9001-5E1259CB2A3F}"/>
            </a:ext>
          </a:extLst>
        </xdr:cNvPr>
        <xdr:cNvSpPr txBox="1"/>
      </xdr:nvSpPr>
      <xdr:spPr>
        <a:xfrm>
          <a:off x="22199600" y="182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144599</xdr:rowOff>
    </xdr:from>
    <xdr:to>
      <xdr:col>112</xdr:col>
      <xdr:colOff>38100</xdr:colOff>
      <xdr:row>107</xdr:row>
      <xdr:rowOff>74749</xdr:rowOff>
    </xdr:to>
    <xdr:sp macro="" textlink="">
      <xdr:nvSpPr>
        <xdr:cNvPr id="840" name="楕円 839">
          <a:extLst>
            <a:ext uri="{FF2B5EF4-FFF2-40B4-BE49-F238E27FC236}">
              <a16:creationId xmlns:a16="http://schemas.microsoft.com/office/drawing/2014/main" id="{D69C2542-404D-48CF-805E-AF57B4213467}"/>
            </a:ext>
          </a:extLst>
        </xdr:cNvPr>
        <xdr:cNvSpPr/>
      </xdr:nvSpPr>
      <xdr:spPr>
        <a:xfrm>
          <a:off x="21272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20682</xdr:rowOff>
    </xdr:from>
    <xdr:to>
      <xdr:col>116</xdr:col>
      <xdr:colOff>63500</xdr:colOff>
      <xdr:row>107</xdr:row>
      <xdr:rowOff>23949</xdr:rowOff>
    </xdr:to>
    <xdr:cxnSp macro="">
      <xdr:nvCxnSpPr>
        <xdr:cNvPr id="841" name="直線コネクタ 840">
          <a:extLst>
            <a:ext uri="{FF2B5EF4-FFF2-40B4-BE49-F238E27FC236}">
              <a16:creationId xmlns:a16="http://schemas.microsoft.com/office/drawing/2014/main" id="{562339DE-22BF-4803-BE21-66F3A5641148}"/>
            </a:ext>
          </a:extLst>
        </xdr:cNvPr>
        <xdr:cNvCxnSpPr/>
      </xdr:nvCxnSpPr>
      <xdr:spPr>
        <a:xfrm flipV="1">
          <a:off x="21323300" y="1836583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144599</xdr:rowOff>
    </xdr:from>
    <xdr:to>
      <xdr:col>107</xdr:col>
      <xdr:colOff>101600</xdr:colOff>
      <xdr:row>107</xdr:row>
      <xdr:rowOff>74749</xdr:rowOff>
    </xdr:to>
    <xdr:sp macro="" textlink="">
      <xdr:nvSpPr>
        <xdr:cNvPr id="842" name="楕円 841">
          <a:extLst>
            <a:ext uri="{FF2B5EF4-FFF2-40B4-BE49-F238E27FC236}">
              <a16:creationId xmlns:a16="http://schemas.microsoft.com/office/drawing/2014/main" id="{9F6EDE34-22C2-4547-A0B3-B67487F80CDE}"/>
            </a:ext>
          </a:extLst>
        </xdr:cNvPr>
        <xdr:cNvSpPr/>
      </xdr:nvSpPr>
      <xdr:spPr>
        <a:xfrm>
          <a:off x="20383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23949</xdr:rowOff>
    </xdr:from>
    <xdr:to>
      <xdr:col>111</xdr:col>
      <xdr:colOff>177800</xdr:colOff>
      <xdr:row>107</xdr:row>
      <xdr:rowOff>23949</xdr:rowOff>
    </xdr:to>
    <xdr:cxnSp macro="">
      <xdr:nvCxnSpPr>
        <xdr:cNvPr id="843" name="直線コネクタ 842">
          <a:extLst>
            <a:ext uri="{FF2B5EF4-FFF2-40B4-BE49-F238E27FC236}">
              <a16:creationId xmlns:a16="http://schemas.microsoft.com/office/drawing/2014/main" id="{A561FF37-A91A-4210-942B-EE4DA67987F4}"/>
            </a:ext>
          </a:extLst>
        </xdr:cNvPr>
        <xdr:cNvCxnSpPr/>
      </xdr:nvCxnSpPr>
      <xdr:spPr>
        <a:xfrm>
          <a:off x="20434300" y="18369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44" name="楕円 843">
          <a:extLst>
            <a:ext uri="{FF2B5EF4-FFF2-40B4-BE49-F238E27FC236}">
              <a16:creationId xmlns:a16="http://schemas.microsoft.com/office/drawing/2014/main" id="{D9F2C6FD-AA7B-4F99-81A7-C4A8505DCAA5}"/>
            </a:ext>
          </a:extLst>
        </xdr:cNvPr>
        <xdr:cNvSpPr/>
      </xdr:nvSpPr>
      <xdr:spPr>
        <a:xfrm>
          <a:off x="19494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22316</xdr:rowOff>
    </xdr:from>
    <xdr:to>
      <xdr:col>107</xdr:col>
      <xdr:colOff>50800</xdr:colOff>
      <xdr:row>107</xdr:row>
      <xdr:rowOff>23949</xdr:rowOff>
    </xdr:to>
    <xdr:cxnSp macro="">
      <xdr:nvCxnSpPr>
        <xdr:cNvPr id="845" name="直線コネクタ 844">
          <a:extLst>
            <a:ext uri="{FF2B5EF4-FFF2-40B4-BE49-F238E27FC236}">
              <a16:creationId xmlns:a16="http://schemas.microsoft.com/office/drawing/2014/main" id="{6D9132D8-B2C8-4AFC-90B3-39DFE91DB66F}"/>
            </a:ext>
          </a:extLst>
        </xdr:cNvPr>
        <xdr:cNvCxnSpPr/>
      </xdr:nvCxnSpPr>
      <xdr:spPr>
        <a:xfrm>
          <a:off x="19545300" y="183674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macro="" textlink="">
      <xdr:nvSpPr>
        <xdr:cNvPr id="846" name="楕円 845">
          <a:extLst>
            <a:ext uri="{FF2B5EF4-FFF2-40B4-BE49-F238E27FC236}">
              <a16:creationId xmlns:a16="http://schemas.microsoft.com/office/drawing/2014/main" id="{B608F549-8455-484E-A3FB-7252EFEF87CE}"/>
            </a:ext>
          </a:extLst>
        </xdr:cNvPr>
        <xdr:cNvSpPr/>
      </xdr:nvSpPr>
      <xdr:spPr>
        <a:xfrm>
          <a:off x="18605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22316</xdr:rowOff>
    </xdr:from>
    <xdr:to>
      <xdr:col>102</xdr:col>
      <xdr:colOff>114300</xdr:colOff>
      <xdr:row>107</xdr:row>
      <xdr:rowOff>22316</xdr:rowOff>
    </xdr:to>
    <xdr:cxnSp macro="">
      <xdr:nvCxnSpPr>
        <xdr:cNvPr id="847" name="直線コネクタ 846">
          <a:extLst>
            <a:ext uri="{FF2B5EF4-FFF2-40B4-BE49-F238E27FC236}">
              <a16:creationId xmlns:a16="http://schemas.microsoft.com/office/drawing/2014/main" id="{6085A7D5-B130-413D-8309-CDDDFF842E0D}"/>
            </a:ext>
          </a:extLst>
        </xdr:cNvPr>
        <xdr:cNvCxnSpPr/>
      </xdr:nvCxnSpPr>
      <xdr:spPr>
        <a:xfrm>
          <a:off x="18656300" y="18367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848" name="n_1aveValue【庁舎】&#10;一人当たり面積">
          <a:extLst>
            <a:ext uri="{FF2B5EF4-FFF2-40B4-BE49-F238E27FC236}">
              <a16:creationId xmlns:a16="http://schemas.microsoft.com/office/drawing/2014/main" id="{08E993C5-9FD4-403C-9706-E9B24520200C}"/>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49" name="n_2aveValue【庁舎】&#10;一人当たり面積">
          <a:extLst>
            <a:ext uri="{FF2B5EF4-FFF2-40B4-BE49-F238E27FC236}">
              <a16:creationId xmlns:a16="http://schemas.microsoft.com/office/drawing/2014/main" id="{DBBA22FA-62AC-4879-851C-F5208906A183}"/>
            </a:ext>
          </a:extLst>
        </xdr:cNvPr>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42290</xdr:rowOff>
    </xdr:from>
    <xdr:ext cx="469744" cy="259045"/>
    <xdr:sp macro="" textlink="">
      <xdr:nvSpPr>
        <xdr:cNvPr id="850" name="n_3aveValue【庁舎】&#10;一人当たり面積">
          <a:extLst>
            <a:ext uri="{FF2B5EF4-FFF2-40B4-BE49-F238E27FC236}">
              <a16:creationId xmlns:a16="http://schemas.microsoft.com/office/drawing/2014/main" id="{D8B9F681-0030-427C-94F7-4F3720694C2D}"/>
            </a:ext>
          </a:extLst>
        </xdr:cNvPr>
        <xdr:cNvSpPr txBox="1"/>
      </xdr:nvSpPr>
      <xdr:spPr>
        <a:xfrm>
          <a:off x="19310427" y="1804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47189</xdr:rowOff>
    </xdr:from>
    <xdr:ext cx="469744" cy="259045"/>
    <xdr:sp macro="" textlink="">
      <xdr:nvSpPr>
        <xdr:cNvPr id="851" name="n_4aveValue【庁舎】&#10;一人当たり面積">
          <a:extLst>
            <a:ext uri="{FF2B5EF4-FFF2-40B4-BE49-F238E27FC236}">
              <a16:creationId xmlns:a16="http://schemas.microsoft.com/office/drawing/2014/main" id="{3670CA31-F350-4BF2-8018-9FFE1464D695}"/>
            </a:ext>
          </a:extLst>
        </xdr:cNvPr>
        <xdr:cNvSpPr txBox="1"/>
      </xdr:nvSpPr>
      <xdr:spPr>
        <a:xfrm>
          <a:off x="18421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65876</xdr:rowOff>
    </xdr:from>
    <xdr:ext cx="469744" cy="259045"/>
    <xdr:sp macro="" textlink="">
      <xdr:nvSpPr>
        <xdr:cNvPr id="852" name="n_1mainValue【庁舎】&#10;一人当たり面積">
          <a:extLst>
            <a:ext uri="{FF2B5EF4-FFF2-40B4-BE49-F238E27FC236}">
              <a16:creationId xmlns:a16="http://schemas.microsoft.com/office/drawing/2014/main" id="{9AF85EDD-F896-4221-B041-CC7BB278D0D5}"/>
            </a:ext>
          </a:extLst>
        </xdr:cNvPr>
        <xdr:cNvSpPr txBox="1"/>
      </xdr:nvSpPr>
      <xdr:spPr>
        <a:xfrm>
          <a:off x="210757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65876</xdr:rowOff>
    </xdr:from>
    <xdr:ext cx="469744" cy="259045"/>
    <xdr:sp macro="" textlink="">
      <xdr:nvSpPr>
        <xdr:cNvPr id="853" name="n_2mainValue【庁舎】&#10;一人当たり面積">
          <a:extLst>
            <a:ext uri="{FF2B5EF4-FFF2-40B4-BE49-F238E27FC236}">
              <a16:creationId xmlns:a16="http://schemas.microsoft.com/office/drawing/2014/main" id="{EAB0D3DB-F910-4A93-86E5-6DDC0674EB4A}"/>
            </a:ext>
          </a:extLst>
        </xdr:cNvPr>
        <xdr:cNvSpPr txBox="1"/>
      </xdr:nvSpPr>
      <xdr:spPr>
        <a:xfrm>
          <a:off x="201994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54" name="n_3mainValue【庁舎】&#10;一人当たり面積">
          <a:extLst>
            <a:ext uri="{FF2B5EF4-FFF2-40B4-BE49-F238E27FC236}">
              <a16:creationId xmlns:a16="http://schemas.microsoft.com/office/drawing/2014/main" id="{2C0579BB-1E02-49A3-BE96-8313F0F89260}"/>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64243</xdr:rowOff>
    </xdr:from>
    <xdr:ext cx="469744" cy="259045"/>
    <xdr:sp macro="" textlink="">
      <xdr:nvSpPr>
        <xdr:cNvPr id="855" name="n_4mainValue【庁舎】&#10;一人当たり面積">
          <a:extLst>
            <a:ext uri="{FF2B5EF4-FFF2-40B4-BE49-F238E27FC236}">
              <a16:creationId xmlns:a16="http://schemas.microsoft.com/office/drawing/2014/main" id="{E26568EB-E33F-40C3-936F-4153A559D8C0}"/>
            </a:ext>
          </a:extLst>
        </xdr:cNvPr>
        <xdr:cNvSpPr txBox="1"/>
      </xdr:nvSpPr>
      <xdr:spPr>
        <a:xfrm>
          <a:off x="18421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B9B7F14E-BE44-4EC1-914E-67F7B94FD48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4F30E15E-2D9E-4105-BACB-C9D11163D0F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8975F7D2-83E3-4905-958E-9D3022D7553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・類似団体内平均値と比較して特に有形固定資産減価償却率が高くなっている施設は、図書館、保健センター・保健所、市民会館の項目である。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図書館は建築年数が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年、保健センターに隣接する休日急病診療所は建築年数が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年、市民プラザは建築年数が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年経過し、それぞれ老朽化が進んでいる。平成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再配置計画に基づき、図書館と市民プラザとの複合化や、保健センター・休日急病診療所については総合体育文化センターとの複合化等を検討し、より利便性の向上や施設間の相乗効果が期待できる施設の整備、運営に取り組んで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・類似団体内平均値と比較して特に有形固定資産減価償却率が低くなっている施設は、一般廃棄物処理施設の項目であり、要因としては小牧岩倉衛生組合のごみ処理施設を更新したためである。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47,838
45,227
10.47
19,677,080
18,561,872
1,115,208
10,532,202
11,403,648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財政力指数は、前年度と比較して</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0.03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0.79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となった。県平均を下回っているものの、全国平均や類似団体平均を大きく上回る値となった。　</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高齢化の進展、医療の高度化、福祉の多様化等による社会福祉費や高齢者保健福祉費、その他の教育費等の増加に加え、臨時財政対策債償還基金費の皆増等により、分母となる基準財政需要額が増となった。一方で、新型コロナウイルス感染症の影響による消費活動の縮小や、一人当たりの所得の減少等により分子となる基準財政収入額は減となり、財政力指数は微減となった。</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今後は社会保障事業費の増加に加えて、公共施設の再配置や長寿命化等に係る経費も要するため、経費の大幅な増額が見込まれる。　こうした状況において、限られた財源、資源を有効に活用し、事業の選択と集中による徹底的な見直しを行い、健全な財政を堅持しながら将来世代へつなぐための事業にも積極的に努めていく。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89807</xdr:rowOff>
    </xdr:from>
    <xdr:to>
      <xdr:col>23</xdr:col>
      <xdr:colOff>133350</xdr:colOff>
      <xdr:row>37</xdr:row>
      <xdr:rowOff>141514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4334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89807</xdr:rowOff>
    </xdr:from>
    <xdr:to>
      <xdr:col>19</xdr:col>
      <xdr:colOff>133350</xdr:colOff>
      <xdr:row>37</xdr:row>
      <xdr:rowOff>89807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43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127000</xdr:rowOff>
    </xdr:from>
    <xdr:to>
      <xdr:col>19</xdr:col>
      <xdr:colOff>184150</xdr:colOff>
      <xdr:row>40</xdr:row>
      <xdr:rowOff>57150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41927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72572</xdr:rowOff>
    </xdr:from>
    <xdr:to>
      <xdr:col>15</xdr:col>
      <xdr:colOff>82550</xdr:colOff>
      <xdr:row>37</xdr:row>
      <xdr:rowOff>89807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4162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127000</xdr:rowOff>
    </xdr:from>
    <xdr:to>
      <xdr:col>15</xdr:col>
      <xdr:colOff>133350</xdr:colOff>
      <xdr:row>40</xdr:row>
      <xdr:rowOff>57150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41927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72572</xdr:rowOff>
    </xdr:from>
    <xdr:to>
      <xdr:col>11</xdr:col>
      <xdr:colOff>31750</xdr:colOff>
      <xdr:row>37</xdr:row>
      <xdr:rowOff>89807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4162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109765</xdr:rowOff>
    </xdr:from>
    <xdr:to>
      <xdr:col>11</xdr:col>
      <xdr:colOff>82550</xdr:colOff>
      <xdr:row>40</xdr:row>
      <xdr:rowOff>39915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24692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24692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90714</xdr:rowOff>
    </xdr:from>
    <xdr:to>
      <xdr:col>23</xdr:col>
      <xdr:colOff>184150</xdr:colOff>
      <xdr:row>38</xdr:row>
      <xdr:rowOff>20864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107241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27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39007</xdr:rowOff>
    </xdr:from>
    <xdr:to>
      <xdr:col>19</xdr:col>
      <xdr:colOff>184150</xdr:colOff>
      <xdr:row>37</xdr:row>
      <xdr:rowOff>140607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150784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39007</xdr:rowOff>
    </xdr:from>
    <xdr:to>
      <xdr:col>15</xdr:col>
      <xdr:colOff>133350</xdr:colOff>
      <xdr:row>37</xdr:row>
      <xdr:rowOff>140607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150784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21772</xdr:rowOff>
    </xdr:from>
    <xdr:to>
      <xdr:col>11</xdr:col>
      <xdr:colOff>82550</xdr:colOff>
      <xdr:row>37</xdr:row>
      <xdr:rowOff>123372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133549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39007</xdr:rowOff>
    </xdr:from>
    <xdr:to>
      <xdr:col>7</xdr:col>
      <xdr:colOff>31750</xdr:colOff>
      <xdr:row>37</xdr:row>
      <xdr:rowOff>140607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150784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経常収支比率は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となり、類似団体平均、全国平均、県平均のいずれと比較しても良好な値である。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分母を構成する経常一般財源等のうち普通交付税、地方消費税交付金等が増となったことにより分母全体で増となった。また、分子を構成する経常経費充当一般財源等では、扶助費、物件費、繰出金等の充当額が増となったことで分子全体でも増となった。分母分子ともに増加したが、分子の伸び率を分母の伸び率が上回ったことで比率が改善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引き続き、義務的経費の抑制、税収確保に努め、弾力性のある財政運営を目指す。</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62</xdr:row>
      <xdr:rowOff>84667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215880"/>
          <a:ext cx="8382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62</xdr:row>
      <xdr:rowOff>84667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53761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62</xdr:row>
      <xdr:rowOff>12277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5376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62</xdr:row>
      <xdr:rowOff>12277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3305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66057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33867</xdr:rowOff>
    </xdr:from>
    <xdr:to>
      <xdr:col>19</xdr:col>
      <xdr:colOff>184150</xdr:colOff>
      <xdr:row>62</xdr:row>
      <xdr:rowOff>135467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145644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3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28363</xdr:rowOff>
    </xdr:from>
    <xdr:to>
      <xdr:col>15</xdr:col>
      <xdr:colOff>133350</xdr:colOff>
      <xdr:row>61</xdr:row>
      <xdr:rowOff>129963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140140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73254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人口１人当たり人件費、物件費及び維持補修費の合計額は、類似団体平均、全国平均、県平均のいずれと比較しても下回っており、特に類似団体平均と比較すると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万円程度下回っている。これは、高い割合を占める人件費と物件費のいずれもが類似団体平均を大きく下回っているためである。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しかし、人件費については年々増加しているため、今後も、職員数・給与の適正化等に努め、コスト削減を図っていく。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114965</xdr:rowOff>
    </xdr:from>
    <xdr:to>
      <xdr:col>23</xdr:col>
      <xdr:colOff>133350</xdr:colOff>
      <xdr:row>80</xdr:row>
      <xdr:rowOff>119400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830965"/>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61427</xdr:rowOff>
    </xdr:from>
    <xdr:to>
      <xdr:col>19</xdr:col>
      <xdr:colOff>133350</xdr:colOff>
      <xdr:row>80</xdr:row>
      <xdr:rowOff>119400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77427"/>
          <a:ext cx="889000" cy="5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15644</xdr:rowOff>
    </xdr:from>
    <xdr:to>
      <xdr:col>19</xdr:col>
      <xdr:colOff>184150</xdr:colOff>
      <xdr:row>81</xdr:row>
      <xdr:rowOff>117244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0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102021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89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44402</xdr:rowOff>
    </xdr:from>
    <xdr:to>
      <xdr:col>15</xdr:col>
      <xdr:colOff>82550</xdr:colOff>
      <xdr:row>80</xdr:row>
      <xdr:rowOff>61427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60402"/>
          <a:ext cx="8890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129908</xdr:rowOff>
    </xdr:from>
    <xdr:to>
      <xdr:col>15</xdr:col>
      <xdr:colOff>133350</xdr:colOff>
      <xdr:row>81</xdr:row>
      <xdr:rowOff>60058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44835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3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31282</xdr:rowOff>
    </xdr:from>
    <xdr:to>
      <xdr:col>11</xdr:col>
      <xdr:colOff>31750</xdr:colOff>
      <xdr:row>80</xdr:row>
      <xdr:rowOff>44402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47282"/>
          <a:ext cx="889000" cy="1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111756</xdr:rowOff>
    </xdr:from>
    <xdr:to>
      <xdr:col>11</xdr:col>
      <xdr:colOff>82550</xdr:colOff>
      <xdr:row>81</xdr:row>
      <xdr:rowOff>41906</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26683</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120777</xdr:rowOff>
    </xdr:from>
    <xdr:to>
      <xdr:col>7</xdr:col>
      <xdr:colOff>31750</xdr:colOff>
      <xdr:row>81</xdr:row>
      <xdr:rowOff>50927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3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35704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2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64165</xdr:rowOff>
    </xdr:from>
    <xdr:to>
      <xdr:col>23</xdr:col>
      <xdr:colOff>184150</xdr:colOff>
      <xdr:row>80</xdr:row>
      <xdr:rowOff>165765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156892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68600</xdr:rowOff>
    </xdr:from>
    <xdr:to>
      <xdr:col>19</xdr:col>
      <xdr:colOff>184150</xdr:colOff>
      <xdr:row>80</xdr:row>
      <xdr:rowOff>170200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8927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10627</xdr:rowOff>
    </xdr:from>
    <xdr:to>
      <xdr:col>15</xdr:col>
      <xdr:colOff>133350</xdr:colOff>
      <xdr:row>80</xdr:row>
      <xdr:rowOff>112227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122404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49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165052</xdr:rowOff>
    </xdr:from>
    <xdr:to>
      <xdr:col>11</xdr:col>
      <xdr:colOff>82550</xdr:colOff>
      <xdr:row>80</xdr:row>
      <xdr:rowOff>95202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0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105379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151932</xdr:rowOff>
    </xdr:from>
    <xdr:to>
      <xdr:col>7</xdr:col>
      <xdr:colOff>31750</xdr:colOff>
      <xdr:row>80</xdr:row>
      <xdr:rowOff>82082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6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92259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6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令和３年のラスパイレス指数は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であり、近年と同水準であった。これまで、職員給料の独自カットや昇給抑制を行いながら、ラスパイレス指数の適正化に努めてきた。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今後も市の財政状況等や定員管理なども踏まえつつ、適正化を図っていく。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67129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811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65314</xdr:rowOff>
    </xdr:from>
    <xdr:to>
      <xdr:col>77</xdr:col>
      <xdr:colOff>95250</xdr:colOff>
      <xdr:row>83</xdr:row>
      <xdr:rowOff>166914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101600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102507</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8463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99786</xdr:rowOff>
    </xdr:from>
    <xdr:to>
      <xdr:col>68</xdr:col>
      <xdr:colOff>203200</xdr:colOff>
      <xdr:row>84</xdr:row>
      <xdr:rowOff>29936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市民ニーズや業務量に見合った適正な職員配置に努めてきた結果、類似団体平均、全国平均、県平均のいずれよりも下回っている。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今後も地方分権の進展や新たな行政課題に的確かつ柔軟に対応し、効率的な行政サービスを継続していくことのできる組織運営を行いながら、適正な定員管理に努めていく。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3281</xdr:rowOff>
    </xdr:from>
    <xdr:to>
      <xdr:col>81</xdr:col>
      <xdr:colOff>44450</xdr:colOff>
      <xdr:row>60</xdr:row>
      <xdr:rowOff>4487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90281"/>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160714</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6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170307</xdr:rowOff>
    </xdr:from>
    <xdr:to>
      <xdr:col>77</xdr:col>
      <xdr:colOff>44450</xdr:colOff>
      <xdr:row>60</xdr:row>
      <xdr:rowOff>3281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85857"/>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166963</xdr:rowOff>
    </xdr:from>
    <xdr:to>
      <xdr:col>77</xdr:col>
      <xdr:colOff>95250</xdr:colOff>
      <xdr:row>60</xdr:row>
      <xdr:rowOff>97113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2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81890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36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170307</xdr:rowOff>
    </xdr:from>
    <xdr:to>
      <xdr:col>72</xdr:col>
      <xdr:colOff>203200</xdr:colOff>
      <xdr:row>60</xdr:row>
      <xdr:rowOff>868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28585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158115</xdr:rowOff>
    </xdr:from>
    <xdr:to>
      <xdr:col>73</xdr:col>
      <xdr:colOff>44450</xdr:colOff>
      <xdr:row>60</xdr:row>
      <xdr:rowOff>88265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73042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170709</xdr:rowOff>
    </xdr:from>
    <xdr:to>
      <xdr:col>68</xdr:col>
      <xdr:colOff>152400</xdr:colOff>
      <xdr:row>60</xdr:row>
      <xdr:rowOff>868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86259"/>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149268</xdr:rowOff>
    </xdr:from>
    <xdr:to>
      <xdr:col>68</xdr:col>
      <xdr:colOff>203200</xdr:colOff>
      <xdr:row>60</xdr:row>
      <xdr:rowOff>79418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26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64195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5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125137</xdr:rowOff>
    </xdr:from>
    <xdr:to>
      <xdr:col>81</xdr:col>
      <xdr:colOff>95250</xdr:colOff>
      <xdr:row>60</xdr:row>
      <xdr:rowOff>55287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46414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6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123931</xdr:rowOff>
    </xdr:from>
    <xdr:to>
      <xdr:col>77</xdr:col>
      <xdr:colOff>95250</xdr:colOff>
      <xdr:row>60</xdr:row>
      <xdr:rowOff>54081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64258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08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119507</xdr:rowOff>
    </xdr:from>
    <xdr:to>
      <xdr:col>73</xdr:col>
      <xdr:colOff>44450</xdr:colOff>
      <xdr:row>60</xdr:row>
      <xdr:rowOff>49657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59834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121518</xdr:rowOff>
    </xdr:from>
    <xdr:to>
      <xdr:col>68</xdr:col>
      <xdr:colOff>203200</xdr:colOff>
      <xdr:row>60</xdr:row>
      <xdr:rowOff>51668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3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61845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0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119909</xdr:rowOff>
    </xdr:from>
    <xdr:to>
      <xdr:col>64</xdr:col>
      <xdr:colOff>152400</xdr:colOff>
      <xdr:row>60</xdr:row>
      <xdr:rowOff>50059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60236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0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実質公債費比率は、前年度と比較して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％となった。類似団体平均、全国平均を下回っており、比較的良好な値で推移している。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標準財政規模の増により分母が増加したことに加え、公営企業等の地方債に充当した繰出金の減により分子が減少したため、単年度では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4.0→3.4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）、３か年平均の実質公債費比率においても前年度から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４年度以降は、起債額の多かった年度の元金償還が始まること、公営企業等の地方債に対する繰出金の増加も見込まれ、比率が悪化することが考えられるが、地方債の計画的な発行に努め、健全な財政運営を進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70696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0456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70696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045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46567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71120</xdr:rowOff>
    </xdr:from>
    <xdr:to>
      <xdr:col>73</xdr:col>
      <xdr:colOff>44450</xdr:colOff>
      <xdr:row>43</xdr:row>
      <xdr:rowOff>1270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6350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95250</xdr:rowOff>
    </xdr:from>
    <xdr:to>
      <xdr:col>68</xdr:col>
      <xdr:colOff>203200</xdr:colOff>
      <xdr:row>43</xdr:row>
      <xdr:rowOff>25400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将来負担比率は、前年度と比較して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ポイント改善し、類似団体平均、全国平均、県平均のいずれも下回る数値となった。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標準財政規模の増により分母が増加したことに加え、公営企業債等繰入見込額等の減少や、将来負担額から差引く充当可能基金の増加により分子が減少したため、比率は改善した。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令和４年度以降は、桜通線街路改良事業、石仏公園整備事業等の都市計画事業、昭和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年代の人口増加に伴って建設した市内公共施設等の改修、更新に係る経費等が増加していくことが見込まれ、将来負担額の増加が予想されるが、起債に大きく頼ることのない健全な財政運営を進めていく。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51604</xdr:rowOff>
    </xdr:from>
    <xdr:to>
      <xdr:col>81</xdr:col>
      <xdr:colOff>44450</xdr:colOff>
      <xdr:row>15</xdr:row>
      <xdr:rowOff>10456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5190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10456</xdr:rowOff>
    </xdr:from>
    <xdr:to>
      <xdr:col>77</xdr:col>
      <xdr:colOff>44450</xdr:colOff>
      <xdr:row>15</xdr:row>
      <xdr:rowOff>12869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8220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48133</xdr:rowOff>
    </xdr:from>
    <xdr:to>
      <xdr:col>77</xdr:col>
      <xdr:colOff>95250</xdr:colOff>
      <xdr:row>15</xdr:row>
      <xdr:rowOff>149733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134510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12869</xdr:rowOff>
    </xdr:from>
    <xdr:to>
      <xdr:col>72</xdr:col>
      <xdr:colOff>203200</xdr:colOff>
      <xdr:row>15</xdr:row>
      <xdr:rowOff>16087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584619"/>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147870</xdr:rowOff>
    </xdr:from>
    <xdr:to>
      <xdr:col>73</xdr:col>
      <xdr:colOff>44450</xdr:colOff>
      <xdr:row>16</xdr:row>
      <xdr:rowOff>78020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62797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8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16087</xdr:rowOff>
    </xdr:from>
    <xdr:to>
      <xdr:col>68</xdr:col>
      <xdr:colOff>152400</xdr:colOff>
      <xdr:row>15</xdr:row>
      <xdr:rowOff>44238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8783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550</xdr:rowOff>
    </xdr:from>
    <xdr:to>
      <xdr:col>68</xdr:col>
      <xdr:colOff>203200</xdr:colOff>
      <xdr:row>16</xdr:row>
      <xdr:rowOff>102150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86927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8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22267</xdr:rowOff>
    </xdr:from>
    <xdr:to>
      <xdr:col>64</xdr:col>
      <xdr:colOff>152400</xdr:colOff>
      <xdr:row>16</xdr:row>
      <xdr:rowOff>123867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108644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xdr:rowOff>
    </xdr:from>
    <xdr:to>
      <xdr:col>81</xdr:col>
      <xdr:colOff>95250</xdr:colOff>
      <xdr:row>14</xdr:row>
      <xdr:rowOff>102404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93531</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131106</xdr:rowOff>
    </xdr:from>
    <xdr:to>
      <xdr:col>77</xdr:col>
      <xdr:colOff>95250</xdr:colOff>
      <xdr:row>15</xdr:row>
      <xdr:rowOff>61256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71433</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300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136737</xdr:rowOff>
    </xdr:from>
    <xdr:to>
      <xdr:col>68</xdr:col>
      <xdr:colOff>203200</xdr:colOff>
      <xdr:row>15</xdr:row>
      <xdr:rowOff>66887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77064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30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105215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47,838
45,227
10.47
19,677,080
18,561,872
1,115,208
10,532,202
11,403,648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人件費に係る経常収支比率は、新型コロナウイルス感染症対策事業に係る時間外勤務等に対する国庫支出金等の財源が増加したため、前年度と比較して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県平均は下回ったが、類似団体平均、全国平均は上回っており、今後も、定員管理や給与の適正化も含め、総合的に対処し抑制に努めていく。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8208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38</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729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67056</xdr:rowOff>
    </xdr:from>
    <xdr:to>
      <xdr:col>15</xdr:col>
      <xdr:colOff>149225</xdr:colOff>
      <xdr:row>36</xdr:row>
      <xdr:rowOff>168656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37</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44196</xdr:rowOff>
    </xdr:from>
    <xdr:to>
      <xdr:col>20</xdr:col>
      <xdr:colOff>38100</xdr:colOff>
      <xdr:row>38</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130573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保育園運営委託料やがん検診（集団検診）委託料等の増により分子を構成する経常経費充当一般財源が増となったが、それ以上に分母を構成する経常一般財源等が増となったことで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全国平均、県平均は下回る数値となったが、類似団体平均は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ポイント上回っており、今後も経常経費の削減や事務事業の見直しを行い、物件費の抑制に努める。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17</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54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1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33037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障害者自立支援費や子ども医療費助成金等の増により分子を構成する経常経費充当一般財源が増となったが、それ以上に分母を構成する経常一般財源等が増となったことで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全国平均、県平均は下回る数値となったが、類似団体平均を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ポイント上回る数値となっており、今後はさらに増加していくことが見込まれるため、財源の確保等に努めていく。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136525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901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136525</xdr:rowOff>
    </xdr:from>
    <xdr:to>
      <xdr:col>19</xdr:col>
      <xdr:colOff>187325</xdr:colOff>
      <xdr:row>57</xdr:row>
      <xdr:rowOff>60325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377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22225</xdr:rowOff>
    </xdr:from>
    <xdr:to>
      <xdr:col>15</xdr:col>
      <xdr:colOff>98425</xdr:colOff>
      <xdr:row>57</xdr:row>
      <xdr:rowOff>60325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94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104775</xdr:rowOff>
    </xdr:from>
    <xdr:to>
      <xdr:col>15</xdr:col>
      <xdr:colOff>149225</xdr:colOff>
      <xdr:row>56</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45102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22225</xdr:rowOff>
    </xdr:from>
    <xdr:to>
      <xdr:col>11</xdr:col>
      <xdr:colOff>9525</xdr:colOff>
      <xdr:row>57</xdr:row>
      <xdr:rowOff>60325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94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85725</xdr:rowOff>
    </xdr:from>
    <xdr:to>
      <xdr:col>20</xdr:col>
      <xdr:colOff>38100</xdr:colOff>
      <xdr:row>57</xdr:row>
      <xdr:rowOff>15875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652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73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xdr:rowOff>
    </xdr:from>
    <xdr:to>
      <xdr:col>15</xdr:col>
      <xdr:colOff>149225</xdr:colOff>
      <xdr:row>57</xdr:row>
      <xdr:rowOff>111125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95902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6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142875</xdr:rowOff>
    </xdr:from>
    <xdr:to>
      <xdr:col>11</xdr:col>
      <xdr:colOff>60325</xdr:colOff>
      <xdr:row>57</xdr:row>
      <xdr:rowOff>73025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57802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xdr:rowOff>
    </xdr:from>
    <xdr:to>
      <xdr:col>6</xdr:col>
      <xdr:colOff>171450</xdr:colOff>
      <xdr:row>57</xdr:row>
      <xdr:rowOff>111125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95902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6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各特別会計に対する繰出金が大部分を占めており、いずれも増となったため分子を構成する経常経費充当一般財源が増となったが、それ以上に分母を構成する経常一般財源等が増となったことで前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ポイント改善した。　</a:t>
          </a:r>
        </a:p>
        <a:p>
          <a:r>
            <a:rPr kumimoji="1" lang="ja-JP" altLang="en-US" sz="1200">
              <a:latin typeface="ＭＳ Ｐゴシック" panose="020B0600070205080204" pitchFamily="50" charset="-128"/>
              <a:ea typeface="ＭＳ Ｐゴシック" panose="020B0600070205080204" pitchFamily="50" charset="-128"/>
            </a:rPr>
            <a:t>　類似団体平均は下回ったが、全国平均、県平均は上回る数値となっており、引き続き、各事業について、経費削減、負担の適正化などの見直しに努める。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57</xdr:row>
      <xdr:rowOff>26307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227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26307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6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58</xdr:row>
      <xdr:rowOff>170543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663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138793</xdr:rowOff>
    </xdr:from>
    <xdr:to>
      <xdr:col>74</xdr:col>
      <xdr:colOff>31750</xdr:colOff>
      <xdr:row>58</xdr:row>
      <xdr:rowOff>68943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53720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170543</xdr:rowOff>
    </xdr:from>
    <xdr:to>
      <xdr:col>69</xdr:col>
      <xdr:colOff>92075</xdr:colOff>
      <xdr:row>59</xdr:row>
      <xdr:rowOff>97065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114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87085</xdr:rowOff>
    </xdr:from>
    <xdr:to>
      <xdr:col>65</xdr:col>
      <xdr:colOff>53975</xdr:colOff>
      <xdr:row>59</xdr:row>
      <xdr:rowOff>17235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27412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87284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61884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46265</xdr:rowOff>
    </xdr:from>
    <xdr:to>
      <xdr:col>65</xdr:col>
      <xdr:colOff>53975</xdr:colOff>
      <xdr:row>59</xdr:row>
      <xdr:rowOff>147865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132642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は、消防指令センター共同運用事業負担金や社会福祉協議会補助金等の増により分子を構成する経常経費充当一般財源が増となったが、それ以上に分母を構成する経常一般財源等が増となったことで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ポイント改善した。　</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類似団体平均、全国平均、県平均をいずれも下回る数値となったが、今後も縮小や廃止も含めた補助金の適正化を図り、補助費等の抑制に努める。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161290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437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161290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152146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706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35</xdr:row>
      <xdr:rowOff>69850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654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公債費に係る経常収支比率は、償還年数の経過等による償還利子の減少により、比率が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類似団体平均、全国平均、県平均いずれも下回る数値となったが、今後、起債額が多かった年度の元金償還が始まること等により、増加が見込まれるため、計画的な地方債の発行に努める。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170434</xdr:rowOff>
    </xdr:from>
    <xdr:to>
      <xdr:col>24</xdr:col>
      <xdr:colOff>25400</xdr:colOff>
      <xdr:row>74</xdr:row>
      <xdr:rowOff>90424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68628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90424</xdr:rowOff>
    </xdr:from>
    <xdr:to>
      <xdr:col>19</xdr:col>
      <xdr:colOff>187325</xdr:colOff>
      <xdr:row>74</xdr:row>
      <xdr:rowOff>117856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777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163068</xdr:rowOff>
    </xdr:from>
    <xdr:to>
      <xdr:col>20</xdr:col>
      <xdr:colOff>38100</xdr:colOff>
      <xdr:row>77</xdr:row>
      <xdr:rowOff>93218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77995</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117856</xdr:rowOff>
    </xdr:from>
    <xdr:to>
      <xdr:col>15</xdr:col>
      <xdr:colOff>98425</xdr:colOff>
      <xdr:row>74</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805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163068</xdr:rowOff>
    </xdr:from>
    <xdr:to>
      <xdr:col>15</xdr:col>
      <xdr:colOff>149225</xdr:colOff>
      <xdr:row>77</xdr:row>
      <xdr:rowOff>93218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77995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53848</xdr:rowOff>
    </xdr:from>
    <xdr:to>
      <xdr:col>11</xdr:col>
      <xdr:colOff>9525</xdr:colOff>
      <xdr:row>74</xdr:row>
      <xdr:rowOff>127000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7411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87140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119634</xdr:rowOff>
    </xdr:from>
    <xdr:to>
      <xdr:col>24</xdr:col>
      <xdr:colOff>76200</xdr:colOff>
      <xdr:row>74</xdr:row>
      <xdr:rowOff>49784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136161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48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39624</xdr:rowOff>
    </xdr:from>
    <xdr:to>
      <xdr:col>20</xdr:col>
      <xdr:colOff>38100</xdr:colOff>
      <xdr:row>74</xdr:row>
      <xdr:rowOff>141224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151401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67056</xdr:rowOff>
    </xdr:from>
    <xdr:to>
      <xdr:col>15</xdr:col>
      <xdr:colOff>149225</xdr:colOff>
      <xdr:row>74</xdr:row>
      <xdr:rowOff>168656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7383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3048</xdr:rowOff>
    </xdr:from>
    <xdr:to>
      <xdr:col>6</xdr:col>
      <xdr:colOff>171450</xdr:colOff>
      <xdr:row>74</xdr:row>
      <xdr:rowOff>104648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114825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公債費以外に係る経常収支比率は、各経費の比率がいずれも改善しており、特に人件費の比率が大きく減少したため、全体では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全国平均、県平均は下回る数値となった。類似団体平均とは同数値となったが、比較すると補助費等に係る経常収支比率が低いことが特徴である。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156718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20624"/>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440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97282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2440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97282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166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11701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31828</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6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21650</xdr:rowOff>
    </xdr:from>
    <xdr:to>
      <xdr:col>29</xdr:col>
      <xdr:colOff>127000</xdr:colOff>
      <xdr:row>18</xdr:row>
      <xdr:rowOff>32463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55375"/>
          <a:ext cx="647700" cy="1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32463</xdr:rowOff>
    </xdr:from>
    <xdr:to>
      <xdr:col>26</xdr:col>
      <xdr:colOff>50800</xdr:colOff>
      <xdr:row>18</xdr:row>
      <xdr:rowOff>48625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66188"/>
          <a:ext cx="698500" cy="1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46467</xdr:rowOff>
    </xdr:from>
    <xdr:to>
      <xdr:col>26</xdr:col>
      <xdr:colOff>101600</xdr:colOff>
      <xdr:row>17</xdr:row>
      <xdr:rowOff>148067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3008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158244</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7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48625</xdr:rowOff>
    </xdr:from>
    <xdr:to>
      <xdr:col>22</xdr:col>
      <xdr:colOff>114300</xdr:colOff>
      <xdr:row>18</xdr:row>
      <xdr:rowOff>48739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82350"/>
          <a:ext cx="698500" cy="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68819</xdr:rowOff>
    </xdr:from>
    <xdr:to>
      <xdr:col>22</xdr:col>
      <xdr:colOff>165100</xdr:colOff>
      <xdr:row>17</xdr:row>
      <xdr:rowOff>170419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303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9146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9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48739</xdr:rowOff>
    </xdr:from>
    <xdr:to>
      <xdr:col>18</xdr:col>
      <xdr:colOff>177800</xdr:colOff>
      <xdr:row>18</xdr:row>
      <xdr:rowOff>63118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82464"/>
          <a:ext cx="698500" cy="1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75696</xdr:rowOff>
    </xdr:from>
    <xdr:to>
      <xdr:col>19</xdr:col>
      <xdr:colOff>38100</xdr:colOff>
      <xdr:row>18</xdr:row>
      <xdr:rowOff>5846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037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16023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80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79838</xdr:rowOff>
    </xdr:from>
    <xdr:to>
      <xdr:col>15</xdr:col>
      <xdr:colOff>101600</xdr:colOff>
      <xdr:row>18</xdr:row>
      <xdr:rowOff>9988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42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20165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81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142300</xdr:rowOff>
    </xdr:from>
    <xdr:to>
      <xdr:col>29</xdr:col>
      <xdr:colOff>177800</xdr:colOff>
      <xdr:row>18</xdr:row>
      <xdr:rowOff>72450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10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50877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153113</xdr:rowOff>
    </xdr:from>
    <xdr:to>
      <xdr:col>26</xdr:col>
      <xdr:colOff>101600</xdr:colOff>
      <xdr:row>18</xdr:row>
      <xdr:rowOff>83263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15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68040</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201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169275</xdr:rowOff>
    </xdr:from>
    <xdr:to>
      <xdr:col>22</xdr:col>
      <xdr:colOff>165100</xdr:colOff>
      <xdr:row>18</xdr:row>
      <xdr:rowOff>99425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31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84202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169389</xdr:rowOff>
    </xdr:from>
    <xdr:to>
      <xdr:col>19</xdr:col>
      <xdr:colOff>38100</xdr:colOff>
      <xdr:row>18</xdr:row>
      <xdr:rowOff>99539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31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84317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1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12318</xdr:rowOff>
    </xdr:from>
    <xdr:to>
      <xdr:col>15</xdr:col>
      <xdr:colOff>101600</xdr:colOff>
      <xdr:row>18</xdr:row>
      <xdr:rowOff>113918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4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98696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3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291878</xdr:rowOff>
    </xdr:from>
    <xdr:to>
      <xdr:col>29</xdr:col>
      <xdr:colOff>127000</xdr:colOff>
      <xdr:row>37</xdr:row>
      <xdr:rowOff>303517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416578"/>
          <a:ext cx="647700" cy="11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275971</xdr:rowOff>
    </xdr:from>
    <xdr:to>
      <xdr:col>26</xdr:col>
      <xdr:colOff>50800</xdr:colOff>
      <xdr:row>37</xdr:row>
      <xdr:rowOff>291878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400671"/>
          <a:ext cx="698500" cy="15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158058</xdr:rowOff>
    </xdr:from>
    <xdr:to>
      <xdr:col>26</xdr:col>
      <xdr:colOff>101600</xdr:colOff>
      <xdr:row>37</xdr:row>
      <xdr:rowOff>88208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1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269835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8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275971</xdr:rowOff>
    </xdr:from>
    <xdr:to>
      <xdr:col>22</xdr:col>
      <xdr:colOff>114300</xdr:colOff>
      <xdr:row>37</xdr:row>
      <xdr:rowOff>294773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400671"/>
          <a:ext cx="698500" cy="1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147485</xdr:rowOff>
    </xdr:from>
    <xdr:to>
      <xdr:col>22</xdr:col>
      <xdr:colOff>165100</xdr:colOff>
      <xdr:row>37</xdr:row>
      <xdr:rowOff>77635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00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259262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294773</xdr:rowOff>
    </xdr:from>
    <xdr:to>
      <xdr:col>18</xdr:col>
      <xdr:colOff>177800</xdr:colOff>
      <xdr:row>37</xdr:row>
      <xdr:rowOff>326416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419473"/>
          <a:ext cx="698500" cy="3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150895</xdr:rowOff>
    </xdr:from>
    <xdr:to>
      <xdr:col>19</xdr:col>
      <xdr:colOff>38100</xdr:colOff>
      <xdr:row>37</xdr:row>
      <xdr:rowOff>81045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04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262672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7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136836</xdr:rowOff>
    </xdr:from>
    <xdr:to>
      <xdr:col>15</xdr:col>
      <xdr:colOff>101600</xdr:colOff>
      <xdr:row>37</xdr:row>
      <xdr:rowOff>66986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90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248613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5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252717</xdr:rowOff>
    </xdr:from>
    <xdr:to>
      <xdr:col>29</xdr:col>
      <xdr:colOff>177800</xdr:colOff>
      <xdr:row>38</xdr:row>
      <xdr:rowOff>11417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37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224794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34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241078</xdr:rowOff>
    </xdr:from>
    <xdr:to>
      <xdr:col>26</xdr:col>
      <xdr:colOff>101600</xdr:colOff>
      <xdr:row>37</xdr:row>
      <xdr:rowOff>342678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36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327455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45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225171</xdr:rowOff>
    </xdr:from>
    <xdr:to>
      <xdr:col>22</xdr:col>
      <xdr:colOff>165100</xdr:colOff>
      <xdr:row>37</xdr:row>
      <xdr:rowOff>326771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349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311548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43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243973</xdr:rowOff>
    </xdr:from>
    <xdr:to>
      <xdr:col>19</xdr:col>
      <xdr:colOff>38100</xdr:colOff>
      <xdr:row>38</xdr:row>
      <xdr:rowOff>2673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368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330350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45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275616</xdr:rowOff>
    </xdr:from>
    <xdr:to>
      <xdr:col>15</xdr:col>
      <xdr:colOff>101600</xdr:colOff>
      <xdr:row>38</xdr:row>
      <xdr:rowOff>34316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400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19093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4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47,838
45,227
10.47
19,677,080
18,561,872
1,115,208
10,532,202
11,403,648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120387</xdr:rowOff>
    </xdr:from>
    <xdr:to>
      <xdr:col>24</xdr:col>
      <xdr:colOff>63500</xdr:colOff>
      <xdr:row>37</xdr:row>
      <xdr:rowOff>129242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4037"/>
          <a:ext cx="8382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129242</xdr:rowOff>
    </xdr:from>
    <xdr:to>
      <xdr:col>19</xdr:col>
      <xdr:colOff>177800</xdr:colOff>
      <xdr:row>37</xdr:row>
      <xdr:rowOff>163447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72892"/>
          <a:ext cx="889000" cy="3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18514</xdr:rowOff>
    </xdr:from>
    <xdr:to>
      <xdr:col>20</xdr:col>
      <xdr:colOff>38100</xdr:colOff>
      <xdr:row>37</xdr:row>
      <xdr:rowOff>120114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136641</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1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163447</xdr:rowOff>
    </xdr:from>
    <xdr:to>
      <xdr:col>15</xdr:col>
      <xdr:colOff>50800</xdr:colOff>
      <xdr:row>37</xdr:row>
      <xdr:rowOff>164964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07097"/>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67450</xdr:rowOff>
    </xdr:from>
    <xdr:to>
      <xdr:col>15</xdr:col>
      <xdr:colOff>101600</xdr:colOff>
      <xdr:row>37</xdr:row>
      <xdr:rowOff>169050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14127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8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164964</xdr:rowOff>
    </xdr:from>
    <xdr:to>
      <xdr:col>10</xdr:col>
      <xdr:colOff>114300</xdr:colOff>
      <xdr:row>37</xdr:row>
      <xdr:rowOff>170843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08614"/>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71572</xdr:rowOff>
    </xdr:from>
    <xdr:to>
      <xdr:col>10</xdr:col>
      <xdr:colOff>165100</xdr:colOff>
      <xdr:row>38</xdr:row>
      <xdr:rowOff>1722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18249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9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73660</xdr:rowOff>
    </xdr:from>
    <xdr:to>
      <xdr:col>6</xdr:col>
      <xdr:colOff>38100</xdr:colOff>
      <xdr:row>38</xdr:row>
      <xdr:rowOff>3810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20337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69587</xdr:rowOff>
    </xdr:from>
    <xdr:to>
      <xdr:col>24</xdr:col>
      <xdr:colOff>114300</xdr:colOff>
      <xdr:row>37</xdr:row>
      <xdr:rowOff>171187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155964</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78442</xdr:rowOff>
    </xdr:from>
    <xdr:to>
      <xdr:col>20</xdr:col>
      <xdr:colOff>38100</xdr:colOff>
      <xdr:row>38</xdr:row>
      <xdr:rowOff>8592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171169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112648</xdr:rowOff>
    </xdr:from>
    <xdr:to>
      <xdr:col>15</xdr:col>
      <xdr:colOff>101600</xdr:colOff>
      <xdr:row>38</xdr:row>
      <xdr:rowOff>42797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562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33924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4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114164</xdr:rowOff>
    </xdr:from>
    <xdr:to>
      <xdr:col>10</xdr:col>
      <xdr:colOff>165100</xdr:colOff>
      <xdr:row>38</xdr:row>
      <xdr:rowOff>44314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35441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5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120043</xdr:rowOff>
    </xdr:from>
    <xdr:to>
      <xdr:col>6</xdr:col>
      <xdr:colOff>38100</xdr:colOff>
      <xdr:row>38</xdr:row>
      <xdr:rowOff>50193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41320</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5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49536</xdr:rowOff>
    </xdr:from>
    <xdr:to>
      <xdr:col>24</xdr:col>
      <xdr:colOff>63500</xdr:colOff>
      <xdr:row>57</xdr:row>
      <xdr:rowOff>65620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822186"/>
          <a:ext cx="838200" cy="1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49536</xdr:rowOff>
    </xdr:from>
    <xdr:to>
      <xdr:col>19</xdr:col>
      <xdr:colOff>177800</xdr:colOff>
      <xdr:row>57</xdr:row>
      <xdr:rowOff>84525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22186"/>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94098</xdr:rowOff>
    </xdr:from>
    <xdr:to>
      <xdr:col>20</xdr:col>
      <xdr:colOff>38100</xdr:colOff>
      <xdr:row>57</xdr:row>
      <xdr:rowOff>24248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9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40775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7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84525</xdr:rowOff>
    </xdr:from>
    <xdr:to>
      <xdr:col>15</xdr:col>
      <xdr:colOff>50800</xdr:colOff>
      <xdr:row>57</xdr:row>
      <xdr:rowOff>105410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57175"/>
          <a:ext cx="889000" cy="2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97368</xdr:rowOff>
    </xdr:from>
    <xdr:to>
      <xdr:col>15</xdr:col>
      <xdr:colOff>101600</xdr:colOff>
      <xdr:row>57</xdr:row>
      <xdr:rowOff>27518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44045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7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105410</xdr:rowOff>
    </xdr:from>
    <xdr:to>
      <xdr:col>10</xdr:col>
      <xdr:colOff>114300</xdr:colOff>
      <xdr:row>57</xdr:row>
      <xdr:rowOff>112625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78060"/>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117315</xdr:rowOff>
    </xdr:from>
    <xdr:to>
      <xdr:col>10</xdr:col>
      <xdr:colOff>165100</xdr:colOff>
      <xdr:row>57</xdr:row>
      <xdr:rowOff>47465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63992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109954</xdr:rowOff>
    </xdr:from>
    <xdr:to>
      <xdr:col>6</xdr:col>
      <xdr:colOff>38100</xdr:colOff>
      <xdr:row>57</xdr:row>
      <xdr:rowOff>40104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56631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8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14820</xdr:rowOff>
    </xdr:from>
    <xdr:to>
      <xdr:col>24</xdr:col>
      <xdr:colOff>114300</xdr:colOff>
      <xdr:row>57</xdr:row>
      <xdr:rowOff>116420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101197</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170186</xdr:rowOff>
    </xdr:from>
    <xdr:to>
      <xdr:col>20</xdr:col>
      <xdr:colOff>38100</xdr:colOff>
      <xdr:row>57</xdr:row>
      <xdr:rowOff>100336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91463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6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33725</xdr:rowOff>
    </xdr:from>
    <xdr:to>
      <xdr:col>15</xdr:col>
      <xdr:colOff>101600</xdr:colOff>
      <xdr:row>57</xdr:row>
      <xdr:rowOff>135325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126452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54610</xdr:rowOff>
    </xdr:from>
    <xdr:to>
      <xdr:col>10</xdr:col>
      <xdr:colOff>165100</xdr:colOff>
      <xdr:row>57</xdr:row>
      <xdr:rowOff>156210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147337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9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61825</xdr:rowOff>
    </xdr:from>
    <xdr:to>
      <xdr:col>6</xdr:col>
      <xdr:colOff>38100</xdr:colOff>
      <xdr:row>57</xdr:row>
      <xdr:rowOff>163425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154552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9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19686</xdr:rowOff>
    </xdr:from>
    <xdr:to>
      <xdr:col>24</xdr:col>
      <xdr:colOff>63500</xdr:colOff>
      <xdr:row>78</xdr:row>
      <xdr:rowOff>22039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92786"/>
          <a:ext cx="8382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19686</xdr:rowOff>
    </xdr:from>
    <xdr:to>
      <xdr:col>19</xdr:col>
      <xdr:colOff>177800</xdr:colOff>
      <xdr:row>78</xdr:row>
      <xdr:rowOff>29880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92786"/>
          <a:ext cx="8890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75321</xdr:rowOff>
    </xdr:from>
    <xdr:to>
      <xdr:col>20</xdr:col>
      <xdr:colOff>38100</xdr:colOff>
      <xdr:row>78</xdr:row>
      <xdr:rowOff>5471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21998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28234</xdr:rowOff>
    </xdr:from>
    <xdr:to>
      <xdr:col>15</xdr:col>
      <xdr:colOff>50800</xdr:colOff>
      <xdr:row>78</xdr:row>
      <xdr:rowOff>29880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0133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143901</xdr:rowOff>
    </xdr:from>
    <xdr:to>
      <xdr:col>15</xdr:col>
      <xdr:colOff>101600</xdr:colOff>
      <xdr:row>78</xdr:row>
      <xdr:rowOff>74051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90578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28234</xdr:rowOff>
    </xdr:from>
    <xdr:to>
      <xdr:col>10</xdr:col>
      <xdr:colOff>114300</xdr:colOff>
      <xdr:row>78</xdr:row>
      <xdr:rowOff>37996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01334"/>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132883</xdr:rowOff>
    </xdr:from>
    <xdr:to>
      <xdr:col>10</xdr:col>
      <xdr:colOff>165100</xdr:colOff>
      <xdr:row>78</xdr:row>
      <xdr:rowOff>63033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79560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95576</xdr:rowOff>
    </xdr:from>
    <xdr:to>
      <xdr:col>6</xdr:col>
      <xdr:colOff>38100</xdr:colOff>
      <xdr:row>78</xdr:row>
      <xdr:rowOff>25726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42253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142689</xdr:rowOff>
    </xdr:from>
    <xdr:to>
      <xdr:col>24</xdr:col>
      <xdr:colOff>114300</xdr:colOff>
      <xdr:row>78</xdr:row>
      <xdr:rowOff>72839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66275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6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140336</xdr:rowOff>
    </xdr:from>
    <xdr:to>
      <xdr:col>20</xdr:col>
      <xdr:colOff>38100</xdr:colOff>
      <xdr:row>78</xdr:row>
      <xdr:rowOff>70486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61613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150530</xdr:rowOff>
    </xdr:from>
    <xdr:to>
      <xdr:col>15</xdr:col>
      <xdr:colOff>101600</xdr:colOff>
      <xdr:row>78</xdr:row>
      <xdr:rowOff>80680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5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71807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4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148884</xdr:rowOff>
    </xdr:from>
    <xdr:to>
      <xdr:col>10</xdr:col>
      <xdr:colOff>165100</xdr:colOff>
      <xdr:row>78</xdr:row>
      <xdr:rowOff>79034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70161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158646</xdr:rowOff>
    </xdr:from>
    <xdr:to>
      <xdr:col>6</xdr:col>
      <xdr:colOff>38100</xdr:colOff>
      <xdr:row>78</xdr:row>
      <xdr:rowOff>88796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79923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5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104986</xdr:rowOff>
    </xdr:from>
    <xdr:to>
      <xdr:col>24</xdr:col>
      <xdr:colOff>63500</xdr:colOff>
      <xdr:row>98</xdr:row>
      <xdr:rowOff>94098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735636"/>
          <a:ext cx="838200" cy="16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94098</xdr:rowOff>
    </xdr:from>
    <xdr:to>
      <xdr:col>19</xdr:col>
      <xdr:colOff>177800</xdr:colOff>
      <xdr:row>98</xdr:row>
      <xdr:rowOff>94796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96198"/>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xdr:rowOff>
    </xdr:from>
    <xdr:to>
      <xdr:col>20</xdr:col>
      <xdr:colOff>38100</xdr:colOff>
      <xdr:row>98</xdr:row>
      <xdr:rowOff>101640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8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118167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57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94796</xdr:rowOff>
    </xdr:from>
    <xdr:to>
      <xdr:col>15</xdr:col>
      <xdr:colOff>50800</xdr:colOff>
      <xdr:row>98</xdr:row>
      <xdr:rowOff>115070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96896"/>
          <a:ext cx="889000" cy="2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9517</xdr:rowOff>
    </xdr:from>
    <xdr:to>
      <xdr:col>15</xdr:col>
      <xdr:colOff>101600</xdr:colOff>
      <xdr:row>98</xdr:row>
      <xdr:rowOff>111117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81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127644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58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112333</xdr:rowOff>
    </xdr:from>
    <xdr:to>
      <xdr:col>10</xdr:col>
      <xdr:colOff>114300</xdr:colOff>
      <xdr:row>98</xdr:row>
      <xdr:rowOff>115070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914433"/>
          <a:ext cx="889000" cy="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35316</xdr:rowOff>
    </xdr:from>
    <xdr:to>
      <xdr:col>10</xdr:col>
      <xdr:colOff>165100</xdr:colOff>
      <xdr:row>98</xdr:row>
      <xdr:rowOff>136916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83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153443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30874</xdr:rowOff>
    </xdr:from>
    <xdr:to>
      <xdr:col>6</xdr:col>
      <xdr:colOff>38100</xdr:colOff>
      <xdr:row>98</xdr:row>
      <xdr:rowOff>132474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8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149001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54186</xdr:rowOff>
    </xdr:from>
    <xdr:to>
      <xdr:col>24</xdr:col>
      <xdr:colOff>114300</xdr:colOff>
      <xdr:row>97</xdr:row>
      <xdr:rowOff>155786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32613</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43298</xdr:rowOff>
    </xdr:from>
    <xdr:to>
      <xdr:col>20</xdr:col>
      <xdr:colOff>38100</xdr:colOff>
      <xdr:row>98</xdr:row>
      <xdr:rowOff>144898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8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136025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93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43996</xdr:rowOff>
    </xdr:from>
    <xdr:to>
      <xdr:col>15</xdr:col>
      <xdr:colOff>101600</xdr:colOff>
      <xdr:row>98</xdr:row>
      <xdr:rowOff>145596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4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136723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3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64270</xdr:rowOff>
    </xdr:from>
    <xdr:to>
      <xdr:col>10</xdr:col>
      <xdr:colOff>165100</xdr:colOff>
      <xdr:row>98</xdr:row>
      <xdr:rowOff>165870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156997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5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61533</xdr:rowOff>
    </xdr:from>
    <xdr:to>
      <xdr:col>6</xdr:col>
      <xdr:colOff>38100</xdr:colOff>
      <xdr:row>98</xdr:row>
      <xdr:rowOff>163133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6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154260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5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83110</xdr:rowOff>
    </xdr:from>
    <xdr:to>
      <xdr:col>54</xdr:col>
      <xdr:colOff>189865</xdr:colOff>
      <xdr:row>36</xdr:row>
      <xdr:rowOff>143752</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26610"/>
          <a:ext cx="1270" cy="108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147579</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143752</xdr:rowOff>
    </xdr:from>
    <xdr:to>
      <xdr:col>55</xdr:col>
      <xdr:colOff>88900</xdr:colOff>
      <xdr:row>36</xdr:row>
      <xdr:rowOff>143752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1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29787</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0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83110</xdr:rowOff>
    </xdr:from>
    <xdr:to>
      <xdr:col>55</xdr:col>
      <xdr:colOff>88900</xdr:colOff>
      <xdr:row>30</xdr:row>
      <xdr:rowOff>83110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2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65754</xdr:rowOff>
    </xdr:from>
    <xdr:to>
      <xdr:col>55</xdr:col>
      <xdr:colOff>0</xdr:colOff>
      <xdr:row>36</xdr:row>
      <xdr:rowOff>143752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5723604"/>
          <a:ext cx="838200" cy="59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16062</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4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164635</xdr:rowOff>
    </xdr:from>
    <xdr:to>
      <xdr:col>55</xdr:col>
      <xdr:colOff>50800</xdr:colOff>
      <xdr:row>35</xdr:row>
      <xdr:rowOff>94785</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65754</xdr:rowOff>
    </xdr:from>
    <xdr:to>
      <xdr:col>50</xdr:col>
      <xdr:colOff>114300</xdr:colOff>
      <xdr:row>36</xdr:row>
      <xdr:rowOff>151044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723604"/>
          <a:ext cx="889000" cy="59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113623</xdr:rowOff>
    </xdr:from>
    <xdr:to>
      <xdr:col>50</xdr:col>
      <xdr:colOff>165100</xdr:colOff>
      <xdr:row>32</xdr:row>
      <xdr:rowOff>43773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42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60300</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520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151044</xdr:rowOff>
    </xdr:from>
    <xdr:to>
      <xdr:col>45</xdr:col>
      <xdr:colOff>177800</xdr:colOff>
      <xdr:row>37</xdr:row>
      <xdr:rowOff>66251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323244"/>
          <a:ext cx="889000" cy="8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99650</xdr:rowOff>
    </xdr:from>
    <xdr:to>
      <xdr:col>46</xdr:col>
      <xdr:colOff>38100</xdr:colOff>
      <xdr:row>36</xdr:row>
      <xdr:rowOff>29800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46327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87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66251</xdr:rowOff>
    </xdr:from>
    <xdr:to>
      <xdr:col>41</xdr:col>
      <xdr:colOff>50800</xdr:colOff>
      <xdr:row>37</xdr:row>
      <xdr:rowOff>101929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409901"/>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135397</xdr:rowOff>
    </xdr:from>
    <xdr:to>
      <xdr:col>41</xdr:col>
      <xdr:colOff>101600</xdr:colOff>
      <xdr:row>36</xdr:row>
      <xdr:rowOff>65547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1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82074</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9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152125</xdr:rowOff>
    </xdr:from>
    <xdr:to>
      <xdr:col>36</xdr:col>
      <xdr:colOff>165100</xdr:colOff>
      <xdr:row>36</xdr:row>
      <xdr:rowOff>82275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98802</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9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92952</xdr:rowOff>
    </xdr:from>
    <xdr:to>
      <xdr:col>55</xdr:col>
      <xdr:colOff>50800</xdr:colOff>
      <xdr:row>37</xdr:row>
      <xdr:rowOff>23102</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7879</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8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14954</xdr:rowOff>
    </xdr:from>
    <xdr:to>
      <xdr:col>50</xdr:col>
      <xdr:colOff>165100</xdr:colOff>
      <xdr:row>33</xdr:row>
      <xdr:rowOff>116554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6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107681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76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100244</xdr:rowOff>
    </xdr:from>
    <xdr:to>
      <xdr:col>46</xdr:col>
      <xdr:colOff>38100</xdr:colOff>
      <xdr:row>37</xdr:row>
      <xdr:rowOff>30394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21521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3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15451</xdr:rowOff>
    </xdr:from>
    <xdr:to>
      <xdr:col>41</xdr:col>
      <xdr:colOff>101600</xdr:colOff>
      <xdr:row>37</xdr:row>
      <xdr:rowOff>117051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108178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51129</xdr:rowOff>
    </xdr:from>
    <xdr:to>
      <xdr:col>36</xdr:col>
      <xdr:colOff>165100</xdr:colOff>
      <xdr:row>37</xdr:row>
      <xdr:rowOff>152729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143856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157494</xdr:rowOff>
    </xdr:from>
    <xdr:to>
      <xdr:col>55</xdr:col>
      <xdr:colOff>0</xdr:colOff>
      <xdr:row>57</xdr:row>
      <xdr:rowOff>168161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930144"/>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161673</xdr:rowOff>
    </xdr:from>
    <xdr:to>
      <xdr:col>50</xdr:col>
      <xdr:colOff>114300</xdr:colOff>
      <xdr:row>57</xdr:row>
      <xdr:rowOff>168161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934323"/>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82741</xdr:rowOff>
    </xdr:from>
    <xdr:to>
      <xdr:col>50</xdr:col>
      <xdr:colOff>165100</xdr:colOff>
      <xdr:row>57</xdr:row>
      <xdr:rowOff>12891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29418</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161673</xdr:rowOff>
    </xdr:from>
    <xdr:to>
      <xdr:col>45</xdr:col>
      <xdr:colOff>177800</xdr:colOff>
      <xdr:row>58</xdr:row>
      <xdr:rowOff>29506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934323"/>
          <a:ext cx="889000" cy="3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90815</xdr:rowOff>
    </xdr:from>
    <xdr:to>
      <xdr:col>46</xdr:col>
      <xdr:colOff>38100</xdr:colOff>
      <xdr:row>57</xdr:row>
      <xdr:rowOff>20965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37492</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29506</xdr:rowOff>
    </xdr:from>
    <xdr:to>
      <xdr:col>41</xdr:col>
      <xdr:colOff>50800</xdr:colOff>
      <xdr:row>58</xdr:row>
      <xdr:rowOff>59100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973606"/>
          <a:ext cx="889000" cy="2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112999</xdr:rowOff>
    </xdr:from>
    <xdr:to>
      <xdr:col>41</xdr:col>
      <xdr:colOff>101600</xdr:colOff>
      <xdr:row>57</xdr:row>
      <xdr:rowOff>43149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59676</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118764</xdr:rowOff>
    </xdr:from>
    <xdr:to>
      <xdr:col>36</xdr:col>
      <xdr:colOff>165100</xdr:colOff>
      <xdr:row>57</xdr:row>
      <xdr:rowOff>48914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65441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106694</xdr:rowOff>
    </xdr:from>
    <xdr:to>
      <xdr:col>55</xdr:col>
      <xdr:colOff>50800</xdr:colOff>
      <xdr:row>58</xdr:row>
      <xdr:rowOff>36844</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8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21621</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79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117361</xdr:rowOff>
    </xdr:from>
    <xdr:to>
      <xdr:col>50</xdr:col>
      <xdr:colOff>165100</xdr:colOff>
      <xdr:row>58</xdr:row>
      <xdr:rowOff>47511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8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38638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8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110873</xdr:rowOff>
    </xdr:from>
    <xdr:to>
      <xdr:col>46</xdr:col>
      <xdr:colOff>38100</xdr:colOff>
      <xdr:row>58</xdr:row>
      <xdr:rowOff>41023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88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32150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150156</xdr:rowOff>
    </xdr:from>
    <xdr:to>
      <xdr:col>41</xdr:col>
      <xdr:colOff>101600</xdr:colOff>
      <xdr:row>58</xdr:row>
      <xdr:rowOff>80306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9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71433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100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8300</xdr:rowOff>
    </xdr:from>
    <xdr:to>
      <xdr:col>36</xdr:col>
      <xdr:colOff>165100</xdr:colOff>
      <xdr:row>58</xdr:row>
      <xdr:rowOff>109900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9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101027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10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125870</xdr:rowOff>
    </xdr:from>
    <xdr:to>
      <xdr:col>55</xdr:col>
      <xdr:colOff>0</xdr:colOff>
      <xdr:row>78</xdr:row>
      <xdr:rowOff>94698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27520"/>
          <a:ext cx="838200" cy="1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69336</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70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4973</xdr:rowOff>
    </xdr:from>
    <xdr:to>
      <xdr:col>50</xdr:col>
      <xdr:colOff>114300</xdr:colOff>
      <xdr:row>78</xdr:row>
      <xdr:rowOff>94698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78073"/>
          <a:ext cx="8890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40078</xdr:rowOff>
    </xdr:from>
    <xdr:to>
      <xdr:col>50</xdr:col>
      <xdr:colOff>165100</xdr:colOff>
      <xdr:row>77</xdr:row>
      <xdr:rowOff>141678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158205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1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4973</xdr:rowOff>
    </xdr:from>
    <xdr:to>
      <xdr:col>45</xdr:col>
      <xdr:colOff>177800</xdr:colOff>
      <xdr:row>79</xdr:row>
      <xdr:rowOff>29679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78073"/>
          <a:ext cx="889000" cy="19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51899</xdr:rowOff>
    </xdr:from>
    <xdr:to>
      <xdr:col>46</xdr:col>
      <xdr:colOff>38100</xdr:colOff>
      <xdr:row>77</xdr:row>
      <xdr:rowOff>153499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5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170026</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29679</xdr:rowOff>
    </xdr:from>
    <xdr:to>
      <xdr:col>41</xdr:col>
      <xdr:colOff>50800</xdr:colOff>
      <xdr:row>79</xdr:row>
      <xdr:rowOff>56147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574229"/>
          <a:ext cx="889000" cy="2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56488</xdr:rowOff>
    </xdr:from>
    <xdr:to>
      <xdr:col>41</xdr:col>
      <xdr:colOff>101600</xdr:colOff>
      <xdr:row>77</xdr:row>
      <xdr:rowOff>158088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3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171000</xdr:rowOff>
    </xdr:from>
    <xdr:to>
      <xdr:col>36</xdr:col>
      <xdr:colOff>165100</xdr:colOff>
      <xdr:row>77</xdr:row>
      <xdr:rowOff>101150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117677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75070</xdr:rowOff>
    </xdr:from>
    <xdr:to>
      <xdr:col>55</xdr:col>
      <xdr:colOff>50800</xdr:colOff>
      <xdr:row>78</xdr:row>
      <xdr:rowOff>5220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97947</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43898</xdr:rowOff>
    </xdr:from>
    <xdr:to>
      <xdr:col>50</xdr:col>
      <xdr:colOff>165100</xdr:colOff>
      <xdr:row>78</xdr:row>
      <xdr:rowOff>145498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136625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125623</xdr:rowOff>
    </xdr:from>
    <xdr:to>
      <xdr:col>46</xdr:col>
      <xdr:colOff>38100</xdr:colOff>
      <xdr:row>78</xdr:row>
      <xdr:rowOff>55773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46900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150329</xdr:rowOff>
    </xdr:from>
    <xdr:to>
      <xdr:col>41</xdr:col>
      <xdr:colOff>101600</xdr:colOff>
      <xdr:row>79</xdr:row>
      <xdr:rowOff>80479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5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71606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61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5347</xdr:rowOff>
    </xdr:from>
    <xdr:to>
      <xdr:col>36</xdr:col>
      <xdr:colOff>165100</xdr:colOff>
      <xdr:row>79</xdr:row>
      <xdr:rowOff>106947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98074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64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68473</xdr:rowOff>
    </xdr:from>
    <xdr:to>
      <xdr:col>55</xdr:col>
      <xdr:colOff>0</xdr:colOff>
      <xdr:row>98</xdr:row>
      <xdr:rowOff>94004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70573"/>
          <a:ext cx="838200" cy="2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68473</xdr:rowOff>
    </xdr:from>
    <xdr:to>
      <xdr:col>50</xdr:col>
      <xdr:colOff>114300</xdr:colOff>
      <xdr:row>98</xdr:row>
      <xdr:rowOff>84671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70573"/>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62342</xdr:rowOff>
    </xdr:from>
    <xdr:to>
      <xdr:col>50</xdr:col>
      <xdr:colOff>165100</xdr:colOff>
      <xdr:row>97</xdr:row>
      <xdr:rowOff>163942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9019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84671</xdr:rowOff>
    </xdr:from>
    <xdr:to>
      <xdr:col>45</xdr:col>
      <xdr:colOff>177800</xdr:colOff>
      <xdr:row>98</xdr:row>
      <xdr:rowOff>85220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8677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63233</xdr:rowOff>
    </xdr:from>
    <xdr:to>
      <xdr:col>46</xdr:col>
      <xdr:colOff>38100</xdr:colOff>
      <xdr:row>97</xdr:row>
      <xdr:rowOff>164833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9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9910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85220</xdr:rowOff>
    </xdr:from>
    <xdr:to>
      <xdr:col>41</xdr:col>
      <xdr:colOff>50800</xdr:colOff>
      <xdr:row>98</xdr:row>
      <xdr:rowOff>92531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87320"/>
          <a:ext cx="8890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86348</xdr:rowOff>
    </xdr:from>
    <xdr:to>
      <xdr:col>41</xdr:col>
      <xdr:colOff>101600</xdr:colOff>
      <xdr:row>98</xdr:row>
      <xdr:rowOff>16498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33025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109387</xdr:rowOff>
    </xdr:from>
    <xdr:to>
      <xdr:col>36</xdr:col>
      <xdr:colOff>165100</xdr:colOff>
      <xdr:row>98</xdr:row>
      <xdr:rowOff>39537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4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56064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43204</xdr:rowOff>
    </xdr:from>
    <xdr:to>
      <xdr:col>55</xdr:col>
      <xdr:colOff>50800</xdr:colOff>
      <xdr:row>98</xdr:row>
      <xdr:rowOff>144804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129581</xdr:rowOff>
    </xdr:from>
    <xdr:ext cx="469744"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6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17673</xdr:rowOff>
    </xdr:from>
    <xdr:to>
      <xdr:col>50</xdr:col>
      <xdr:colOff>165100</xdr:colOff>
      <xdr:row>98</xdr:row>
      <xdr:rowOff>119273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110400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33871</xdr:rowOff>
    </xdr:from>
    <xdr:to>
      <xdr:col>46</xdr:col>
      <xdr:colOff>38100</xdr:colOff>
      <xdr:row>98</xdr:row>
      <xdr:rowOff>135471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3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126598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2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34420</xdr:rowOff>
    </xdr:from>
    <xdr:to>
      <xdr:col>41</xdr:col>
      <xdr:colOff>101600</xdr:colOff>
      <xdr:row>98</xdr:row>
      <xdr:rowOff>136020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127147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41731</xdr:rowOff>
    </xdr:from>
    <xdr:to>
      <xdr:col>36</xdr:col>
      <xdr:colOff>165100</xdr:colOff>
      <xdr:row>98</xdr:row>
      <xdr:rowOff>143331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134458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3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149348</xdr:rowOff>
    </xdr:from>
    <xdr:to>
      <xdr:col>81</xdr:col>
      <xdr:colOff>101600</xdr:colOff>
      <xdr:row>39</xdr:row>
      <xdr:rowOff>79498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66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96025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43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149751</xdr:rowOff>
    </xdr:from>
    <xdr:to>
      <xdr:col>76</xdr:col>
      <xdr:colOff>165100</xdr:colOff>
      <xdr:row>39</xdr:row>
      <xdr:rowOff>79901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6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96428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4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157839</xdr:rowOff>
    </xdr:from>
    <xdr:to>
      <xdr:col>72</xdr:col>
      <xdr:colOff>38100</xdr:colOff>
      <xdr:row>39</xdr:row>
      <xdr:rowOff>87989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67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104516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44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169911</xdr:rowOff>
    </xdr:from>
    <xdr:to>
      <xdr:col>67</xdr:col>
      <xdr:colOff>101600</xdr:colOff>
      <xdr:row>39</xdr:row>
      <xdr:rowOff>100061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116588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46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108369</xdr:rowOff>
    </xdr:from>
    <xdr:to>
      <xdr:col>85</xdr:col>
      <xdr:colOff>127000</xdr:colOff>
      <xdr:row>79</xdr:row>
      <xdr:rowOff>109779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652919"/>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109779</xdr:rowOff>
    </xdr:from>
    <xdr:to>
      <xdr:col>81</xdr:col>
      <xdr:colOff>50800</xdr:colOff>
      <xdr:row>79</xdr:row>
      <xdr:rowOff>110706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654329"/>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20865</xdr:rowOff>
    </xdr:from>
    <xdr:to>
      <xdr:col>81</xdr:col>
      <xdr:colOff>101600</xdr:colOff>
      <xdr:row>77</xdr:row>
      <xdr:rowOff>122465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2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138992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9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110706</xdr:rowOff>
    </xdr:from>
    <xdr:to>
      <xdr:col>76</xdr:col>
      <xdr:colOff>114300</xdr:colOff>
      <xdr:row>79</xdr:row>
      <xdr:rowOff>114960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655256"/>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63449</xdr:rowOff>
    </xdr:from>
    <xdr:to>
      <xdr:col>76</xdr:col>
      <xdr:colOff>165100</xdr:colOff>
      <xdr:row>77</xdr:row>
      <xdr:rowOff>165049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6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10126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114960</xdr:rowOff>
    </xdr:from>
    <xdr:to>
      <xdr:col>71</xdr:col>
      <xdr:colOff>177800</xdr:colOff>
      <xdr:row>79</xdr:row>
      <xdr:rowOff>137210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659510"/>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77966</xdr:rowOff>
    </xdr:from>
    <xdr:to>
      <xdr:col>72</xdr:col>
      <xdr:colOff>38100</xdr:colOff>
      <xdr:row>78</xdr:row>
      <xdr:rowOff>8116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24643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5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70841</xdr:rowOff>
    </xdr:from>
    <xdr:to>
      <xdr:col>67</xdr:col>
      <xdr:colOff>101600</xdr:colOff>
      <xdr:row>78</xdr:row>
      <xdr:rowOff>991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2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17518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57569</xdr:rowOff>
    </xdr:from>
    <xdr:to>
      <xdr:col>85</xdr:col>
      <xdr:colOff>177800</xdr:colOff>
      <xdr:row>79</xdr:row>
      <xdr:rowOff>159169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60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143946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51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58979</xdr:rowOff>
    </xdr:from>
    <xdr:to>
      <xdr:col>81</xdr:col>
      <xdr:colOff>101600</xdr:colOff>
      <xdr:row>79</xdr:row>
      <xdr:rowOff>160579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6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151706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69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59906</xdr:rowOff>
    </xdr:from>
    <xdr:to>
      <xdr:col>76</xdr:col>
      <xdr:colOff>165100</xdr:colOff>
      <xdr:row>79</xdr:row>
      <xdr:rowOff>161506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6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152633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69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64160</xdr:rowOff>
    </xdr:from>
    <xdr:to>
      <xdr:col>72</xdr:col>
      <xdr:colOff>38100</xdr:colOff>
      <xdr:row>79</xdr:row>
      <xdr:rowOff>165760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6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156887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7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86410</xdr:rowOff>
    </xdr:from>
    <xdr:to>
      <xdr:col>67</xdr:col>
      <xdr:colOff>101600</xdr:colOff>
      <xdr:row>80</xdr:row>
      <xdr:rowOff>16560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6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80</xdr:row>
      <xdr:rowOff>7687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7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41574</xdr:rowOff>
    </xdr:from>
    <xdr:to>
      <xdr:col>85</xdr:col>
      <xdr:colOff>127000</xdr:colOff>
      <xdr:row>97</xdr:row>
      <xdr:rowOff>123366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672224"/>
          <a:ext cx="838200" cy="8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122630</xdr:rowOff>
    </xdr:from>
    <xdr:to>
      <xdr:col>81</xdr:col>
      <xdr:colOff>50800</xdr:colOff>
      <xdr:row>97</xdr:row>
      <xdr:rowOff>123366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753280"/>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24470</xdr:rowOff>
    </xdr:from>
    <xdr:to>
      <xdr:col>81</xdr:col>
      <xdr:colOff>101600</xdr:colOff>
      <xdr:row>97</xdr:row>
      <xdr:rowOff>126070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65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142597</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4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122630</xdr:rowOff>
    </xdr:from>
    <xdr:to>
      <xdr:col>76</xdr:col>
      <xdr:colOff>114300</xdr:colOff>
      <xdr:row>97</xdr:row>
      <xdr:rowOff>134014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753280"/>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58313</xdr:rowOff>
    </xdr:from>
    <xdr:to>
      <xdr:col>76</xdr:col>
      <xdr:colOff>165100</xdr:colOff>
      <xdr:row>97</xdr:row>
      <xdr:rowOff>159913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68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4990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4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100243</xdr:rowOff>
    </xdr:from>
    <xdr:to>
      <xdr:col>71</xdr:col>
      <xdr:colOff>177800</xdr:colOff>
      <xdr:row>97</xdr:row>
      <xdr:rowOff>134014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730893"/>
          <a:ext cx="889000" cy="3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70938</xdr:rowOff>
    </xdr:from>
    <xdr:to>
      <xdr:col>72</xdr:col>
      <xdr:colOff>38100</xdr:colOff>
      <xdr:row>98</xdr:row>
      <xdr:rowOff>1088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17615</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4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68560</xdr:rowOff>
    </xdr:from>
    <xdr:to>
      <xdr:col>67</xdr:col>
      <xdr:colOff>101600</xdr:colOff>
      <xdr:row>97</xdr:row>
      <xdr:rowOff>170160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161287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162224</xdr:rowOff>
    </xdr:from>
    <xdr:to>
      <xdr:col>85</xdr:col>
      <xdr:colOff>177800</xdr:colOff>
      <xdr:row>97</xdr:row>
      <xdr:rowOff>92374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6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87827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4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72566</xdr:rowOff>
    </xdr:from>
    <xdr:to>
      <xdr:col>81</xdr:col>
      <xdr:colOff>101600</xdr:colOff>
      <xdr:row>98</xdr:row>
      <xdr:rowOff>2716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165293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9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71830</xdr:rowOff>
    </xdr:from>
    <xdr:to>
      <xdr:col>76</xdr:col>
      <xdr:colOff>165100</xdr:colOff>
      <xdr:row>98</xdr:row>
      <xdr:rowOff>1980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0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164557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83214</xdr:rowOff>
    </xdr:from>
    <xdr:to>
      <xdr:col>72</xdr:col>
      <xdr:colOff>38100</xdr:colOff>
      <xdr:row>98</xdr:row>
      <xdr:rowOff>13364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4491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80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49443</xdr:rowOff>
    </xdr:from>
    <xdr:to>
      <xdr:col>67</xdr:col>
      <xdr:colOff>101600</xdr:colOff>
      <xdr:row>97</xdr:row>
      <xdr:rowOff>151043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6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167570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5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158159</xdr:rowOff>
    </xdr:from>
    <xdr:to>
      <xdr:col>116</xdr:col>
      <xdr:colOff>63500</xdr:colOff>
      <xdr:row>58</xdr:row>
      <xdr:rowOff>158255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02259"/>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156559</xdr:rowOff>
    </xdr:from>
    <xdr:to>
      <xdr:col>111</xdr:col>
      <xdr:colOff>177800</xdr:colOff>
      <xdr:row>58</xdr:row>
      <xdr:rowOff>158159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0065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51867</xdr:rowOff>
    </xdr:from>
    <xdr:to>
      <xdr:col>112</xdr:col>
      <xdr:colOff>38100</xdr:colOff>
      <xdr:row>58</xdr:row>
      <xdr:rowOff>153467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169994</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7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156235</xdr:rowOff>
    </xdr:from>
    <xdr:to>
      <xdr:col>107</xdr:col>
      <xdr:colOff>50800</xdr:colOff>
      <xdr:row>58</xdr:row>
      <xdr:rowOff>156559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00335"/>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70745</xdr:rowOff>
    </xdr:from>
    <xdr:to>
      <xdr:col>107</xdr:col>
      <xdr:colOff>101600</xdr:colOff>
      <xdr:row>59</xdr:row>
      <xdr:rowOff>895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17422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156045</xdr:rowOff>
    </xdr:from>
    <xdr:to>
      <xdr:col>102</xdr:col>
      <xdr:colOff>114300</xdr:colOff>
      <xdr:row>58</xdr:row>
      <xdr:rowOff>156235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0014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60116</xdr:rowOff>
    </xdr:from>
    <xdr:to>
      <xdr:col>98</xdr:col>
      <xdr:colOff>38100</xdr:colOff>
      <xdr:row>58</xdr:row>
      <xdr:rowOff>161716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6793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7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107455</xdr:rowOff>
    </xdr:from>
    <xdr:to>
      <xdr:col>116</xdr:col>
      <xdr:colOff>114300</xdr:colOff>
      <xdr:row>59</xdr:row>
      <xdr:rowOff>37605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43953</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8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107359</xdr:rowOff>
    </xdr:from>
    <xdr:to>
      <xdr:col>112</xdr:col>
      <xdr:colOff>38100</xdr:colOff>
      <xdr:row>59</xdr:row>
      <xdr:rowOff>37509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28636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4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105759</xdr:rowOff>
    </xdr:from>
    <xdr:to>
      <xdr:col>107</xdr:col>
      <xdr:colOff>101600</xdr:colOff>
      <xdr:row>59</xdr:row>
      <xdr:rowOff>35909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4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27036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105435</xdr:rowOff>
    </xdr:from>
    <xdr:to>
      <xdr:col>102</xdr:col>
      <xdr:colOff>165100</xdr:colOff>
      <xdr:row>59</xdr:row>
      <xdr:rowOff>35585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26712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4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105245</xdr:rowOff>
    </xdr:from>
    <xdr:to>
      <xdr:col>98</xdr:col>
      <xdr:colOff>38100</xdr:colOff>
      <xdr:row>59</xdr:row>
      <xdr:rowOff>35395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26522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4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51181</xdr:rowOff>
    </xdr:from>
    <xdr:to>
      <xdr:col>116</xdr:col>
      <xdr:colOff>63500</xdr:colOff>
      <xdr:row>79</xdr:row>
      <xdr:rowOff>70486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595731"/>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70486</xdr:rowOff>
    </xdr:from>
    <xdr:to>
      <xdr:col>111</xdr:col>
      <xdr:colOff>177800</xdr:colOff>
      <xdr:row>79</xdr:row>
      <xdr:rowOff>82817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615036"/>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165188</xdr:rowOff>
    </xdr:from>
    <xdr:to>
      <xdr:col>112</xdr:col>
      <xdr:colOff>38100</xdr:colOff>
      <xdr:row>78</xdr:row>
      <xdr:rowOff>95338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3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111865</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4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89675</xdr:rowOff>
    </xdr:from>
    <xdr:to>
      <xdr:col>107</xdr:col>
      <xdr:colOff>50800</xdr:colOff>
      <xdr:row>79</xdr:row>
      <xdr:rowOff>82817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462775"/>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99974</xdr:rowOff>
    </xdr:from>
    <xdr:to>
      <xdr:col>107</xdr:col>
      <xdr:colOff>101600</xdr:colOff>
      <xdr:row>78</xdr:row>
      <xdr:rowOff>30124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3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46651</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89675</xdr:rowOff>
    </xdr:from>
    <xdr:to>
      <xdr:col>102</xdr:col>
      <xdr:colOff>114300</xdr:colOff>
      <xdr:row>78</xdr:row>
      <xdr:rowOff>96546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462775"/>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84468</xdr:rowOff>
    </xdr:from>
    <xdr:to>
      <xdr:col>102</xdr:col>
      <xdr:colOff>165100</xdr:colOff>
      <xdr:row>78</xdr:row>
      <xdr:rowOff>14618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2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31145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54839</xdr:rowOff>
    </xdr:from>
    <xdr:to>
      <xdr:col>98</xdr:col>
      <xdr:colOff>38100</xdr:colOff>
      <xdr:row>77</xdr:row>
      <xdr:rowOff>156439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25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3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381</xdr:rowOff>
    </xdr:from>
    <xdr:to>
      <xdr:col>116</xdr:col>
      <xdr:colOff>114300</xdr:colOff>
      <xdr:row>79</xdr:row>
      <xdr:rowOff>101981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5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86758</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45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19686</xdr:rowOff>
    </xdr:from>
    <xdr:to>
      <xdr:col>112</xdr:col>
      <xdr:colOff>38100</xdr:colOff>
      <xdr:row>79</xdr:row>
      <xdr:rowOff>121286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112413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65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32017</xdr:rowOff>
    </xdr:from>
    <xdr:to>
      <xdr:col>107</xdr:col>
      <xdr:colOff>101600</xdr:colOff>
      <xdr:row>79</xdr:row>
      <xdr:rowOff>133617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57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124744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66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38875</xdr:rowOff>
    </xdr:from>
    <xdr:to>
      <xdr:col>102</xdr:col>
      <xdr:colOff>165100</xdr:colOff>
      <xdr:row>78</xdr:row>
      <xdr:rowOff>140475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4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131602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5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45746</xdr:rowOff>
    </xdr:from>
    <xdr:to>
      <xdr:col>98</xdr:col>
      <xdr:colOff>38100</xdr:colOff>
      <xdr:row>78</xdr:row>
      <xdr:rowOff>147346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4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138473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51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388,015</a:t>
          </a:r>
          <a:r>
            <a:rPr kumimoji="1" lang="ja-JP" altLang="en-US" sz="1100">
              <a:latin typeface="ＭＳ Ｐゴシック" panose="020B0600070205080204" pitchFamily="50" charset="-128"/>
              <a:ea typeface="ＭＳ Ｐゴシック" panose="020B0600070205080204" pitchFamily="50" charset="-128"/>
            </a:rPr>
            <a:t>円となっている。また、すべての費目において類似団体平均と比べ低い水準にある。これは、県内でも名古屋市・北名古屋市に次ぐ人口密度の高さが要因の一つと言える。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70,069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円となっており、類似団体平均、全国平均、県平均のいずれと比較しても一人当たりのコストが低い状況となっているが、前年度決算と比較すると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％増となっている。これは、令和３年度から雇用を始めたフルタイム会計年度任用職員の基本給及びその他手当の皆増によるものである。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53,703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円となっており、類似団体平均、全国平均、県平均のいずれと比較しても一人当たりのコストが低い状況となっている。前年度決算と比較しても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％減となっているが、これは、小中学校情報機器整備事業の皆減や企業誘致関連に伴う下田南遺跡発掘調査業務委託料の減額等によるものである。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101,565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円となっており、類似団体平均、全国平均、県平均のいずれと比較しても一人当たりのコストが低い状況となっているが、今後も増加していくことが見込まれるため、財源の確保等に努めていく。</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39,291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円となっており、類似団体平均、全国平均、県平均のいずれと比較しても一人当たりのコストが低い状況となっている。前年度決算と比較しても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％減となっているが、これは、市民一人につき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万円を給付する特別定額給付金の皆減によるものである。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47,838
45,227
10.47
19,677,080
18,561,872
1,115,208
10,532,202
11,403,648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96952</xdr:rowOff>
    </xdr:from>
    <xdr:to>
      <xdr:col>24</xdr:col>
      <xdr:colOff>63500</xdr:colOff>
      <xdr:row>37</xdr:row>
      <xdr:rowOff>103048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4060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89332</xdr:rowOff>
    </xdr:from>
    <xdr:to>
      <xdr:col>19</xdr:col>
      <xdr:colOff>177800</xdr:colOff>
      <xdr:row>37</xdr:row>
      <xdr:rowOff>103048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329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162662</xdr:rowOff>
    </xdr:from>
    <xdr:to>
      <xdr:col>20</xdr:col>
      <xdr:colOff>38100</xdr:colOff>
      <xdr:row>37</xdr:row>
      <xdr:rowOff>92812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109339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11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89332</xdr:rowOff>
    </xdr:from>
    <xdr:to>
      <xdr:col>15</xdr:col>
      <xdr:colOff>50800</xdr:colOff>
      <xdr:row>37</xdr:row>
      <xdr:rowOff>90246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329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150927</xdr:rowOff>
    </xdr:from>
    <xdr:to>
      <xdr:col>15</xdr:col>
      <xdr:colOff>101600</xdr:colOff>
      <xdr:row>37</xdr:row>
      <xdr:rowOff>81077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2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97604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90246</xdr:rowOff>
    </xdr:from>
    <xdr:to>
      <xdr:col>10</xdr:col>
      <xdr:colOff>114300</xdr:colOff>
      <xdr:row>37</xdr:row>
      <xdr:rowOff>96038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33896"/>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152832</xdr:rowOff>
    </xdr:from>
    <xdr:to>
      <xdr:col>10</xdr:col>
      <xdr:colOff>165100</xdr:colOff>
      <xdr:row>37</xdr:row>
      <xdr:rowOff>82982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99509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1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150013</xdr:rowOff>
    </xdr:from>
    <xdr:to>
      <xdr:col>6</xdr:col>
      <xdr:colOff>38100</xdr:colOff>
      <xdr:row>37</xdr:row>
      <xdr:rowOff>80163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96690</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9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46152</xdr:rowOff>
    </xdr:from>
    <xdr:to>
      <xdr:col>24</xdr:col>
      <xdr:colOff>114300</xdr:colOff>
      <xdr:row>37</xdr:row>
      <xdr:rowOff>147752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132529</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52248</xdr:rowOff>
    </xdr:from>
    <xdr:to>
      <xdr:col>20</xdr:col>
      <xdr:colOff>38100</xdr:colOff>
      <xdr:row>37</xdr:row>
      <xdr:rowOff>153848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144975</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8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38532</xdr:rowOff>
    </xdr:from>
    <xdr:to>
      <xdr:col>15</xdr:col>
      <xdr:colOff>101600</xdr:colOff>
      <xdr:row>37</xdr:row>
      <xdr:rowOff>140132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131259</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39446</xdr:rowOff>
    </xdr:from>
    <xdr:to>
      <xdr:col>10</xdr:col>
      <xdr:colOff>165100</xdr:colOff>
      <xdr:row>37</xdr:row>
      <xdr:rowOff>141046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132173</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7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45238</xdr:rowOff>
    </xdr:from>
    <xdr:to>
      <xdr:col>6</xdr:col>
      <xdr:colOff>38100</xdr:colOff>
      <xdr:row>37</xdr:row>
      <xdr:rowOff>146838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137965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142142</xdr:rowOff>
    </xdr:from>
    <xdr:to>
      <xdr:col>24</xdr:col>
      <xdr:colOff>63500</xdr:colOff>
      <xdr:row>58</xdr:row>
      <xdr:rowOff>102811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43342"/>
          <a:ext cx="838200" cy="30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142142</xdr:rowOff>
    </xdr:from>
    <xdr:to>
      <xdr:col>19</xdr:col>
      <xdr:colOff>177800</xdr:colOff>
      <xdr:row>58</xdr:row>
      <xdr:rowOff>133172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43342"/>
          <a:ext cx="889000" cy="3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124502</xdr:rowOff>
    </xdr:from>
    <xdr:to>
      <xdr:col>20</xdr:col>
      <xdr:colOff>38100</xdr:colOff>
      <xdr:row>56</xdr:row>
      <xdr:rowOff>54652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71179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2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133172</xdr:rowOff>
    </xdr:from>
    <xdr:to>
      <xdr:col>15</xdr:col>
      <xdr:colOff>50800</xdr:colOff>
      <xdr:row>58</xdr:row>
      <xdr:rowOff>142166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77272"/>
          <a:ext cx="8890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142915</xdr:rowOff>
    </xdr:from>
    <xdr:to>
      <xdr:col>15</xdr:col>
      <xdr:colOff>101600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142166</xdr:rowOff>
    </xdr:from>
    <xdr:to>
      <xdr:col>10</xdr:col>
      <xdr:colOff>114300</xdr:colOff>
      <xdr:row>58</xdr:row>
      <xdr:rowOff>149360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86266"/>
          <a:ext cx="889000" cy="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169635</xdr:rowOff>
    </xdr:from>
    <xdr:to>
      <xdr:col>10</xdr:col>
      <xdr:colOff>165100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10320</xdr:rowOff>
    </xdr:from>
    <xdr:to>
      <xdr:col>6</xdr:col>
      <xdr:colOff>38100</xdr:colOff>
      <xdr:row>58</xdr:row>
      <xdr:rowOff>111920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128447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52011</xdr:rowOff>
    </xdr:from>
    <xdr:to>
      <xdr:col>24</xdr:col>
      <xdr:colOff>114300</xdr:colOff>
      <xdr:row>58</xdr:row>
      <xdr:rowOff>153611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138388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1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91342</xdr:rowOff>
    </xdr:from>
    <xdr:to>
      <xdr:col>20</xdr:col>
      <xdr:colOff>38100</xdr:colOff>
      <xdr:row>57</xdr:row>
      <xdr:rowOff>21492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12619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8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82372</xdr:rowOff>
    </xdr:from>
    <xdr:to>
      <xdr:col>15</xdr:col>
      <xdr:colOff>101600</xdr:colOff>
      <xdr:row>59</xdr:row>
      <xdr:rowOff>12522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3649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91366</xdr:rowOff>
    </xdr:from>
    <xdr:to>
      <xdr:col>10</xdr:col>
      <xdr:colOff>165100</xdr:colOff>
      <xdr:row>59</xdr:row>
      <xdr:rowOff>21516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12643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2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98560</xdr:rowOff>
    </xdr:from>
    <xdr:to>
      <xdr:col>6</xdr:col>
      <xdr:colOff>38100</xdr:colOff>
      <xdr:row>59</xdr:row>
      <xdr:rowOff>28710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19837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25395</xdr:rowOff>
    </xdr:from>
    <xdr:to>
      <xdr:col>24</xdr:col>
      <xdr:colOff>63500</xdr:colOff>
      <xdr:row>77</xdr:row>
      <xdr:rowOff>169326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27045"/>
          <a:ext cx="838200" cy="14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169326</xdr:rowOff>
    </xdr:from>
    <xdr:to>
      <xdr:col>19</xdr:col>
      <xdr:colOff>177800</xdr:colOff>
      <xdr:row>78</xdr:row>
      <xdr:rowOff>13467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70976"/>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203</xdr:rowOff>
    </xdr:from>
    <xdr:to>
      <xdr:col>20</xdr:col>
      <xdr:colOff>38100</xdr:colOff>
      <xdr:row>77</xdr:row>
      <xdr:rowOff>101803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118330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7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13467</xdr:rowOff>
    </xdr:from>
    <xdr:to>
      <xdr:col>15</xdr:col>
      <xdr:colOff>50800</xdr:colOff>
      <xdr:row>78</xdr:row>
      <xdr:rowOff>32944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86567"/>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24933</xdr:rowOff>
    </xdr:from>
    <xdr:to>
      <xdr:col>15</xdr:col>
      <xdr:colOff>101600</xdr:colOff>
      <xdr:row>77</xdr:row>
      <xdr:rowOff>126533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22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143060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00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32226</xdr:rowOff>
    </xdr:from>
    <xdr:to>
      <xdr:col>10</xdr:col>
      <xdr:colOff>114300</xdr:colOff>
      <xdr:row>78</xdr:row>
      <xdr:rowOff>32944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405326"/>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46523</xdr:rowOff>
    </xdr:from>
    <xdr:to>
      <xdr:col>10</xdr:col>
      <xdr:colOff>165100</xdr:colOff>
      <xdr:row>77</xdr:row>
      <xdr:rowOff>148123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4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164650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02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36012</xdr:rowOff>
    </xdr:from>
    <xdr:to>
      <xdr:col>6</xdr:col>
      <xdr:colOff>38100</xdr:colOff>
      <xdr:row>77</xdr:row>
      <xdr:rowOff>137612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3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154139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01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146045</xdr:rowOff>
    </xdr:from>
    <xdr:to>
      <xdr:col>24</xdr:col>
      <xdr:colOff>114300</xdr:colOff>
      <xdr:row>77</xdr:row>
      <xdr:rowOff>76195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60972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9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118526</xdr:rowOff>
    </xdr:from>
    <xdr:to>
      <xdr:col>20</xdr:col>
      <xdr:colOff>38100</xdr:colOff>
      <xdr:row>78</xdr:row>
      <xdr:rowOff>48676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32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39803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41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134117</xdr:rowOff>
    </xdr:from>
    <xdr:to>
      <xdr:col>15</xdr:col>
      <xdr:colOff>101600</xdr:colOff>
      <xdr:row>78</xdr:row>
      <xdr:rowOff>64267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55394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42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153594</xdr:rowOff>
    </xdr:from>
    <xdr:to>
      <xdr:col>10</xdr:col>
      <xdr:colOff>165100</xdr:colOff>
      <xdr:row>78</xdr:row>
      <xdr:rowOff>83744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74871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44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152876</xdr:rowOff>
    </xdr:from>
    <xdr:to>
      <xdr:col>6</xdr:col>
      <xdr:colOff>38100</xdr:colOff>
      <xdr:row>78</xdr:row>
      <xdr:rowOff>83026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3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74153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44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111080</xdr:rowOff>
    </xdr:from>
    <xdr:to>
      <xdr:col>24</xdr:col>
      <xdr:colOff>63500</xdr:colOff>
      <xdr:row>97</xdr:row>
      <xdr:rowOff>170035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41730"/>
          <a:ext cx="838200" cy="5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170035</xdr:rowOff>
    </xdr:from>
    <xdr:to>
      <xdr:col>19</xdr:col>
      <xdr:colOff>177800</xdr:colOff>
      <xdr:row>98</xdr:row>
      <xdr:rowOff>20089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00685"/>
          <a:ext cx="889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140670</xdr:rowOff>
    </xdr:from>
    <xdr:to>
      <xdr:col>20</xdr:col>
      <xdr:colOff>38100</xdr:colOff>
      <xdr:row>97</xdr:row>
      <xdr:rowOff>70820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87347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12263</xdr:rowOff>
    </xdr:from>
    <xdr:to>
      <xdr:col>15</xdr:col>
      <xdr:colOff>50800</xdr:colOff>
      <xdr:row>98</xdr:row>
      <xdr:rowOff>20089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14363"/>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145684</xdr:rowOff>
    </xdr:from>
    <xdr:to>
      <xdr:col>15</xdr:col>
      <xdr:colOff>101600</xdr:colOff>
      <xdr:row>97</xdr:row>
      <xdr:rowOff>75834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92361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8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12263</xdr:rowOff>
    </xdr:from>
    <xdr:to>
      <xdr:col>10</xdr:col>
      <xdr:colOff>114300</xdr:colOff>
      <xdr:row>98</xdr:row>
      <xdr:rowOff>44732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14363"/>
          <a:ext cx="889000" cy="3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386</xdr:rowOff>
    </xdr:from>
    <xdr:to>
      <xdr:col>10</xdr:col>
      <xdr:colOff>165100</xdr:colOff>
      <xdr:row>97</xdr:row>
      <xdr:rowOff>101986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118513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30469</xdr:rowOff>
    </xdr:from>
    <xdr:to>
      <xdr:col>6</xdr:col>
      <xdr:colOff>38100</xdr:colOff>
      <xdr:row>97</xdr:row>
      <xdr:rowOff>132069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148596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60280</xdr:rowOff>
    </xdr:from>
    <xdr:to>
      <xdr:col>24</xdr:col>
      <xdr:colOff>114300</xdr:colOff>
      <xdr:row>97</xdr:row>
      <xdr:rowOff>161880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146657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0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119235</xdr:rowOff>
    </xdr:from>
    <xdr:to>
      <xdr:col>20</xdr:col>
      <xdr:colOff>38100</xdr:colOff>
      <xdr:row>98</xdr:row>
      <xdr:rowOff>49385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40512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140739</xdr:rowOff>
    </xdr:from>
    <xdr:to>
      <xdr:col>15</xdr:col>
      <xdr:colOff>101600</xdr:colOff>
      <xdr:row>98</xdr:row>
      <xdr:rowOff>70889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62016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6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132913</xdr:rowOff>
    </xdr:from>
    <xdr:to>
      <xdr:col>10</xdr:col>
      <xdr:colOff>165100</xdr:colOff>
      <xdr:row>98</xdr:row>
      <xdr:rowOff>63063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54190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5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165382</xdr:rowOff>
    </xdr:from>
    <xdr:to>
      <xdr:col>6</xdr:col>
      <xdr:colOff>38100</xdr:colOff>
      <xdr:row>98</xdr:row>
      <xdr:rowOff>95532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86659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8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131242</xdr:rowOff>
    </xdr:from>
    <xdr:to>
      <xdr:col>55</xdr:col>
      <xdr:colOff>0</xdr:colOff>
      <xdr:row>38</xdr:row>
      <xdr:rowOff>133985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4634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110439</xdr:rowOff>
    </xdr:from>
    <xdr:to>
      <xdr:col>50</xdr:col>
      <xdr:colOff>114300</xdr:colOff>
      <xdr:row>38</xdr:row>
      <xdr:rowOff>131242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25539"/>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106782</xdr:rowOff>
    </xdr:from>
    <xdr:to>
      <xdr:col>45</xdr:col>
      <xdr:colOff>177800</xdr:colOff>
      <xdr:row>38</xdr:row>
      <xdr:rowOff>110439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2188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103124</xdr:rowOff>
    </xdr:from>
    <xdr:to>
      <xdr:col>41</xdr:col>
      <xdr:colOff>50800</xdr:colOff>
      <xdr:row>38</xdr:row>
      <xdr:rowOff>106782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1822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83185</xdr:rowOff>
    </xdr:from>
    <xdr:to>
      <xdr:col>55</xdr:col>
      <xdr:colOff>50800</xdr:colOff>
      <xdr:row>39</xdr:row>
      <xdr:rowOff>13335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169562</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3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80442</xdr:rowOff>
    </xdr:from>
    <xdr:to>
      <xdr:col>50</xdr:col>
      <xdr:colOff>165100</xdr:colOff>
      <xdr:row>39</xdr:row>
      <xdr:rowOff>10592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1719</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59639</xdr:rowOff>
    </xdr:from>
    <xdr:to>
      <xdr:col>46</xdr:col>
      <xdr:colOff>38100</xdr:colOff>
      <xdr:row>38</xdr:row>
      <xdr:rowOff>161239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152366</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6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55982</xdr:rowOff>
    </xdr:from>
    <xdr:to>
      <xdr:col>41</xdr:col>
      <xdr:colOff>101600</xdr:colOff>
      <xdr:row>38</xdr:row>
      <xdr:rowOff>157582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148709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52324</xdr:rowOff>
    </xdr:from>
    <xdr:to>
      <xdr:col>36</xdr:col>
      <xdr:colOff>165100</xdr:colOff>
      <xdr:row>38</xdr:row>
      <xdr:rowOff>153924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145051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55621</xdr:rowOff>
    </xdr:from>
    <xdr:to>
      <xdr:col>55</xdr:col>
      <xdr:colOff>0</xdr:colOff>
      <xdr:row>58</xdr:row>
      <xdr:rowOff>69314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999721"/>
          <a:ext cx="8382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48100</xdr:rowOff>
    </xdr:from>
    <xdr:to>
      <xdr:col>50</xdr:col>
      <xdr:colOff>114300</xdr:colOff>
      <xdr:row>58</xdr:row>
      <xdr:rowOff>55621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992200"/>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48100</xdr:rowOff>
    </xdr:from>
    <xdr:to>
      <xdr:col>45</xdr:col>
      <xdr:colOff>177800</xdr:colOff>
      <xdr:row>58</xdr:row>
      <xdr:rowOff>75418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992200"/>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60696</xdr:rowOff>
    </xdr:from>
    <xdr:to>
      <xdr:col>41</xdr:col>
      <xdr:colOff>50800</xdr:colOff>
      <xdr:row>58</xdr:row>
      <xdr:rowOff>75418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10004796"/>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18514</xdr:rowOff>
    </xdr:from>
    <xdr:to>
      <xdr:col>55</xdr:col>
      <xdr:colOff>50800</xdr:colOff>
      <xdr:row>58</xdr:row>
      <xdr:rowOff>120114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104891</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7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4821</xdr:rowOff>
    </xdr:from>
    <xdr:to>
      <xdr:col>50</xdr:col>
      <xdr:colOff>165100</xdr:colOff>
      <xdr:row>58</xdr:row>
      <xdr:rowOff>106421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97548</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1004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168750</xdr:rowOff>
    </xdr:from>
    <xdr:to>
      <xdr:col>46</xdr:col>
      <xdr:colOff>38100</xdr:colOff>
      <xdr:row>58</xdr:row>
      <xdr:rowOff>98900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9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90027</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100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24618</xdr:rowOff>
    </xdr:from>
    <xdr:to>
      <xdr:col>41</xdr:col>
      <xdr:colOff>101600</xdr:colOff>
      <xdr:row>58</xdr:row>
      <xdr:rowOff>126218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9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117345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6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9896</xdr:rowOff>
    </xdr:from>
    <xdr:to>
      <xdr:col>36</xdr:col>
      <xdr:colOff>165100</xdr:colOff>
      <xdr:row>58</xdr:row>
      <xdr:rowOff>111496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95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102623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04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39867</xdr:rowOff>
    </xdr:from>
    <xdr:to>
      <xdr:col>55</xdr:col>
      <xdr:colOff>0</xdr:colOff>
      <xdr:row>78</xdr:row>
      <xdr:rowOff>119338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12967"/>
          <a:ext cx="838200" cy="7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39867</xdr:rowOff>
    </xdr:from>
    <xdr:to>
      <xdr:col>50</xdr:col>
      <xdr:colOff>114300</xdr:colOff>
      <xdr:row>78</xdr:row>
      <xdr:rowOff>148926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12967"/>
          <a:ext cx="889000" cy="10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17463</xdr:rowOff>
    </xdr:from>
    <xdr:to>
      <xdr:col>50</xdr:col>
      <xdr:colOff>165100</xdr:colOff>
      <xdr:row>77</xdr:row>
      <xdr:rowOff>119063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135590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148926</xdr:rowOff>
    </xdr:from>
    <xdr:to>
      <xdr:col>45</xdr:col>
      <xdr:colOff>177800</xdr:colOff>
      <xdr:row>78</xdr:row>
      <xdr:rowOff>156910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22026"/>
          <a:ext cx="8890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147095</xdr:rowOff>
    </xdr:from>
    <xdr:to>
      <xdr:col>46</xdr:col>
      <xdr:colOff>38100</xdr:colOff>
      <xdr:row>78</xdr:row>
      <xdr:rowOff>77245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93772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156910</xdr:rowOff>
    </xdr:from>
    <xdr:to>
      <xdr:col>41</xdr:col>
      <xdr:colOff>50800</xdr:colOff>
      <xdr:row>79</xdr:row>
      <xdr:rowOff>91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30010"/>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162689</xdr:rowOff>
    </xdr:from>
    <xdr:to>
      <xdr:col>41</xdr:col>
      <xdr:colOff>101600</xdr:colOff>
      <xdr:row>78</xdr:row>
      <xdr:rowOff>92839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135207</xdr:rowOff>
    </xdr:from>
    <xdr:to>
      <xdr:col>36</xdr:col>
      <xdr:colOff>165100</xdr:colOff>
      <xdr:row>78</xdr:row>
      <xdr:rowOff>65357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81884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68538</xdr:rowOff>
    </xdr:from>
    <xdr:to>
      <xdr:col>55</xdr:col>
      <xdr:colOff>50800</xdr:colOff>
      <xdr:row>78</xdr:row>
      <xdr:rowOff>170138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154915</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5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160517</xdr:rowOff>
    </xdr:from>
    <xdr:to>
      <xdr:col>50</xdr:col>
      <xdr:colOff>165100</xdr:colOff>
      <xdr:row>78</xdr:row>
      <xdr:rowOff>90667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6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81794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98126</xdr:rowOff>
    </xdr:from>
    <xdr:to>
      <xdr:col>46</xdr:col>
      <xdr:colOff>38100</xdr:colOff>
      <xdr:row>79</xdr:row>
      <xdr:rowOff>28276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7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19403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6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106110</xdr:rowOff>
    </xdr:from>
    <xdr:to>
      <xdr:col>41</xdr:col>
      <xdr:colOff>101600</xdr:colOff>
      <xdr:row>79</xdr:row>
      <xdr:rowOff>36260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27387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120741</xdr:rowOff>
    </xdr:from>
    <xdr:to>
      <xdr:col>36</xdr:col>
      <xdr:colOff>165100</xdr:colOff>
      <xdr:row>79</xdr:row>
      <xdr:rowOff>50891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42018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133810</xdr:rowOff>
    </xdr:from>
    <xdr:to>
      <xdr:col>55</xdr:col>
      <xdr:colOff>0</xdr:colOff>
      <xdr:row>98</xdr:row>
      <xdr:rowOff>6114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64460"/>
          <a:ext cx="8382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133810</xdr:rowOff>
    </xdr:from>
    <xdr:to>
      <xdr:col>50</xdr:col>
      <xdr:colOff>114300</xdr:colOff>
      <xdr:row>97</xdr:row>
      <xdr:rowOff>147717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64460"/>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45162</xdr:rowOff>
    </xdr:from>
    <xdr:to>
      <xdr:col>50</xdr:col>
      <xdr:colOff>165100</xdr:colOff>
      <xdr:row>96</xdr:row>
      <xdr:rowOff>146762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0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163289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7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135280</xdr:rowOff>
    </xdr:from>
    <xdr:to>
      <xdr:col>45</xdr:col>
      <xdr:colOff>177800</xdr:colOff>
      <xdr:row>97</xdr:row>
      <xdr:rowOff>147717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65930"/>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114702</xdr:rowOff>
    </xdr:from>
    <xdr:to>
      <xdr:col>46</xdr:col>
      <xdr:colOff>38100</xdr:colOff>
      <xdr:row>97</xdr:row>
      <xdr:rowOff>44852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7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61379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135280</xdr:rowOff>
    </xdr:from>
    <xdr:to>
      <xdr:col>41</xdr:col>
      <xdr:colOff>50800</xdr:colOff>
      <xdr:row>97</xdr:row>
      <xdr:rowOff>165128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65930"/>
          <a:ext cx="889000" cy="2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93929</xdr:rowOff>
    </xdr:from>
    <xdr:to>
      <xdr:col>41</xdr:col>
      <xdr:colOff>101600</xdr:colOff>
      <xdr:row>97</xdr:row>
      <xdr:rowOff>24079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5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40606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2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70368</xdr:rowOff>
    </xdr:from>
    <xdr:to>
      <xdr:col>36</xdr:col>
      <xdr:colOff>165100</xdr:colOff>
      <xdr:row>97</xdr:row>
      <xdr:rowOff>518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17045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0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126764</xdr:rowOff>
    </xdr:from>
    <xdr:to>
      <xdr:col>55</xdr:col>
      <xdr:colOff>50800</xdr:colOff>
      <xdr:row>98</xdr:row>
      <xdr:rowOff>56914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41691</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7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83010</xdr:rowOff>
    </xdr:from>
    <xdr:to>
      <xdr:col>50</xdr:col>
      <xdr:colOff>165100</xdr:colOff>
      <xdr:row>98</xdr:row>
      <xdr:rowOff>13160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4287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0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96917</xdr:rowOff>
    </xdr:from>
    <xdr:to>
      <xdr:col>46</xdr:col>
      <xdr:colOff>38100</xdr:colOff>
      <xdr:row>98</xdr:row>
      <xdr:rowOff>27067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2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18194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84480</xdr:rowOff>
    </xdr:from>
    <xdr:to>
      <xdr:col>41</xdr:col>
      <xdr:colOff>101600</xdr:colOff>
      <xdr:row>98</xdr:row>
      <xdr:rowOff>14630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5757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114328</xdr:rowOff>
    </xdr:from>
    <xdr:to>
      <xdr:col>36</xdr:col>
      <xdr:colOff>165100</xdr:colOff>
      <xdr:row>98</xdr:row>
      <xdr:rowOff>44478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35605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3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105753</xdr:rowOff>
    </xdr:from>
    <xdr:to>
      <xdr:col>85</xdr:col>
      <xdr:colOff>126364</xdr:colOff>
      <xdr:row>37</xdr:row>
      <xdr:rowOff>39939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49253"/>
          <a:ext cx="1269" cy="1134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43766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3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39939</xdr:rowOff>
    </xdr:from>
    <xdr:to>
      <xdr:col>86</xdr:col>
      <xdr:colOff>25400</xdr:colOff>
      <xdr:row>37</xdr:row>
      <xdr:rowOff>39939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3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52430</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02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105753</xdr:rowOff>
    </xdr:from>
    <xdr:to>
      <xdr:col>86</xdr:col>
      <xdr:colOff>25400</xdr:colOff>
      <xdr:row>30</xdr:row>
      <xdr:rowOff>105753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39939</xdr:rowOff>
    </xdr:from>
    <xdr:to>
      <xdr:col>85</xdr:col>
      <xdr:colOff>127000</xdr:colOff>
      <xdr:row>37</xdr:row>
      <xdr:rowOff>53267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383589"/>
          <a:ext cx="8382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99250</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592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76373</xdr:rowOff>
    </xdr:from>
    <xdr:to>
      <xdr:col>85</xdr:col>
      <xdr:colOff>177800</xdr:colOff>
      <xdr:row>36</xdr:row>
      <xdr:rowOff>6523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7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13513</xdr:rowOff>
    </xdr:from>
    <xdr:to>
      <xdr:col>81</xdr:col>
      <xdr:colOff>50800</xdr:colOff>
      <xdr:row>37</xdr:row>
      <xdr:rowOff>53267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357163"/>
          <a:ext cx="889000" cy="3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92855</xdr:rowOff>
    </xdr:from>
    <xdr:to>
      <xdr:col>81</xdr:col>
      <xdr:colOff>101600</xdr:colOff>
      <xdr:row>36</xdr:row>
      <xdr:rowOff>23005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0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39532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8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13513</xdr:rowOff>
    </xdr:from>
    <xdr:to>
      <xdr:col>76</xdr:col>
      <xdr:colOff>114300</xdr:colOff>
      <xdr:row>37</xdr:row>
      <xdr:rowOff>55827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57163"/>
          <a:ext cx="889000" cy="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125705</xdr:rowOff>
    </xdr:from>
    <xdr:to>
      <xdr:col>76</xdr:col>
      <xdr:colOff>165100</xdr:colOff>
      <xdr:row>36</xdr:row>
      <xdr:rowOff>55855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2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72382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9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55827</xdr:rowOff>
    </xdr:from>
    <xdr:to>
      <xdr:col>71</xdr:col>
      <xdr:colOff>177800</xdr:colOff>
      <xdr:row>37</xdr:row>
      <xdr:rowOff>88836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99477"/>
          <a:ext cx="8890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157228</xdr:rowOff>
    </xdr:from>
    <xdr:to>
      <xdr:col>72</xdr:col>
      <xdr:colOff>38100</xdr:colOff>
      <xdr:row>36</xdr:row>
      <xdr:rowOff>87378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5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103905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93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154394</xdr:rowOff>
    </xdr:from>
    <xdr:to>
      <xdr:col>67</xdr:col>
      <xdr:colOff>101600</xdr:colOff>
      <xdr:row>36</xdr:row>
      <xdr:rowOff>84544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15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101071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93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160589</xdr:rowOff>
    </xdr:from>
    <xdr:to>
      <xdr:col>85</xdr:col>
      <xdr:colOff>177800</xdr:colOff>
      <xdr:row>37</xdr:row>
      <xdr:rowOff>90739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75516</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4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2467</xdr:rowOff>
    </xdr:from>
    <xdr:to>
      <xdr:col>81</xdr:col>
      <xdr:colOff>101600</xdr:colOff>
      <xdr:row>37</xdr:row>
      <xdr:rowOff>104067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95194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3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134163</xdr:rowOff>
    </xdr:from>
    <xdr:to>
      <xdr:col>76</xdr:col>
      <xdr:colOff>165100</xdr:colOff>
      <xdr:row>37</xdr:row>
      <xdr:rowOff>64313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55440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3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5027</xdr:rowOff>
    </xdr:from>
    <xdr:to>
      <xdr:col>72</xdr:col>
      <xdr:colOff>38100</xdr:colOff>
      <xdr:row>37</xdr:row>
      <xdr:rowOff>106627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97754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4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38036</xdr:rowOff>
    </xdr:from>
    <xdr:to>
      <xdr:col>67</xdr:col>
      <xdr:colOff>101600</xdr:colOff>
      <xdr:row>37</xdr:row>
      <xdr:rowOff>139636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130763</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79428" y="647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48539</xdr:rowOff>
    </xdr:from>
    <xdr:to>
      <xdr:col>85</xdr:col>
      <xdr:colOff>127000</xdr:colOff>
      <xdr:row>57</xdr:row>
      <xdr:rowOff>58099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821189"/>
          <a:ext cx="838200" cy="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58099</xdr:rowOff>
    </xdr:from>
    <xdr:to>
      <xdr:col>81</xdr:col>
      <xdr:colOff>50800</xdr:colOff>
      <xdr:row>57</xdr:row>
      <xdr:rowOff>89184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830749"/>
          <a:ext cx="889000" cy="3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149196</xdr:rowOff>
    </xdr:from>
    <xdr:to>
      <xdr:col>81</xdr:col>
      <xdr:colOff>101600</xdr:colOff>
      <xdr:row>57</xdr:row>
      <xdr:rowOff>79346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7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95873</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52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89184</xdr:rowOff>
    </xdr:from>
    <xdr:to>
      <xdr:col>76</xdr:col>
      <xdr:colOff>114300</xdr:colOff>
      <xdr:row>57</xdr:row>
      <xdr:rowOff>148080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861834"/>
          <a:ext cx="889000" cy="5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170176</xdr:rowOff>
    </xdr:from>
    <xdr:to>
      <xdr:col>76</xdr:col>
      <xdr:colOff>165100</xdr:colOff>
      <xdr:row>57</xdr:row>
      <xdr:rowOff>100326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77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116853</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5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141172</xdr:rowOff>
    </xdr:from>
    <xdr:to>
      <xdr:col>71</xdr:col>
      <xdr:colOff>177800</xdr:colOff>
      <xdr:row>57</xdr:row>
      <xdr:rowOff>148080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9913822"/>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19538</xdr:rowOff>
    </xdr:from>
    <xdr:to>
      <xdr:col>72</xdr:col>
      <xdr:colOff>38100</xdr:colOff>
      <xdr:row>57</xdr:row>
      <xdr:rowOff>121138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79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137665</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5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11373</xdr:rowOff>
    </xdr:from>
    <xdr:to>
      <xdr:col>67</xdr:col>
      <xdr:colOff>101600</xdr:colOff>
      <xdr:row>57</xdr:row>
      <xdr:rowOff>112973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7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129500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55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169189</xdr:rowOff>
    </xdr:from>
    <xdr:to>
      <xdr:col>85</xdr:col>
      <xdr:colOff>177800</xdr:colOff>
      <xdr:row>57</xdr:row>
      <xdr:rowOff>99339</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7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147616</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7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7299</xdr:rowOff>
    </xdr:from>
    <xdr:to>
      <xdr:col>81</xdr:col>
      <xdr:colOff>101600</xdr:colOff>
      <xdr:row>57</xdr:row>
      <xdr:rowOff>108899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7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100026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8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38384</xdr:rowOff>
    </xdr:from>
    <xdr:to>
      <xdr:col>76</xdr:col>
      <xdr:colOff>165100</xdr:colOff>
      <xdr:row>57</xdr:row>
      <xdr:rowOff>139984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8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131111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97280</xdr:rowOff>
    </xdr:from>
    <xdr:to>
      <xdr:col>72</xdr:col>
      <xdr:colOff>38100</xdr:colOff>
      <xdr:row>58</xdr:row>
      <xdr:rowOff>27430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18557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90372</xdr:rowOff>
    </xdr:from>
    <xdr:to>
      <xdr:col>67</xdr:col>
      <xdr:colOff>101600</xdr:colOff>
      <xdr:row>58</xdr:row>
      <xdr:rowOff>20522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8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11649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5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149304</xdr:rowOff>
    </xdr:from>
    <xdr:to>
      <xdr:col>81</xdr:col>
      <xdr:colOff>101600</xdr:colOff>
      <xdr:row>79</xdr:row>
      <xdr:rowOff>79454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95981</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9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149653</xdr:rowOff>
    </xdr:from>
    <xdr:to>
      <xdr:col>76</xdr:col>
      <xdr:colOff>165100</xdr:colOff>
      <xdr:row>79</xdr:row>
      <xdr:rowOff>79803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2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96330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9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157806</xdr:rowOff>
    </xdr:from>
    <xdr:to>
      <xdr:col>72</xdr:col>
      <xdr:colOff>38100</xdr:colOff>
      <xdr:row>79</xdr:row>
      <xdr:rowOff>87956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104483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3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169912</xdr:rowOff>
    </xdr:from>
    <xdr:to>
      <xdr:col>67</xdr:col>
      <xdr:colOff>101600</xdr:colOff>
      <xdr:row>79</xdr:row>
      <xdr:rowOff>100062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4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116589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31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108369</xdr:rowOff>
    </xdr:from>
    <xdr:to>
      <xdr:col>85</xdr:col>
      <xdr:colOff>127000</xdr:colOff>
      <xdr:row>99</xdr:row>
      <xdr:rowOff>109779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7081919"/>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109779</xdr:rowOff>
    </xdr:from>
    <xdr:to>
      <xdr:col>81</xdr:col>
      <xdr:colOff>50800</xdr:colOff>
      <xdr:row>99</xdr:row>
      <xdr:rowOff>110706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7083329"/>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20777</xdr:rowOff>
    </xdr:from>
    <xdr:to>
      <xdr:col>81</xdr:col>
      <xdr:colOff>101600</xdr:colOff>
      <xdr:row>97</xdr:row>
      <xdr:rowOff>122377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138904</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2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110706</xdr:rowOff>
    </xdr:from>
    <xdr:to>
      <xdr:col>76</xdr:col>
      <xdr:colOff>114300</xdr:colOff>
      <xdr:row>99</xdr:row>
      <xdr:rowOff>114960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7084256"/>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63449</xdr:rowOff>
    </xdr:from>
    <xdr:to>
      <xdr:col>76</xdr:col>
      <xdr:colOff>165100</xdr:colOff>
      <xdr:row>97</xdr:row>
      <xdr:rowOff>165049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9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10126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4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114960</xdr:rowOff>
    </xdr:from>
    <xdr:to>
      <xdr:col>71</xdr:col>
      <xdr:colOff>177800</xdr:colOff>
      <xdr:row>99</xdr:row>
      <xdr:rowOff>137210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7088510"/>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77927</xdr:rowOff>
    </xdr:from>
    <xdr:to>
      <xdr:col>72</xdr:col>
      <xdr:colOff>38100</xdr:colOff>
      <xdr:row>98</xdr:row>
      <xdr:rowOff>8077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0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24604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4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70841</xdr:rowOff>
    </xdr:from>
    <xdr:to>
      <xdr:col>67</xdr:col>
      <xdr:colOff>101600</xdr:colOff>
      <xdr:row>98</xdr:row>
      <xdr:rowOff>991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17518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47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57569</xdr:rowOff>
    </xdr:from>
    <xdr:to>
      <xdr:col>85</xdr:col>
      <xdr:colOff>177800</xdr:colOff>
      <xdr:row>99</xdr:row>
      <xdr:rowOff>159169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70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143946</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94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58979</xdr:rowOff>
    </xdr:from>
    <xdr:to>
      <xdr:col>81</xdr:col>
      <xdr:colOff>101600</xdr:colOff>
      <xdr:row>99</xdr:row>
      <xdr:rowOff>160579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70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151706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712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59906</xdr:rowOff>
    </xdr:from>
    <xdr:to>
      <xdr:col>76</xdr:col>
      <xdr:colOff>165100</xdr:colOff>
      <xdr:row>99</xdr:row>
      <xdr:rowOff>161506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703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152633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71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64160</xdr:rowOff>
    </xdr:from>
    <xdr:to>
      <xdr:col>72</xdr:col>
      <xdr:colOff>38100</xdr:colOff>
      <xdr:row>99</xdr:row>
      <xdr:rowOff>165760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703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156887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713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86410</xdr:rowOff>
    </xdr:from>
    <xdr:to>
      <xdr:col>67</xdr:col>
      <xdr:colOff>101600</xdr:colOff>
      <xdr:row>100</xdr:row>
      <xdr:rowOff>16560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70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100</xdr:row>
      <xdr:rowOff>7687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715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5624</xdr:rowOff>
    </xdr:from>
    <xdr:to>
      <xdr:col>112</xdr:col>
      <xdr:colOff>38100</xdr:colOff>
      <xdr:row>39</xdr:row>
      <xdr:rowOff>107224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123751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6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38935</xdr:rowOff>
    </xdr:from>
    <xdr:to>
      <xdr:col>107</xdr:col>
      <xdr:colOff>101600</xdr:colOff>
      <xdr:row>39</xdr:row>
      <xdr:rowOff>140535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72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157062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50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29464</xdr:rowOff>
    </xdr:from>
    <xdr:to>
      <xdr:col>102</xdr:col>
      <xdr:colOff>165100</xdr:colOff>
      <xdr:row>39</xdr:row>
      <xdr:rowOff>131064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147591</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11830</xdr:rowOff>
    </xdr:from>
    <xdr:to>
      <xdr:col>98</xdr:col>
      <xdr:colOff>38100</xdr:colOff>
      <xdr:row>39</xdr:row>
      <xdr:rowOff>113430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129957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7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51,296</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円となっており、類似団体平均、全国平均より一人当たりのコストが低い状況と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なっている。前年度決算と比較しても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％減となっており、これは、市民一人につき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万円を給付する特別定額給付金の皆減等によるものである。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36,256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円となっており、類似団体平均、全国平均、県平均いずれと比較しても低い状況となっているが、前年度決算と比較すると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％増となっている。これは、新型コロナウイルスワクチン接種に係る予防接種委託料やコールセンター業務委託料等の皆増等によるものである。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・労働費は住民一人当たり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円となっており、類似団体平均、全国平均、県平均いずれと比較しても低い状況となっている。前年度決算と比較しても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％減となっており、これは、勤労者資金融資預託金の残高の減少によるものである。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円となっており、類似団体平均、全国平均、県平均いずれと比較しても低い状況となっている。前年度決算と比較しても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％減となっており、これは、企業誘致関連に伴う産業廃棄物処理業務委託料や新型コロナウイルス感染症対策に係る協力金の皆減等によるものである。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財政調整基金については、ごみ処理施設整備により、今後公債費や施設保守費分の増加が見込まれる小牧岩倉衛生組合負担金への対応として毎年</a:t>
          </a:r>
          <a:r>
            <a:rPr kumimoji="1" lang="en-US" altLang="ja-JP" sz="1200">
              <a:latin typeface="ＭＳ ゴシック" pitchFamily="49" charset="-128"/>
              <a:ea typeface="ＭＳ ゴシック" pitchFamily="49" charset="-128"/>
            </a:rPr>
            <a:t>5,000</a:t>
          </a:r>
          <a:r>
            <a:rPr kumimoji="1" lang="ja-JP" altLang="en-US" sz="1200">
              <a:latin typeface="ＭＳ ゴシック" pitchFamily="49" charset="-128"/>
              <a:ea typeface="ＭＳ ゴシック" pitchFamily="49" charset="-128"/>
            </a:rPr>
            <a:t>万円を取崩しを行っている一方で、令和３年度は、年度末収支状況を考慮した上で５億円を積み立てた。基金残高は</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5,800</a:t>
          </a:r>
          <a:r>
            <a:rPr kumimoji="1" lang="ja-JP" altLang="en-US" sz="1200">
              <a:latin typeface="ＭＳ ゴシック" pitchFamily="49" charset="-128"/>
              <a:ea typeface="ＭＳ ゴシック" pitchFamily="49" charset="-128"/>
            </a:rPr>
            <a:t>万円となり、前年度比</a:t>
          </a:r>
          <a:r>
            <a:rPr kumimoji="1" lang="en-US" altLang="ja-JP" sz="1200">
              <a:latin typeface="ＭＳ ゴシック" pitchFamily="49" charset="-128"/>
              <a:ea typeface="ＭＳ ゴシック" pitchFamily="49" charset="-128"/>
            </a:rPr>
            <a:t>3.74</a:t>
          </a:r>
          <a:r>
            <a:rPr kumimoji="1" lang="ja-JP" altLang="en-US" sz="1200">
              <a:latin typeface="ＭＳ ゴシック" pitchFamily="49" charset="-128"/>
              <a:ea typeface="ＭＳ ゴシック" pitchFamily="49" charset="-128"/>
            </a:rPr>
            <a:t>ポイント増加した。</a:t>
          </a:r>
        </a:p>
        <a:p>
          <a:r>
            <a:rPr kumimoji="1" lang="ja-JP" altLang="en-US" sz="1200">
              <a:latin typeface="ＭＳ ゴシック" pitchFamily="49" charset="-128"/>
              <a:ea typeface="ＭＳ ゴシック" pitchFamily="49" charset="-128"/>
            </a:rPr>
            <a:t>　実質収支については、人件費や新型コロナウイルス感染症の影響で縮小・中止した事業等の不用額が増加したことにより、前年度比</a:t>
          </a:r>
          <a:r>
            <a:rPr kumimoji="1" lang="en-US" altLang="ja-JP" sz="1200">
              <a:latin typeface="ＭＳ ゴシック" pitchFamily="49" charset="-128"/>
              <a:ea typeface="ＭＳ ゴシック" pitchFamily="49" charset="-128"/>
            </a:rPr>
            <a:t>0.06</a:t>
          </a:r>
          <a:r>
            <a:rPr kumimoji="1" lang="ja-JP" altLang="en-US" sz="1200">
              <a:latin typeface="ＭＳ ゴシック" pitchFamily="49" charset="-128"/>
              <a:ea typeface="ＭＳ ゴシック" pitchFamily="49" charset="-128"/>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年度以降、土地取得特別会計を除いたすべての会計で黒字で推移しており、健全な財政運営がなされている。特に一般会計においては５％を超える黒字で推移している。</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令和３年度は公共下水道事業会計、後期高齢者医療特別会計で黒字比率が微増したものの、上水道事業会計、国民健康保険特別会計、介護保険特別会計で黒字比率が減少した。</a:t>
          </a:r>
        </a:p>
        <a:p>
          <a:r>
            <a:rPr kumimoji="1" lang="ja-JP" altLang="en-US" sz="1400">
              <a:solidFill>
                <a:sysClr val="windowText" lastClr="000000"/>
              </a:solidFill>
              <a:latin typeface="ＭＳ ゴシック" pitchFamily="49" charset="-128"/>
              <a:ea typeface="ＭＳ ゴシック" pitchFamily="49" charset="-128"/>
            </a:rPr>
            <a:t>　全体では、前年度比</a:t>
          </a:r>
          <a:r>
            <a:rPr kumimoji="1" lang="en-US" altLang="ja-JP" sz="1400">
              <a:solidFill>
                <a:sysClr val="windowText" lastClr="000000"/>
              </a:solidFill>
              <a:latin typeface="ＭＳ ゴシック" pitchFamily="49" charset="-128"/>
              <a:ea typeface="ＭＳ ゴシック" pitchFamily="49" charset="-128"/>
            </a:rPr>
            <a:t>0.70</a:t>
          </a:r>
          <a:r>
            <a:rPr kumimoji="1" lang="ja-JP" altLang="en-US" sz="1400">
              <a:solidFill>
                <a:sysClr val="windowText" lastClr="000000"/>
              </a:solidFill>
              <a:latin typeface="ＭＳ ゴシック" pitchFamily="49" charset="-128"/>
              <a:ea typeface="ＭＳ ゴシック" pitchFamily="49" charset="-128"/>
            </a:rPr>
            <a:t>ポイント減となる</a:t>
          </a:r>
          <a:r>
            <a:rPr kumimoji="1" lang="en-US" altLang="ja-JP" sz="1400">
              <a:solidFill>
                <a:sysClr val="windowText" lastClr="000000"/>
              </a:solidFill>
              <a:latin typeface="ＭＳ ゴシック" pitchFamily="49" charset="-128"/>
              <a:ea typeface="ＭＳ ゴシック" pitchFamily="49" charset="-128"/>
            </a:rPr>
            <a:t>19.55</a:t>
          </a:r>
          <a:r>
            <a:rPr kumimoji="1" lang="ja-JP" altLang="en-US" sz="1400">
              <a:solidFill>
                <a:sysClr val="windowText" lastClr="000000"/>
              </a:solidFill>
              <a:latin typeface="ＭＳ ゴシック" pitchFamily="49" charset="-128"/>
              <a:ea typeface="ＭＳ ゴシック" pitchFamily="49" charset="-128"/>
            </a:rPr>
            <a:t>％の黒字となっている。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19677080</v>
      </c>
      <c r="BO4" s="488"/>
      <c r="BP4" s="488"/>
      <c r="BQ4" s="488"/>
      <c r="BR4" s="488"/>
      <c r="BS4" s="488"/>
      <c r="BT4" s="488"/>
      <c r="BU4" s="489"/>
      <c r="BV4" s="487">
        <v>22968026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10.6</v>
      </c>
      <c r="CU4" s="628"/>
      <c r="CV4" s="628"/>
      <c r="CW4" s="628"/>
      <c r="CX4" s="628"/>
      <c r="CY4" s="628"/>
      <c r="CZ4" s="628"/>
      <c r="DA4" s="629"/>
      <c r="DB4" s="627">
        <v>10.5</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18561872</v>
      </c>
      <c r="BO5" s="459"/>
      <c r="BP5" s="459"/>
      <c r="BQ5" s="459"/>
      <c r="BR5" s="459"/>
      <c r="BS5" s="459"/>
      <c r="BT5" s="459"/>
      <c r="BU5" s="460"/>
      <c r="BV5" s="458">
        <v>21638932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82.8</v>
      </c>
      <c r="CU5" s="456"/>
      <c r="CV5" s="456"/>
      <c r="CW5" s="456"/>
      <c r="CX5" s="456"/>
      <c r="CY5" s="456"/>
      <c r="CZ5" s="456"/>
      <c r="DA5" s="457"/>
      <c r="DB5" s="455">
        <v>89</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1115208</v>
      </c>
      <c r="BO6" s="459"/>
      <c r="BP6" s="459"/>
      <c r="BQ6" s="459"/>
      <c r="BR6" s="459"/>
      <c r="BS6" s="459"/>
      <c r="BT6" s="459"/>
      <c r="BU6" s="460"/>
      <c r="BV6" s="458">
        <v>1329094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89.5</v>
      </c>
      <c r="CU6" s="602"/>
      <c r="CV6" s="602"/>
      <c r="CW6" s="602"/>
      <c r="CX6" s="602"/>
      <c r="CY6" s="602"/>
      <c r="CZ6" s="602"/>
      <c r="DA6" s="603"/>
      <c r="DB6" s="601">
        <v>94.7</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0</v>
      </c>
      <c r="BO7" s="459"/>
      <c r="BP7" s="459"/>
      <c r="BQ7" s="459"/>
      <c r="BR7" s="459"/>
      <c r="BS7" s="459"/>
      <c r="BT7" s="459"/>
      <c r="BU7" s="460"/>
      <c r="BV7" s="458">
        <v>294393</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10532202</v>
      </c>
      <c r="CU7" s="459"/>
      <c r="CV7" s="459"/>
      <c r="CW7" s="459"/>
      <c r="CX7" s="459"/>
      <c r="CY7" s="459"/>
      <c r="CZ7" s="459"/>
      <c r="DA7" s="460"/>
      <c r="DB7" s="458">
        <v>9829563</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1115208</v>
      </c>
      <c r="BO8" s="459"/>
      <c r="BP8" s="459"/>
      <c r="BQ8" s="459"/>
      <c r="BR8" s="459"/>
      <c r="BS8" s="459"/>
      <c r="BT8" s="459"/>
      <c r="BU8" s="460"/>
      <c r="BV8" s="458">
        <v>1034701</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0.79</v>
      </c>
      <c r="CU8" s="562"/>
      <c r="CV8" s="562"/>
      <c r="CW8" s="562"/>
      <c r="CX8" s="562"/>
      <c r="CY8" s="562"/>
      <c r="CZ8" s="562"/>
      <c r="DA8" s="563"/>
      <c r="DB8" s="561">
        <v>0.82</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47983</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80507</v>
      </c>
      <c r="BO9" s="459"/>
      <c r="BP9" s="459"/>
      <c r="BQ9" s="459"/>
      <c r="BR9" s="459"/>
      <c r="BS9" s="459"/>
      <c r="BT9" s="459"/>
      <c r="BU9" s="460"/>
      <c r="BV9" s="458">
        <v>302356</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9.1999999999999993</v>
      </c>
      <c r="CU9" s="456"/>
      <c r="CV9" s="456"/>
      <c r="CW9" s="456"/>
      <c r="CX9" s="456"/>
      <c r="CY9" s="456"/>
      <c r="CZ9" s="456"/>
      <c r="DA9" s="457"/>
      <c r="DB9" s="455">
        <v>9.3000000000000007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47562</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501514</v>
      </c>
      <c r="BO10" s="459"/>
      <c r="BP10" s="459"/>
      <c r="BQ10" s="459"/>
      <c r="BR10" s="459"/>
      <c r="BS10" s="459"/>
      <c r="BT10" s="459"/>
      <c r="BU10" s="460"/>
      <c r="BV10" s="458">
        <v>1688</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130</v>
      </c>
      <c r="DC11" s="562"/>
      <c r="DD11" s="562"/>
      <c r="DE11" s="562"/>
      <c r="DF11" s="562"/>
      <c r="DG11" s="562"/>
      <c r="DH11" s="562"/>
      <c r="DI11" s="563"/>
    </row>
    <row r="12" spans="1:119" ht="18.75" customHeight="1" x14ac:dyDescent="0.15">
      <c r="A12" s="178"/>
      <c r="B12" s="564" t="s">
        <v>131</v>
      </c>
      <c r="C12" s="565"/>
      <c r="D12" s="565"/>
      <c r="E12" s="565"/>
      <c r="F12" s="565"/>
      <c r="G12" s="565"/>
      <c r="H12" s="565"/>
      <c r="I12" s="565"/>
      <c r="J12" s="565"/>
      <c r="K12" s="566"/>
      <c r="L12" s="573" t="s">
        <v>132</v>
      </c>
      <c r="M12" s="574"/>
      <c r="N12" s="574"/>
      <c r="O12" s="574"/>
      <c r="P12" s="574"/>
      <c r="Q12" s="575"/>
      <c r="R12" s="576">
        <v>47838</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136</v>
      </c>
      <c r="AV12" s="517"/>
      <c r="AW12" s="517"/>
      <c r="AX12" s="517"/>
      <c r="AY12" s="472" t="s">
        <v>137</v>
      </c>
      <c r="AZ12" s="473"/>
      <c r="BA12" s="473"/>
      <c r="BB12" s="473"/>
      <c r="BC12" s="473"/>
      <c r="BD12" s="473"/>
      <c r="BE12" s="473"/>
      <c r="BF12" s="473"/>
      <c r="BG12" s="473"/>
      <c r="BH12" s="473"/>
      <c r="BI12" s="473"/>
      <c r="BJ12" s="473"/>
      <c r="BK12" s="473"/>
      <c r="BL12" s="473"/>
      <c r="BM12" s="474"/>
      <c r="BN12" s="458">
        <v>50000</v>
      </c>
      <c r="BO12" s="459"/>
      <c r="BP12" s="459"/>
      <c r="BQ12" s="459"/>
      <c r="BR12" s="459"/>
      <c r="BS12" s="459"/>
      <c r="BT12" s="459"/>
      <c r="BU12" s="460"/>
      <c r="BV12" s="458">
        <v>250000</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139</v>
      </c>
      <c r="CU12" s="562"/>
      <c r="CV12" s="562"/>
      <c r="CW12" s="562"/>
      <c r="CX12" s="562"/>
      <c r="CY12" s="562"/>
      <c r="CZ12" s="562"/>
      <c r="DA12" s="563"/>
      <c r="DB12" s="561" t="s">
        <v>140</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141</v>
      </c>
      <c r="N13" s="543"/>
      <c r="O13" s="543"/>
      <c r="P13" s="543"/>
      <c r="Q13" s="544"/>
      <c r="R13" s="545">
        <v>45227</v>
      </c>
      <c r="S13" s="546"/>
      <c r="T13" s="546"/>
      <c r="U13" s="546"/>
      <c r="V13" s="547"/>
      <c r="W13" s="548" t="s">
        <v>142</v>
      </c>
      <c r="X13" s="444"/>
      <c r="Y13" s="444"/>
      <c r="Z13" s="444"/>
      <c r="AA13" s="444"/>
      <c r="AB13" s="445"/>
      <c r="AC13" s="411">
        <v>215</v>
      </c>
      <c r="AD13" s="412"/>
      <c r="AE13" s="412"/>
      <c r="AF13" s="412"/>
      <c r="AG13" s="413"/>
      <c r="AH13" s="411">
        <v>239</v>
      </c>
      <c r="AI13" s="412"/>
      <c r="AJ13" s="412"/>
      <c r="AK13" s="412"/>
      <c r="AL13" s="471"/>
      <c r="AM13" s="515" t="s">
        <v>143</v>
      </c>
      <c r="AN13" s="415"/>
      <c r="AO13" s="415"/>
      <c r="AP13" s="415"/>
      <c r="AQ13" s="415"/>
      <c r="AR13" s="415"/>
      <c r="AS13" s="415"/>
      <c r="AT13" s="416"/>
      <c r="AU13" s="516" t="s">
        <v>144</v>
      </c>
      <c r="AV13" s="517"/>
      <c r="AW13" s="517"/>
      <c r="AX13" s="517"/>
      <c r="AY13" s="472" t="s">
        <v>145</v>
      </c>
      <c r="AZ13" s="473"/>
      <c r="BA13" s="473"/>
      <c r="BB13" s="473"/>
      <c r="BC13" s="473"/>
      <c r="BD13" s="473"/>
      <c r="BE13" s="473"/>
      <c r="BF13" s="473"/>
      <c r="BG13" s="473"/>
      <c r="BH13" s="473"/>
      <c r="BI13" s="473"/>
      <c r="BJ13" s="473"/>
      <c r="BK13" s="473"/>
      <c r="BL13" s="473"/>
      <c r="BM13" s="474"/>
      <c r="BN13" s="458">
        <v>532021</v>
      </c>
      <c r="BO13" s="459"/>
      <c r="BP13" s="459"/>
      <c r="BQ13" s="459"/>
      <c r="BR13" s="459"/>
      <c r="BS13" s="459"/>
      <c r="BT13" s="459"/>
      <c r="BU13" s="460"/>
      <c r="BV13" s="458">
        <v>54044</v>
      </c>
      <c r="BW13" s="459"/>
      <c r="BX13" s="459"/>
      <c r="BY13" s="459"/>
      <c r="BZ13" s="459"/>
      <c r="CA13" s="459"/>
      <c r="CB13" s="459"/>
      <c r="CC13" s="460"/>
      <c r="CD13" s="498" t="s">
        <v>146</v>
      </c>
      <c r="CE13" s="418"/>
      <c r="CF13" s="418"/>
      <c r="CG13" s="418"/>
      <c r="CH13" s="418"/>
      <c r="CI13" s="418"/>
      <c r="CJ13" s="418"/>
      <c r="CK13" s="418"/>
      <c r="CL13" s="418"/>
      <c r="CM13" s="418"/>
      <c r="CN13" s="418"/>
      <c r="CO13" s="418"/>
      <c r="CP13" s="418"/>
      <c r="CQ13" s="418"/>
      <c r="CR13" s="418"/>
      <c r="CS13" s="499"/>
      <c r="CT13" s="455">
        <v>4</v>
      </c>
      <c r="CU13" s="456"/>
      <c r="CV13" s="456"/>
      <c r="CW13" s="456"/>
      <c r="CX13" s="456"/>
      <c r="CY13" s="456"/>
      <c r="CZ13" s="456"/>
      <c r="DA13" s="457"/>
      <c r="DB13" s="455">
        <v>4.3</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147</v>
      </c>
      <c r="M14" s="585"/>
      <c r="N14" s="585"/>
      <c r="O14" s="585"/>
      <c r="P14" s="585"/>
      <c r="Q14" s="586"/>
      <c r="R14" s="545">
        <v>48075</v>
      </c>
      <c r="S14" s="546"/>
      <c r="T14" s="546"/>
      <c r="U14" s="546"/>
      <c r="V14" s="547"/>
      <c r="W14" s="549"/>
      <c r="X14" s="447"/>
      <c r="Y14" s="447"/>
      <c r="Z14" s="447"/>
      <c r="AA14" s="447"/>
      <c r="AB14" s="448"/>
      <c r="AC14" s="538">
        <v>1</v>
      </c>
      <c r="AD14" s="539"/>
      <c r="AE14" s="539"/>
      <c r="AF14" s="539"/>
      <c r="AG14" s="540"/>
      <c r="AH14" s="538">
        <v>1.1000000000000001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148</v>
      </c>
      <c r="CE14" s="496"/>
      <c r="CF14" s="496"/>
      <c r="CG14" s="496"/>
      <c r="CH14" s="496"/>
      <c r="CI14" s="496"/>
      <c r="CJ14" s="496"/>
      <c r="CK14" s="496"/>
      <c r="CL14" s="496"/>
      <c r="CM14" s="496"/>
      <c r="CN14" s="496"/>
      <c r="CO14" s="496"/>
      <c r="CP14" s="496"/>
      <c r="CQ14" s="496"/>
      <c r="CR14" s="496"/>
      <c r="CS14" s="497"/>
      <c r="CT14" s="555">
        <v>10.1</v>
      </c>
      <c r="CU14" s="556"/>
      <c r="CV14" s="556"/>
      <c r="CW14" s="556"/>
      <c r="CX14" s="556"/>
      <c r="CY14" s="556"/>
      <c r="CZ14" s="556"/>
      <c r="DA14" s="557"/>
      <c r="DB14" s="555">
        <v>26.3</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141</v>
      </c>
      <c r="N15" s="543"/>
      <c r="O15" s="543"/>
      <c r="P15" s="543"/>
      <c r="Q15" s="544"/>
      <c r="R15" s="545">
        <v>45384</v>
      </c>
      <c r="S15" s="546"/>
      <c r="T15" s="546"/>
      <c r="U15" s="546"/>
      <c r="V15" s="547"/>
      <c r="W15" s="548" t="s">
        <v>149</v>
      </c>
      <c r="X15" s="444"/>
      <c r="Y15" s="444"/>
      <c r="Z15" s="444"/>
      <c r="AA15" s="444"/>
      <c r="AB15" s="445"/>
      <c r="AC15" s="411">
        <v>6345</v>
      </c>
      <c r="AD15" s="412"/>
      <c r="AE15" s="412"/>
      <c r="AF15" s="412"/>
      <c r="AG15" s="413"/>
      <c r="AH15" s="411">
        <v>6613</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5965091</v>
      </c>
      <c r="BO15" s="488"/>
      <c r="BP15" s="488"/>
      <c r="BQ15" s="488"/>
      <c r="BR15" s="488"/>
      <c r="BS15" s="488"/>
      <c r="BT15" s="488"/>
      <c r="BU15" s="489"/>
      <c r="BV15" s="487">
        <v>6100537</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29.6</v>
      </c>
      <c r="AD16" s="539"/>
      <c r="AE16" s="539"/>
      <c r="AF16" s="539"/>
      <c r="AG16" s="540"/>
      <c r="AH16" s="538">
        <v>30.9</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7980467</v>
      </c>
      <c r="BO16" s="459"/>
      <c r="BP16" s="459"/>
      <c r="BQ16" s="459"/>
      <c r="BR16" s="459"/>
      <c r="BS16" s="459"/>
      <c r="BT16" s="459"/>
      <c r="BU16" s="460"/>
      <c r="BV16" s="458">
        <v>7557585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155</v>
      </c>
      <c r="N17" s="552"/>
      <c r="O17" s="552"/>
      <c r="P17" s="552"/>
      <c r="Q17" s="553"/>
      <c r="R17" s="535" t="s">
        <v>156</v>
      </c>
      <c r="S17" s="536"/>
      <c r="T17" s="536"/>
      <c r="U17" s="536"/>
      <c r="V17" s="537"/>
      <c r="W17" s="548" t="s">
        <v>157</v>
      </c>
      <c r="X17" s="444"/>
      <c r="Y17" s="444"/>
      <c r="Z17" s="444"/>
      <c r="AA17" s="444"/>
      <c r="AB17" s="445"/>
      <c r="AC17" s="411">
        <v>14891</v>
      </c>
      <c r="AD17" s="412"/>
      <c r="AE17" s="412"/>
      <c r="AF17" s="412"/>
      <c r="AG17" s="413"/>
      <c r="AH17" s="411">
        <v>14525</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7546024</v>
      </c>
      <c r="BO17" s="459"/>
      <c r="BP17" s="459"/>
      <c r="BQ17" s="459"/>
      <c r="BR17" s="459"/>
      <c r="BS17" s="459"/>
      <c r="BT17" s="459"/>
      <c r="BU17" s="460"/>
      <c r="BV17" s="458">
        <v>7731902</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159</v>
      </c>
      <c r="C18" s="509"/>
      <c r="D18" s="509"/>
      <c r="E18" s="510"/>
      <c r="F18" s="510"/>
      <c r="G18" s="510"/>
      <c r="H18" s="510"/>
      <c r="I18" s="510"/>
      <c r="J18" s="510"/>
      <c r="K18" s="510"/>
      <c r="L18" s="511">
        <v>10.47</v>
      </c>
      <c r="M18" s="511"/>
      <c r="N18" s="511"/>
      <c r="O18" s="511"/>
      <c r="P18" s="511"/>
      <c r="Q18" s="511"/>
      <c r="R18" s="512"/>
      <c r="S18" s="512"/>
      <c r="T18" s="512"/>
      <c r="U18" s="512"/>
      <c r="V18" s="513"/>
      <c r="W18" s="529"/>
      <c r="X18" s="530"/>
      <c r="Y18" s="530"/>
      <c r="Z18" s="530"/>
      <c r="AA18" s="530"/>
      <c r="AB18" s="554"/>
      <c r="AC18" s="428">
        <v>69.400000000000006</v>
      </c>
      <c r="AD18" s="429"/>
      <c r="AE18" s="429"/>
      <c r="AF18" s="429"/>
      <c r="AG18" s="514"/>
      <c r="AH18" s="428">
        <v>67.900000000000006</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8935491</v>
      </c>
      <c r="BO18" s="459"/>
      <c r="BP18" s="459"/>
      <c r="BQ18" s="459"/>
      <c r="BR18" s="459"/>
      <c r="BS18" s="459"/>
      <c r="BT18" s="459"/>
      <c r="BU18" s="460"/>
      <c r="BV18" s="458">
        <v>8809898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161</v>
      </c>
      <c r="C19" s="509"/>
      <c r="D19" s="509"/>
      <c r="E19" s="510"/>
      <c r="F19" s="510"/>
      <c r="G19" s="510"/>
      <c r="H19" s="510"/>
      <c r="I19" s="510"/>
      <c r="J19" s="510"/>
      <c r="K19" s="510"/>
      <c r="L19" s="518">
        <v>4583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12989098</v>
      </c>
      <c r="BO19" s="459"/>
      <c r="BP19" s="459"/>
      <c r="BQ19" s="459"/>
      <c r="BR19" s="459"/>
      <c r="BS19" s="459"/>
      <c r="BT19" s="459"/>
      <c r="BU19" s="460"/>
      <c r="BV19" s="458">
        <v>12823383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163</v>
      </c>
      <c r="C20" s="509"/>
      <c r="D20" s="509"/>
      <c r="E20" s="510"/>
      <c r="F20" s="510"/>
      <c r="G20" s="510"/>
      <c r="H20" s="510"/>
      <c r="I20" s="510"/>
      <c r="J20" s="510"/>
      <c r="K20" s="510"/>
      <c r="L20" s="518">
        <v>21498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11403648</v>
      </c>
      <c r="BO22" s="488"/>
      <c r="BP22" s="488"/>
      <c r="BQ22" s="488"/>
      <c r="BR22" s="488"/>
      <c r="BS22" s="488"/>
      <c r="BT22" s="488"/>
      <c r="BU22" s="489"/>
      <c r="BV22" s="487">
        <v>11474406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9538113</v>
      </c>
      <c r="BO23" s="459"/>
      <c r="BP23" s="459"/>
      <c r="BQ23" s="459"/>
      <c r="BR23" s="459"/>
      <c r="BS23" s="459"/>
      <c r="BT23" s="459"/>
      <c r="BU23" s="460"/>
      <c r="BV23" s="458">
        <v>9431711</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173</v>
      </c>
      <c r="F24" s="415"/>
      <c r="G24" s="415"/>
      <c r="H24" s="415"/>
      <c r="I24" s="415"/>
      <c r="J24" s="415"/>
      <c r="K24" s="416"/>
      <c r="L24" s="411">
        <v>1</v>
      </c>
      <c r="M24" s="412"/>
      <c r="N24" s="412"/>
      <c r="O24" s="412"/>
      <c r="P24" s="413"/>
      <c r="Q24" s="411">
        <v>9890</v>
      </c>
      <c r="R24" s="412"/>
      <c r="S24" s="412"/>
      <c r="T24" s="412"/>
      <c r="U24" s="412"/>
      <c r="V24" s="413"/>
      <c r="W24" s="501"/>
      <c r="X24" s="438"/>
      <c r="Y24" s="439"/>
      <c r="Z24" s="414" t="s">
        <v>174</v>
      </c>
      <c r="AA24" s="415"/>
      <c r="AB24" s="415"/>
      <c r="AC24" s="415"/>
      <c r="AD24" s="415"/>
      <c r="AE24" s="415"/>
      <c r="AF24" s="415"/>
      <c r="AG24" s="416"/>
      <c r="AH24" s="411">
        <v>358</v>
      </c>
      <c r="AI24" s="412"/>
      <c r="AJ24" s="412"/>
      <c r="AK24" s="412"/>
      <c r="AL24" s="413"/>
      <c r="AM24" s="411">
        <v>1054668</v>
      </c>
      <c r="AN24" s="412"/>
      <c r="AO24" s="412"/>
      <c r="AP24" s="412"/>
      <c r="AQ24" s="412"/>
      <c r="AR24" s="413"/>
      <c r="AS24" s="411">
        <v>2946</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3643911</v>
      </c>
      <c r="BO24" s="459"/>
      <c r="BP24" s="459"/>
      <c r="BQ24" s="459"/>
      <c r="BR24" s="459"/>
      <c r="BS24" s="459"/>
      <c r="BT24" s="459"/>
      <c r="BU24" s="460"/>
      <c r="BV24" s="458">
        <v>3895757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176</v>
      </c>
      <c r="F25" s="415"/>
      <c r="G25" s="415"/>
      <c r="H25" s="415"/>
      <c r="I25" s="415"/>
      <c r="J25" s="415"/>
      <c r="K25" s="416"/>
      <c r="L25" s="411">
        <v>1</v>
      </c>
      <c r="M25" s="412"/>
      <c r="N25" s="412"/>
      <c r="O25" s="412"/>
      <c r="P25" s="413"/>
      <c r="Q25" s="411">
        <v>8160</v>
      </c>
      <c r="R25" s="412"/>
      <c r="S25" s="412"/>
      <c r="T25" s="412"/>
      <c r="U25" s="412"/>
      <c r="V25" s="413"/>
      <c r="W25" s="501"/>
      <c r="X25" s="438"/>
      <c r="Y25" s="439"/>
      <c r="Z25" s="414" t="s">
        <v>177</v>
      </c>
      <c r="AA25" s="415"/>
      <c r="AB25" s="415"/>
      <c r="AC25" s="415"/>
      <c r="AD25" s="415"/>
      <c r="AE25" s="415"/>
      <c r="AF25" s="415"/>
      <c r="AG25" s="416"/>
      <c r="AH25" s="411">
        <v>55</v>
      </c>
      <c r="AI25" s="412"/>
      <c r="AJ25" s="412"/>
      <c r="AK25" s="412"/>
      <c r="AL25" s="413"/>
      <c r="AM25" s="411">
        <v>158455</v>
      </c>
      <c r="AN25" s="412"/>
      <c r="AO25" s="412"/>
      <c r="AP25" s="412"/>
      <c r="AQ25" s="412"/>
      <c r="AR25" s="413"/>
      <c r="AS25" s="411">
        <v>2881</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1810678</v>
      </c>
      <c r="BO25" s="488"/>
      <c r="BP25" s="488"/>
      <c r="BQ25" s="488"/>
      <c r="BR25" s="488"/>
      <c r="BS25" s="488"/>
      <c r="BT25" s="488"/>
      <c r="BU25" s="489"/>
      <c r="BV25" s="487">
        <v>1863136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179</v>
      </c>
      <c r="F26" s="415"/>
      <c r="G26" s="415"/>
      <c r="H26" s="415"/>
      <c r="I26" s="415"/>
      <c r="J26" s="415"/>
      <c r="K26" s="416"/>
      <c r="L26" s="411">
        <v>1</v>
      </c>
      <c r="M26" s="412"/>
      <c r="N26" s="412"/>
      <c r="O26" s="412"/>
      <c r="P26" s="413"/>
      <c r="Q26" s="411">
        <v>7160</v>
      </c>
      <c r="R26" s="412"/>
      <c r="S26" s="412"/>
      <c r="T26" s="412"/>
      <c r="U26" s="412"/>
      <c r="V26" s="413"/>
      <c r="W26" s="501"/>
      <c r="X26" s="438"/>
      <c r="Y26" s="439"/>
      <c r="Z26" s="414" t="s">
        <v>180</v>
      </c>
      <c r="AA26" s="469"/>
      <c r="AB26" s="469"/>
      <c r="AC26" s="469"/>
      <c r="AD26" s="469"/>
      <c r="AE26" s="469"/>
      <c r="AF26" s="469"/>
      <c r="AG26" s="470"/>
      <c r="AH26" s="411">
        <v>23</v>
      </c>
      <c r="AI26" s="412"/>
      <c r="AJ26" s="412"/>
      <c r="AK26" s="412"/>
      <c r="AL26" s="413"/>
      <c r="AM26" s="411">
        <v>72726</v>
      </c>
      <c r="AN26" s="412"/>
      <c r="AO26" s="412"/>
      <c r="AP26" s="412"/>
      <c r="AQ26" s="412"/>
      <c r="AR26" s="413"/>
      <c r="AS26" s="411">
        <v>3162</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182</v>
      </c>
      <c r="BO26" s="459"/>
      <c r="BP26" s="459"/>
      <c r="BQ26" s="459"/>
      <c r="BR26" s="459"/>
      <c r="BS26" s="459"/>
      <c r="BT26" s="459"/>
      <c r="BU26" s="460"/>
      <c r="BV26" s="458" t="s">
        <v>183</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184</v>
      </c>
      <c r="F27" s="415"/>
      <c r="G27" s="415"/>
      <c r="H27" s="415"/>
      <c r="I27" s="415"/>
      <c r="J27" s="415"/>
      <c r="K27" s="416"/>
      <c r="L27" s="411">
        <v>1</v>
      </c>
      <c r="M27" s="412"/>
      <c r="N27" s="412"/>
      <c r="O27" s="412"/>
      <c r="P27" s="413"/>
      <c r="Q27" s="411">
        <v>5120</v>
      </c>
      <c r="R27" s="412"/>
      <c r="S27" s="412"/>
      <c r="T27" s="412"/>
      <c r="U27" s="412"/>
      <c r="V27" s="413"/>
      <c r="W27" s="501"/>
      <c r="X27" s="438"/>
      <c r="Y27" s="439"/>
      <c r="Z27" s="414" t="s">
        <v>185</v>
      </c>
      <c r="AA27" s="415"/>
      <c r="AB27" s="415"/>
      <c r="AC27" s="415"/>
      <c r="AD27" s="415"/>
      <c r="AE27" s="415"/>
      <c r="AF27" s="415"/>
      <c r="AG27" s="416"/>
      <c r="AH27" s="411" t="s">
        <v>182</v>
      </c>
      <c r="AI27" s="412"/>
      <c r="AJ27" s="412"/>
      <c r="AK27" s="412"/>
      <c r="AL27" s="413"/>
      <c r="AM27" s="411" t="s">
        <v>186</v>
      </c>
      <c r="AN27" s="412"/>
      <c r="AO27" s="412"/>
      <c r="AP27" s="412"/>
      <c r="AQ27" s="412"/>
      <c r="AR27" s="413"/>
      <c r="AS27" s="411" t="s">
        <v>182</v>
      </c>
      <c r="AT27" s="412"/>
      <c r="AU27" s="412"/>
      <c r="AV27" s="412"/>
      <c r="AW27" s="412"/>
      <c r="AX27" s="471"/>
      <c r="AY27" s="495" t="s">
        <v>187</v>
      </c>
      <c r="AZ27" s="496"/>
      <c r="BA27" s="496"/>
      <c r="BB27" s="496"/>
      <c r="BC27" s="496"/>
      <c r="BD27" s="496"/>
      <c r="BE27" s="496"/>
      <c r="BF27" s="496"/>
      <c r="BG27" s="496"/>
      <c r="BH27" s="496"/>
      <c r="BI27" s="496"/>
      <c r="BJ27" s="496"/>
      <c r="BK27" s="496"/>
      <c r="BL27" s="496"/>
      <c r="BM27" s="497"/>
      <c r="BN27" s="492">
        <v>910695</v>
      </c>
      <c r="BO27" s="493"/>
      <c r="BP27" s="493"/>
      <c r="BQ27" s="493"/>
      <c r="BR27" s="493"/>
      <c r="BS27" s="493"/>
      <c r="BT27" s="493"/>
      <c r="BU27" s="494"/>
      <c r="BV27" s="492">
        <v>910246</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188</v>
      </c>
      <c r="F28" s="415"/>
      <c r="G28" s="415"/>
      <c r="H28" s="415"/>
      <c r="I28" s="415"/>
      <c r="J28" s="415"/>
      <c r="K28" s="416"/>
      <c r="L28" s="411">
        <v>1</v>
      </c>
      <c r="M28" s="412"/>
      <c r="N28" s="412"/>
      <c r="O28" s="412"/>
      <c r="P28" s="413"/>
      <c r="Q28" s="411">
        <v>4620</v>
      </c>
      <c r="R28" s="412"/>
      <c r="S28" s="412"/>
      <c r="T28" s="412"/>
      <c r="U28" s="412"/>
      <c r="V28" s="413"/>
      <c r="W28" s="501"/>
      <c r="X28" s="438"/>
      <c r="Y28" s="439"/>
      <c r="Z28" s="414" t="s">
        <v>189</v>
      </c>
      <c r="AA28" s="415"/>
      <c r="AB28" s="415"/>
      <c r="AC28" s="415"/>
      <c r="AD28" s="415"/>
      <c r="AE28" s="415"/>
      <c r="AF28" s="415"/>
      <c r="AG28" s="416"/>
      <c r="AH28" s="411" t="s">
        <v>139</v>
      </c>
      <c r="AI28" s="412"/>
      <c r="AJ28" s="412"/>
      <c r="AK28" s="412"/>
      <c r="AL28" s="413"/>
      <c r="AM28" s="411" t="s">
        <v>182</v>
      </c>
      <c r="AN28" s="412"/>
      <c r="AO28" s="412"/>
      <c r="AP28" s="412"/>
      <c r="AQ28" s="412"/>
      <c r="AR28" s="413"/>
      <c r="AS28" s="411" t="s">
        <v>139</v>
      </c>
      <c r="AT28" s="412"/>
      <c r="AU28" s="412"/>
      <c r="AV28" s="412"/>
      <c r="AW28" s="412"/>
      <c r="AX28" s="471"/>
      <c r="AY28" s="475" t="s">
        <v>190</v>
      </c>
      <c r="AZ28" s="476"/>
      <c r="BA28" s="476"/>
      <c r="BB28" s="477"/>
      <c r="BC28" s="484" t="s">
        <v>48</v>
      </c>
      <c r="BD28" s="485"/>
      <c r="BE28" s="485"/>
      <c r="BF28" s="485"/>
      <c r="BG28" s="485"/>
      <c r="BH28" s="485"/>
      <c r="BI28" s="485"/>
      <c r="BJ28" s="485"/>
      <c r="BK28" s="485"/>
      <c r="BL28" s="485"/>
      <c r="BM28" s="486"/>
      <c r="BN28" s="487">
        <v>1258019</v>
      </c>
      <c r="BO28" s="488"/>
      <c r="BP28" s="488"/>
      <c r="BQ28" s="488"/>
      <c r="BR28" s="488"/>
      <c r="BS28" s="488"/>
      <c r="BT28" s="488"/>
      <c r="BU28" s="489"/>
      <c r="BV28" s="487">
        <v>806505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191</v>
      </c>
      <c r="F29" s="415"/>
      <c r="G29" s="415"/>
      <c r="H29" s="415"/>
      <c r="I29" s="415"/>
      <c r="J29" s="415"/>
      <c r="K29" s="416"/>
      <c r="L29" s="411">
        <v>13</v>
      </c>
      <c r="M29" s="412"/>
      <c r="N29" s="412"/>
      <c r="O29" s="412"/>
      <c r="P29" s="413"/>
      <c r="Q29" s="411">
        <v>4310</v>
      </c>
      <c r="R29" s="412"/>
      <c r="S29" s="412"/>
      <c r="T29" s="412"/>
      <c r="U29" s="412"/>
      <c r="V29" s="413"/>
      <c r="W29" s="502"/>
      <c r="X29" s="503"/>
      <c r="Y29" s="504"/>
      <c r="Z29" s="414" t="s">
        <v>192</v>
      </c>
      <c r="AA29" s="415"/>
      <c r="AB29" s="415"/>
      <c r="AC29" s="415"/>
      <c r="AD29" s="415"/>
      <c r="AE29" s="415"/>
      <c r="AF29" s="415"/>
      <c r="AG29" s="416"/>
      <c r="AH29" s="411">
        <v>358</v>
      </c>
      <c r="AI29" s="412"/>
      <c r="AJ29" s="412"/>
      <c r="AK29" s="412"/>
      <c r="AL29" s="413"/>
      <c r="AM29" s="411">
        <v>1054668</v>
      </c>
      <c r="AN29" s="412"/>
      <c r="AO29" s="412"/>
      <c r="AP29" s="412"/>
      <c r="AQ29" s="412"/>
      <c r="AR29" s="413"/>
      <c r="AS29" s="411">
        <v>2946</v>
      </c>
      <c r="AT29" s="412"/>
      <c r="AU29" s="412"/>
      <c r="AV29" s="412"/>
      <c r="AW29" s="412"/>
      <c r="AX29" s="471"/>
      <c r="AY29" s="478"/>
      <c r="AZ29" s="479"/>
      <c r="BA29" s="479"/>
      <c r="BB29" s="480"/>
      <c r="BC29" s="472" t="s">
        <v>193</v>
      </c>
      <c r="BD29" s="473"/>
      <c r="BE29" s="473"/>
      <c r="BF29" s="473"/>
      <c r="BG29" s="473"/>
      <c r="BH29" s="473"/>
      <c r="BI29" s="473"/>
      <c r="BJ29" s="473"/>
      <c r="BK29" s="473"/>
      <c r="BL29" s="473"/>
      <c r="BM29" s="474"/>
      <c r="BN29" s="458">
        <v>716452</v>
      </c>
      <c r="BO29" s="459"/>
      <c r="BP29" s="459"/>
      <c r="BQ29" s="459"/>
      <c r="BR29" s="459"/>
      <c r="BS29" s="459"/>
      <c r="BT29" s="459"/>
      <c r="BU29" s="460"/>
      <c r="BV29" s="458">
        <v>615658</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194</v>
      </c>
      <c r="X30" s="426"/>
      <c r="Y30" s="426"/>
      <c r="Z30" s="426"/>
      <c r="AA30" s="426"/>
      <c r="AB30" s="426"/>
      <c r="AC30" s="426"/>
      <c r="AD30" s="426"/>
      <c r="AE30" s="426"/>
      <c r="AF30" s="426"/>
      <c r="AG30" s="427"/>
      <c r="AH30" s="428">
        <v>100.2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1219247</v>
      </c>
      <c r="BO30" s="493"/>
      <c r="BP30" s="493"/>
      <c r="BQ30" s="493"/>
      <c r="BR30" s="493"/>
      <c r="BS30" s="493"/>
      <c r="BT30" s="493"/>
      <c r="BU30" s="494"/>
      <c r="BV30" s="492">
        <v>680555</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195</v>
      </c>
      <c r="D32" s="417"/>
      <c r="E32" s="417"/>
      <c r="F32" s="417"/>
      <c r="G32" s="417"/>
      <c r="H32" s="417"/>
      <c r="I32" s="417"/>
      <c r="J32" s="417"/>
      <c r="K32" s="417"/>
      <c r="L32" s="417"/>
      <c r="M32" s="417"/>
      <c r="N32" s="417"/>
      <c r="O32" s="417"/>
      <c r="P32" s="417"/>
      <c r="Q32" s="417"/>
      <c r="R32" s="417"/>
      <c r="S32" s="417"/>
      <c r="U32" s="418" t="s">
        <v>196</v>
      </c>
      <c r="V32" s="418"/>
      <c r="W32" s="418"/>
      <c r="X32" s="418"/>
      <c r="Y32" s="418"/>
      <c r="Z32" s="418"/>
      <c r="AA32" s="418"/>
      <c r="AB32" s="418"/>
      <c r="AC32" s="418"/>
      <c r="AD32" s="418"/>
      <c r="AE32" s="418"/>
      <c r="AF32" s="418"/>
      <c r="AG32" s="418"/>
      <c r="AH32" s="418"/>
      <c r="AI32" s="418"/>
      <c r="AJ32" s="418"/>
      <c r="AK32" s="418"/>
      <c r="AM32" s="418" t="s">
        <v>197</v>
      </c>
      <c r="AN32" s="418"/>
      <c r="AO32" s="418"/>
      <c r="AP32" s="418"/>
      <c r="AQ32" s="418"/>
      <c r="AR32" s="418"/>
      <c r="AS32" s="418"/>
      <c r="AT32" s="418"/>
      <c r="AU32" s="418"/>
      <c r="AV32" s="418"/>
      <c r="AW32" s="418"/>
      <c r="AX32" s="418"/>
      <c r="AY32" s="418"/>
      <c r="AZ32" s="418"/>
      <c r="BA32" s="418"/>
      <c r="BB32" s="418"/>
      <c r="BC32" s="418"/>
      <c r="BE32" s="418" t="s">
        <v>198</v>
      </c>
      <c r="BF32" s="418"/>
      <c r="BG32" s="418"/>
      <c r="BH32" s="418"/>
      <c r="BI32" s="418"/>
      <c r="BJ32" s="418"/>
      <c r="BK32" s="418"/>
      <c r="BL32" s="418"/>
      <c r="BM32" s="418"/>
      <c r="BN32" s="418"/>
      <c r="BO32" s="418"/>
      <c r="BP32" s="418"/>
      <c r="BQ32" s="418"/>
      <c r="BR32" s="418"/>
      <c r="BS32" s="418"/>
      <c r="BT32" s="418"/>
      <c r="BU32" s="418"/>
      <c r="BW32" s="418" t="s">
        <v>199</v>
      </c>
      <c r="BX32" s="418"/>
      <c r="BY32" s="418"/>
      <c r="BZ32" s="418"/>
      <c r="CA32" s="418"/>
      <c r="CB32" s="418"/>
      <c r="CC32" s="418"/>
      <c r="CD32" s="418"/>
      <c r="CE32" s="418"/>
      <c r="CF32" s="418"/>
      <c r="CG32" s="418"/>
      <c r="CH32" s="418"/>
      <c r="CI32" s="418"/>
      <c r="CJ32" s="418"/>
      <c r="CK32" s="418"/>
      <c r="CL32" s="418"/>
      <c r="CM32" s="418"/>
      <c r="CO32" s="418" t="s">
        <v>200</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201</v>
      </c>
      <c r="D33" s="410"/>
      <c r="E33" s="409" t="s">
        <v>202</v>
      </c>
      <c r="F33" s="409"/>
      <c r="G33" s="409"/>
      <c r="H33" s="409"/>
      <c r="I33" s="409"/>
      <c r="J33" s="409"/>
      <c r="K33" s="409"/>
      <c r="L33" s="409"/>
      <c r="M33" s="409"/>
      <c r="N33" s="409"/>
      <c r="O33" s="409"/>
      <c r="P33" s="409"/>
      <c r="Q33" s="409"/>
      <c r="R33" s="409"/>
      <c r="S33" s="409"/>
      <c r="T33" s="203"/>
      <c r="U33" s="410" t="s">
        <v>201</v>
      </c>
      <c r="V33" s="410"/>
      <c r="W33" s="409" t="s">
        <v>202</v>
      </c>
      <c r="X33" s="409"/>
      <c r="Y33" s="409"/>
      <c r="Z33" s="409"/>
      <c r="AA33" s="409"/>
      <c r="AB33" s="409"/>
      <c r="AC33" s="409"/>
      <c r="AD33" s="409"/>
      <c r="AE33" s="409"/>
      <c r="AF33" s="409"/>
      <c r="AG33" s="409"/>
      <c r="AH33" s="409"/>
      <c r="AI33" s="409"/>
      <c r="AJ33" s="409"/>
      <c r="AK33" s="409"/>
      <c r="AL33" s="203"/>
      <c r="AM33" s="410" t="s">
        <v>203</v>
      </c>
      <c r="AN33" s="410"/>
      <c r="AO33" s="409" t="s">
        <v>204</v>
      </c>
      <c r="AP33" s="409"/>
      <c r="AQ33" s="409"/>
      <c r="AR33" s="409"/>
      <c r="AS33" s="409"/>
      <c r="AT33" s="409"/>
      <c r="AU33" s="409"/>
      <c r="AV33" s="409"/>
      <c r="AW33" s="409"/>
      <c r="AX33" s="409"/>
      <c r="AY33" s="409"/>
      <c r="AZ33" s="409"/>
      <c r="BA33" s="409"/>
      <c r="BB33" s="409"/>
      <c r="BC33" s="409"/>
      <c r="BD33" s="204"/>
      <c r="BE33" s="409" t="s">
        <v>205</v>
      </c>
      <c r="BF33" s="409"/>
      <c r="BG33" s="409" t="s">
        <v>206</v>
      </c>
      <c r="BH33" s="409"/>
      <c r="BI33" s="409"/>
      <c r="BJ33" s="409"/>
      <c r="BK33" s="409"/>
      <c r="BL33" s="409"/>
      <c r="BM33" s="409"/>
      <c r="BN33" s="409"/>
      <c r="BO33" s="409"/>
      <c r="BP33" s="409"/>
      <c r="BQ33" s="409"/>
      <c r="BR33" s="409"/>
      <c r="BS33" s="409"/>
      <c r="BT33" s="409"/>
      <c r="BU33" s="409"/>
      <c r="BV33" s="204"/>
      <c r="BW33" s="410" t="s">
        <v>205</v>
      </c>
      <c r="BX33" s="410"/>
      <c r="BY33" s="409" t="s">
        <v>207</v>
      </c>
      <c r="BZ33" s="409"/>
      <c r="CA33" s="409"/>
      <c r="CB33" s="409"/>
      <c r="CC33" s="409"/>
      <c r="CD33" s="409"/>
      <c r="CE33" s="409"/>
      <c r="CF33" s="409"/>
      <c r="CG33" s="409"/>
      <c r="CH33" s="409"/>
      <c r="CI33" s="409"/>
      <c r="CJ33" s="409"/>
      <c r="CK33" s="409"/>
      <c r="CL33" s="409"/>
      <c r="CM33" s="409"/>
      <c r="CN33" s="203"/>
      <c r="CO33" s="410" t="s">
        <v>208</v>
      </c>
      <c r="CP33" s="410"/>
      <c r="CQ33" s="409" t="s">
        <v>209</v>
      </c>
      <c r="CR33" s="409"/>
      <c r="CS33" s="409"/>
      <c r="CT33" s="409"/>
      <c r="CU33" s="409"/>
      <c r="CV33" s="409"/>
      <c r="CW33" s="409"/>
      <c r="CX33" s="409"/>
      <c r="CY33" s="409"/>
      <c r="CZ33" s="409"/>
      <c r="DA33" s="409"/>
      <c r="DB33" s="409"/>
      <c r="DC33" s="409"/>
      <c r="DD33" s="409"/>
      <c r="DE33" s="409"/>
      <c r="DF33" s="203"/>
      <c r="DG33" s="408" t="s">
        <v>210</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上水道事業会計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小牧岩倉衛生組合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土地取得特別会計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IF('各会計、関係団体の財政状況及び健全化判断比率'!B32="","",'各会計、関係団体の財政状況及び健全化判断比率'!B32)</f>
        <v>公共下水道事業会計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愛知県後期高齢者医療広域連合（一般会計）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愛知県後期高齢者医療広域連合（後期高齢者医療特別会計）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愛北広域事務組合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愛知県市町村職員退職手当組合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403" t="s">
        <v>212</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213</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214</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215</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216</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217</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218</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1lbgnxI967NV1DPj+ZZ5T0NiuLwaK2TbLFFrJPXj9TfgMK17jvzqm/7NawVsRuGmRammIsV8uLY2uZlufO3t6w==" saltValue="YUll3uGwFPJILFUiy2qjM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sqref="A1:XFD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5" t="s">
        <v>571</v>
      </c>
      <c r="D34" s="1215"/>
      <c r="E34" s="1216"/>
      <c r="F34" s="32">
        <v>7.55</v>
      </c>
      <c r="G34" s="33">
        <v>8.06</v>
      </c>
      <c r="H34" s="33">
        <v>7.79</v>
      </c>
      <c r="I34" s="33">
        <v>10.52</v>
      </c>
      <c r="J34" s="34">
        <v>10.58</v>
      </c>
      <c r="K34" s="22"/>
      <c r="L34" s="22"/>
      <c r="M34" s="22"/>
      <c r="N34" s="22"/>
      <c r="O34" s="22"/>
      <c r="P34" s="22"/>
    </row>
    <row r="35" spans="1:16" ht="39" customHeight="1" x14ac:dyDescent="0.15">
      <c r="A35" s="22"/>
      <c r="B35" s="35"/>
      <c r="C35" s="1209" t="s">
        <v>572</v>
      </c>
      <c r="D35" s="1210"/>
      <c r="E35" s="1211"/>
      <c r="F35" s="36">
        <v>7.57</v>
      </c>
      <c r="G35" s="37">
        <v>6.89</v>
      </c>
      <c r="H35" s="37">
        <v>5.99</v>
      </c>
      <c r="I35" s="37">
        <v>5.39</v>
      </c>
      <c r="J35" s="38">
        <v>4.8600000000000003</v>
      </c>
      <c r="K35" s="22"/>
      <c r="L35" s="22"/>
      <c r="M35" s="22"/>
      <c r="N35" s="22"/>
      <c r="O35" s="22"/>
      <c r="P35" s="22"/>
    </row>
    <row r="36" spans="1:16" ht="39" customHeight="1" x14ac:dyDescent="0.15">
      <c r="A36" s="22"/>
      <c r="B36" s="35"/>
      <c r="C36" s="1209" t="s">
        <v>573</v>
      </c>
      <c r="D36" s="1210"/>
      <c r="E36" s="1211"/>
      <c r="F36" s="36">
        <v>5.21</v>
      </c>
      <c r="G36" s="37">
        <v>3.84</v>
      </c>
      <c r="H36" s="37">
        <v>1.92</v>
      </c>
      <c r="I36" s="37">
        <v>2.2599999999999998</v>
      </c>
      <c r="J36" s="38">
        <v>2.0499999999999998</v>
      </c>
      <c r="K36" s="22"/>
      <c r="L36" s="22"/>
      <c r="M36" s="22"/>
      <c r="N36" s="22"/>
      <c r="O36" s="22"/>
      <c r="P36" s="22"/>
    </row>
    <row r="37" spans="1:16" ht="39" customHeight="1" x14ac:dyDescent="0.15">
      <c r="A37" s="22"/>
      <c r="B37" s="35"/>
      <c r="C37" s="1209" t="s">
        <v>574</v>
      </c>
      <c r="D37" s="1210"/>
      <c r="E37" s="1211"/>
      <c r="F37" s="36">
        <v>2.11</v>
      </c>
      <c r="G37" s="37">
        <v>1.98</v>
      </c>
      <c r="H37" s="37">
        <v>2.0499999999999998</v>
      </c>
      <c r="I37" s="37">
        <v>1.51</v>
      </c>
      <c r="J37" s="38">
        <v>1.44</v>
      </c>
      <c r="K37" s="22"/>
      <c r="L37" s="22"/>
      <c r="M37" s="22"/>
      <c r="N37" s="22"/>
      <c r="O37" s="22"/>
      <c r="P37" s="22"/>
    </row>
    <row r="38" spans="1:16" ht="39" customHeight="1" x14ac:dyDescent="0.15">
      <c r="A38" s="22"/>
      <c r="B38" s="35"/>
      <c r="C38" s="1209" t="s">
        <v>575</v>
      </c>
      <c r="D38" s="1210"/>
      <c r="E38" s="1211"/>
      <c r="F38" s="36" t="s">
        <v>522</v>
      </c>
      <c r="G38" s="37" t="s">
        <v>522</v>
      </c>
      <c r="H38" s="37">
        <v>0.72</v>
      </c>
      <c r="I38" s="37">
        <v>0.53</v>
      </c>
      <c r="J38" s="38">
        <v>0.55000000000000004</v>
      </c>
      <c r="K38" s="22"/>
      <c r="L38" s="22"/>
      <c r="M38" s="22"/>
      <c r="N38" s="22"/>
      <c r="O38" s="22"/>
      <c r="P38" s="22"/>
    </row>
    <row r="39" spans="1:16" ht="39" customHeight="1" x14ac:dyDescent="0.15">
      <c r="A39" s="22"/>
      <c r="B39" s="35"/>
      <c r="C39" s="1209" t="s">
        <v>576</v>
      </c>
      <c r="D39" s="1210"/>
      <c r="E39" s="1211"/>
      <c r="F39" s="36">
        <v>0.01</v>
      </c>
      <c r="G39" s="37">
        <v>0.11</v>
      </c>
      <c r="H39" s="37">
        <v>0.02</v>
      </c>
      <c r="I39" s="37">
        <v>0.02</v>
      </c>
      <c r="J39" s="38">
        <v>0.05</v>
      </c>
      <c r="K39" s="22"/>
      <c r="L39" s="22"/>
      <c r="M39" s="22"/>
      <c r="N39" s="22"/>
      <c r="O39" s="22"/>
      <c r="P39" s="22"/>
    </row>
    <row r="40" spans="1:16" ht="39" customHeight="1" x14ac:dyDescent="0.15">
      <c r="A40" s="22"/>
      <c r="B40" s="35"/>
      <c r="C40" s="1209" t="s">
        <v>577</v>
      </c>
      <c r="D40" s="1210"/>
      <c r="E40" s="1211"/>
      <c r="F40" s="36">
        <v>0</v>
      </c>
      <c r="G40" s="37">
        <v>0</v>
      </c>
      <c r="H40" s="37">
        <v>0</v>
      </c>
      <c r="I40" s="37">
        <v>0</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578</v>
      </c>
      <c r="D42" s="1210"/>
      <c r="E42" s="1211"/>
      <c r="F42" s="36" t="s">
        <v>522</v>
      </c>
      <c r="G42" s="37" t="s">
        <v>522</v>
      </c>
      <c r="H42" s="37" t="s">
        <v>522</v>
      </c>
      <c r="I42" s="37" t="s">
        <v>522</v>
      </c>
      <c r="J42" s="38" t="s">
        <v>522</v>
      </c>
      <c r="K42" s="22"/>
      <c r="L42" s="22"/>
      <c r="M42" s="22"/>
      <c r="N42" s="22"/>
      <c r="O42" s="22"/>
      <c r="P42" s="22"/>
    </row>
    <row r="43" spans="1:16" ht="39" customHeight="1" thickBot="1" x14ac:dyDescent="0.2">
      <c r="A43" s="22"/>
      <c r="B43" s="40"/>
      <c r="C43" s="1212" t="s">
        <v>579</v>
      </c>
      <c r="D43" s="1213"/>
      <c r="E43" s="1214"/>
      <c r="F43" s="41">
        <v>0.06</v>
      </c>
      <c r="G43" s="42">
        <v>2.77</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tpQDPXyy9PowJBgnVkjB+4DbsGsnvPPfWdRjmoRfCSb5eNyGqdBqKO2RGaPIxLIX7xUer9/iRmz6YTvgiVwdg==" saltValue="Mm7mqFqQ1XLBp17g1zV2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1091</v>
      </c>
      <c r="L45" s="60">
        <v>1175</v>
      </c>
      <c r="M45" s="60">
        <v>1192</v>
      </c>
      <c r="N45" s="60">
        <v>1195</v>
      </c>
      <c r="O45" s="61">
        <v>1194</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522</v>
      </c>
      <c r="L46" s="64" t="s">
        <v>522</v>
      </c>
      <c r="M46" s="64" t="s">
        <v>522</v>
      </c>
      <c r="N46" s="64" t="s">
        <v>522</v>
      </c>
      <c r="O46" s="65" t="s">
        <v>522</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522</v>
      </c>
      <c r="L47" s="64" t="s">
        <v>522</v>
      </c>
      <c r="M47" s="64" t="s">
        <v>522</v>
      </c>
      <c r="N47" s="64" t="s">
        <v>522</v>
      </c>
      <c r="O47" s="65" t="s">
        <v>522</v>
      </c>
      <c r="P47" s="48"/>
      <c r="Q47" s="48"/>
      <c r="R47" s="48"/>
      <c r="S47" s="48"/>
      <c r="T47" s="48"/>
      <c r="U47" s="48"/>
    </row>
    <row r="48" spans="1:21" ht="30.75" customHeight="1" x14ac:dyDescent="0.15">
      <c r="A48" s="48"/>
      <c r="B48" s="1237"/>
      <c r="C48" s="1238"/>
      <c r="D48" s="62"/>
      <c r="E48" s="1219" t="s">
        <v>15</v>
      </c>
      <c r="F48" s="1219"/>
      <c r="G48" s="1219"/>
      <c r="H48" s="1219"/>
      <c r="I48" s="1219"/>
      <c r="J48" s="1220"/>
      <c r="K48" s="63">
        <v>504</v>
      </c>
      <c r="L48" s="64">
        <v>453</v>
      </c>
      <c r="M48" s="64">
        <v>496</v>
      </c>
      <c r="N48" s="64">
        <v>459</v>
      </c>
      <c r="O48" s="65">
        <v>429</v>
      </c>
      <c r="P48" s="48"/>
      <c r="Q48" s="48"/>
      <c r="R48" s="48"/>
      <c r="S48" s="48"/>
      <c r="T48" s="48"/>
      <c r="U48" s="48"/>
    </row>
    <row r="49" spans="1:21" ht="30.75" customHeight="1" x14ac:dyDescent="0.15">
      <c r="A49" s="48"/>
      <c r="B49" s="1237"/>
      <c r="C49" s="1238"/>
      <c r="D49" s="62"/>
      <c r="E49" s="1219" t="s">
        <v>16</v>
      </c>
      <c r="F49" s="1219"/>
      <c r="G49" s="1219"/>
      <c r="H49" s="1219"/>
      <c r="I49" s="1219"/>
      <c r="J49" s="1220"/>
      <c r="K49" s="63">
        <v>97</v>
      </c>
      <c r="L49" s="64">
        <v>176</v>
      </c>
      <c r="M49" s="64">
        <v>176</v>
      </c>
      <c r="N49" s="64">
        <v>180</v>
      </c>
      <c r="O49" s="65">
        <v>189</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522</v>
      </c>
      <c r="L50" s="64" t="s">
        <v>522</v>
      </c>
      <c r="M50" s="64" t="s">
        <v>522</v>
      </c>
      <c r="N50" s="64" t="s">
        <v>522</v>
      </c>
      <c r="O50" s="65" t="s">
        <v>522</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522</v>
      </c>
      <c r="L51" s="64" t="s">
        <v>522</v>
      </c>
      <c r="M51" s="64" t="s">
        <v>522</v>
      </c>
      <c r="N51" s="64" t="s">
        <v>522</v>
      </c>
      <c r="O51" s="65" t="s">
        <v>522</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1425</v>
      </c>
      <c r="L52" s="64">
        <v>1459</v>
      </c>
      <c r="M52" s="64">
        <v>1470</v>
      </c>
      <c r="N52" s="64">
        <v>1481</v>
      </c>
      <c r="O52" s="65">
        <v>1490</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267</v>
      </c>
      <c r="L53" s="69">
        <v>345</v>
      </c>
      <c r="M53" s="69">
        <v>394</v>
      </c>
      <c r="N53" s="69">
        <v>353</v>
      </c>
      <c r="O53" s="70">
        <v>322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522</v>
      </c>
      <c r="L57" s="84" t="s">
        <v>522</v>
      </c>
      <c r="M57" s="84" t="s">
        <v>522</v>
      </c>
      <c r="N57" s="84" t="s">
        <v>522</v>
      </c>
      <c r="O57" s="85" t="s">
        <v>522</v>
      </c>
    </row>
    <row r="58" spans="1:21" ht="31.5" customHeight="1" thickBot="1" x14ac:dyDescent="0.2">
      <c r="B58" s="1227"/>
      <c r="C58" s="1228"/>
      <c r="D58" s="1232" t="s">
        <v>27</v>
      </c>
      <c r="E58" s="1233"/>
      <c r="F58" s="1233"/>
      <c r="G58" s="1233"/>
      <c r="H58" s="1233"/>
      <c r="I58" s="1233"/>
      <c r="J58" s="1234"/>
      <c r="K58" s="86" t="s">
        <v>522</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mjwr1VmAAVn9kjdT91j2MLTmEq4xJSxLsSpr54GnA3CRg2JCP87OPQNDNXfkxF9dfkwrMhGb8KJfHBWNUg7ug==" saltValue="bO+BD0+yrvSWeTZH8msy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55" t="s">
        <v>30</v>
      </c>
      <c r="C41" s="1256"/>
      <c r="D41" s="102"/>
      <c r="E41" s="1257" t="s">
        <v>31</v>
      </c>
      <c r="F41" s="1257"/>
      <c r="G41" s="1257"/>
      <c r="H41" s="1258"/>
      <c r="I41" s="358">
        <v>11801</v>
      </c>
      <c r="J41" s="359">
        <v>11660</v>
      </c>
      <c r="K41" s="359">
        <v>11657</v>
      </c>
      <c r="L41" s="359">
        <v>11474</v>
      </c>
      <c r="M41" s="360">
        <v>11404</v>
      </c>
    </row>
    <row r="42" spans="2:13" ht="27.75" customHeight="1" x14ac:dyDescent="0.15">
      <c r="B42" s="1245"/>
      <c r="C42" s="1246"/>
      <c r="D42" s="103"/>
      <c r="E42" s="1249" t="s">
        <v>32</v>
      </c>
      <c r="F42" s="1249"/>
      <c r="G42" s="1249"/>
      <c r="H42" s="1250"/>
      <c r="I42" s="361" t="s">
        <v>522</v>
      </c>
      <c r="J42" s="362" t="s">
        <v>522</v>
      </c>
      <c r="K42" s="362" t="s">
        <v>522</v>
      </c>
      <c r="L42" s="362" t="s">
        <v>522</v>
      </c>
      <c r="M42" s="363" t="s">
        <v>522</v>
      </c>
    </row>
    <row r="43" spans="2:13" ht="27.75" customHeight="1" x14ac:dyDescent="0.15">
      <c r="B43" s="1245"/>
      <c r="C43" s="1246"/>
      <c r="D43" s="103"/>
      <c r="E43" s="1249" t="s">
        <v>33</v>
      </c>
      <c r="F43" s="1249"/>
      <c r="G43" s="1249"/>
      <c r="H43" s="1250"/>
      <c r="I43" s="361">
        <v>6137</v>
      </c>
      <c r="J43" s="362">
        <v>6193</v>
      </c>
      <c r="K43" s="362">
        <v>5986</v>
      </c>
      <c r="L43" s="362">
        <v>5929</v>
      </c>
      <c r="M43" s="363">
        <v>5447</v>
      </c>
    </row>
    <row r="44" spans="2:13" ht="27.75" customHeight="1" x14ac:dyDescent="0.15">
      <c r="B44" s="1245"/>
      <c r="C44" s="1246"/>
      <c r="D44" s="103"/>
      <c r="E44" s="1249" t="s">
        <v>34</v>
      </c>
      <c r="F44" s="1249"/>
      <c r="G44" s="1249"/>
      <c r="H44" s="1250"/>
      <c r="I44" s="361">
        <v>2066</v>
      </c>
      <c r="J44" s="362">
        <v>1992</v>
      </c>
      <c r="K44" s="362">
        <v>1827</v>
      </c>
      <c r="L44" s="362">
        <v>1660</v>
      </c>
      <c r="M44" s="363">
        <v>1481</v>
      </c>
    </row>
    <row r="45" spans="2:13" ht="27.75" customHeight="1" x14ac:dyDescent="0.15">
      <c r="B45" s="1245"/>
      <c r="C45" s="1246"/>
      <c r="D45" s="103"/>
      <c r="E45" s="1249" t="s">
        <v>35</v>
      </c>
      <c r="F45" s="1249"/>
      <c r="G45" s="1249"/>
      <c r="H45" s="1250"/>
      <c r="I45" s="361">
        <v>3356</v>
      </c>
      <c r="J45" s="362">
        <v>3268</v>
      </c>
      <c r="K45" s="362">
        <v>3187</v>
      </c>
      <c r="L45" s="362">
        <v>3182</v>
      </c>
      <c r="M45" s="363">
        <v>3181</v>
      </c>
    </row>
    <row r="46" spans="2:13" ht="27.75" customHeight="1" x14ac:dyDescent="0.15">
      <c r="B46" s="1245"/>
      <c r="C46" s="1246"/>
      <c r="D46" s="104"/>
      <c r="E46" s="1249" t="s">
        <v>36</v>
      </c>
      <c r="F46" s="1249"/>
      <c r="G46" s="1249"/>
      <c r="H46" s="1250"/>
      <c r="I46" s="361" t="s">
        <v>522</v>
      </c>
      <c r="J46" s="362" t="s">
        <v>522</v>
      </c>
      <c r="K46" s="362" t="s">
        <v>522</v>
      </c>
      <c r="L46" s="362" t="s">
        <v>522</v>
      </c>
      <c r="M46" s="363" t="s">
        <v>522</v>
      </c>
    </row>
    <row r="47" spans="2:13" ht="27.75" customHeight="1" x14ac:dyDescent="0.15">
      <c r="B47" s="1245"/>
      <c r="C47" s="1246"/>
      <c r="D47" s="105"/>
      <c r="E47" s="1259" t="s">
        <v>37</v>
      </c>
      <c r="F47" s="1260"/>
      <c r="G47" s="1260"/>
      <c r="H47" s="1261"/>
      <c r="I47" s="361" t="s">
        <v>522</v>
      </c>
      <c r="J47" s="362" t="s">
        <v>522</v>
      </c>
      <c r="K47" s="362" t="s">
        <v>522</v>
      </c>
      <c r="L47" s="362" t="s">
        <v>522</v>
      </c>
      <c r="M47" s="363" t="s">
        <v>522</v>
      </c>
    </row>
    <row r="48" spans="2:13" ht="27.75" customHeight="1" x14ac:dyDescent="0.15">
      <c r="B48" s="1245"/>
      <c r="C48" s="1246"/>
      <c r="D48" s="103"/>
      <c r="E48" s="1249" t="s">
        <v>38</v>
      </c>
      <c r="F48" s="1249"/>
      <c r="G48" s="1249"/>
      <c r="H48" s="1250"/>
      <c r="I48" s="361" t="s">
        <v>522</v>
      </c>
      <c r="J48" s="362" t="s">
        <v>522</v>
      </c>
      <c r="K48" s="362" t="s">
        <v>522</v>
      </c>
      <c r="L48" s="362" t="s">
        <v>522</v>
      </c>
      <c r="M48" s="363" t="s">
        <v>522</v>
      </c>
    </row>
    <row r="49" spans="2:13" ht="27.75" customHeight="1" x14ac:dyDescent="0.15">
      <c r="B49" s="1247"/>
      <c r="C49" s="1248"/>
      <c r="D49" s="103"/>
      <c r="E49" s="1249" t="s">
        <v>39</v>
      </c>
      <c r="F49" s="1249"/>
      <c r="G49" s="1249"/>
      <c r="H49" s="1250"/>
      <c r="I49" s="361" t="s">
        <v>522</v>
      </c>
      <c r="J49" s="362" t="s">
        <v>522</v>
      </c>
      <c r="K49" s="362" t="s">
        <v>522</v>
      </c>
      <c r="L49" s="362" t="s">
        <v>522</v>
      </c>
      <c r="M49" s="363" t="s">
        <v>522</v>
      </c>
    </row>
    <row r="50" spans="2:13" ht="27.75" customHeight="1" x14ac:dyDescent="0.15">
      <c r="B50" s="1243" t="s">
        <v>40</v>
      </c>
      <c r="C50" s="1244"/>
      <c r="D50" s="106"/>
      <c r="E50" s="1249" t="s">
        <v>41</v>
      </c>
      <c r="F50" s="1249"/>
      <c r="G50" s="1249"/>
      <c r="H50" s="1250"/>
      <c r="I50" s="361">
        <v>3734</v>
      </c>
      <c r="J50" s="362">
        <v>3392</v>
      </c>
      <c r="K50" s="362">
        <v>3337</v>
      </c>
      <c r="L50" s="362">
        <v>2808</v>
      </c>
      <c r="M50" s="363">
        <v>3936</v>
      </c>
    </row>
    <row r="51" spans="2:13" ht="27.75" customHeight="1" x14ac:dyDescent="0.15">
      <c r="B51" s="1245"/>
      <c r="C51" s="1246"/>
      <c r="D51" s="103"/>
      <c r="E51" s="1249" t="s">
        <v>42</v>
      </c>
      <c r="F51" s="1249"/>
      <c r="G51" s="1249"/>
      <c r="H51" s="1250"/>
      <c r="I51" s="361">
        <v>4365</v>
      </c>
      <c r="J51" s="362">
        <v>4632</v>
      </c>
      <c r="K51" s="362">
        <v>4360</v>
      </c>
      <c r="L51" s="362">
        <v>4381</v>
      </c>
      <c r="M51" s="363">
        <v>4105</v>
      </c>
    </row>
    <row r="52" spans="2:13" ht="27.75" customHeight="1" x14ac:dyDescent="0.15">
      <c r="B52" s="1247"/>
      <c r="C52" s="1248"/>
      <c r="D52" s="103"/>
      <c r="E52" s="1249" t="s">
        <v>43</v>
      </c>
      <c r="F52" s="1249"/>
      <c r="G52" s="1249"/>
      <c r="H52" s="1250"/>
      <c r="I52" s="361">
        <v>12801</v>
      </c>
      <c r="J52" s="362">
        <v>12836</v>
      </c>
      <c r="K52" s="362">
        <v>12745</v>
      </c>
      <c r="L52" s="362">
        <v>12752</v>
      </c>
      <c r="M52" s="363">
        <v>12517</v>
      </c>
    </row>
    <row r="53" spans="2:13" ht="27.75" customHeight="1" thickBot="1" x14ac:dyDescent="0.2">
      <c r="B53" s="1251" t="s">
        <v>44</v>
      </c>
      <c r="C53" s="1252"/>
      <c r="D53" s="107"/>
      <c r="E53" s="1253" t="s">
        <v>45</v>
      </c>
      <c r="F53" s="1253"/>
      <c r="G53" s="1253"/>
      <c r="H53" s="1254"/>
      <c r="I53" s="364">
        <v>2460</v>
      </c>
      <c r="J53" s="365">
        <v>2252</v>
      </c>
      <c r="K53" s="365">
        <v>2215</v>
      </c>
      <c r="L53" s="365">
        <v>2304</v>
      </c>
      <c r="M53" s="366">
        <v>954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qiWcTXIGEsIFEaMEB9TfOkXpW3kVHvEi7TEr08LsiDn8+mz4Li5upfemZ8ekd6MxZitu7dstg/T2fjSH3f36w==" saltValue="EUxzBgZErD1XbJHWpxpg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70" t="s">
        <v>48</v>
      </c>
      <c r="D55" s="1270"/>
      <c r="E55" s="1271"/>
      <c r="F55" s="119">
        <v>1055</v>
      </c>
      <c r="G55" s="119">
        <v>807</v>
      </c>
      <c r="H55" s="120">
        <v>1258</v>
      </c>
    </row>
    <row r="56" spans="2:8" ht="52.5" customHeight="1" x14ac:dyDescent="0.15">
      <c r="B56" s="121"/>
      <c r="C56" s="1272" t="s">
        <v>49</v>
      </c>
      <c r="D56" s="1272"/>
      <c r="E56" s="1273"/>
      <c r="F56" s="122">
        <v>615</v>
      </c>
      <c r="G56" s="122">
        <v>616</v>
      </c>
      <c r="H56" s="123">
        <v>716</v>
      </c>
    </row>
    <row r="57" spans="2:8" ht="53.25" customHeight="1" x14ac:dyDescent="0.15">
      <c r="B57" s="121"/>
      <c r="C57" s="1274" t="s">
        <v>50</v>
      </c>
      <c r="D57" s="1274"/>
      <c r="E57" s="1275"/>
      <c r="F57" s="124">
        <v>1008</v>
      </c>
      <c r="G57" s="124">
        <v>681</v>
      </c>
      <c r="H57" s="125">
        <v>1219</v>
      </c>
    </row>
    <row r="58" spans="2:8" ht="45.75" customHeight="1" x14ac:dyDescent="0.15">
      <c r="B58" s="126"/>
      <c r="C58" s="1262" t="s">
        <v>591</v>
      </c>
      <c r="D58" s="1263"/>
      <c r="E58" s="1264"/>
      <c r="F58" s="127">
        <v>751</v>
      </c>
      <c r="G58" s="127">
        <v>442</v>
      </c>
      <c r="H58" s="128">
        <v>802</v>
      </c>
    </row>
    <row r="59" spans="2:8" ht="45.75" customHeight="1" x14ac:dyDescent="0.15">
      <c r="B59" s="126"/>
      <c r="C59" s="1262" t="s">
        <v>595</v>
      </c>
      <c r="D59" s="1263"/>
      <c r="E59" s="1264"/>
      <c r="F59" s="127">
        <v>0</v>
      </c>
      <c r="G59" s="127">
        <v>0</v>
      </c>
      <c r="H59" s="128">
        <v>200</v>
      </c>
    </row>
    <row r="60" spans="2:8" ht="45.75" customHeight="1" x14ac:dyDescent="0.15">
      <c r="B60" s="126"/>
      <c r="C60" s="1262" t="s">
        <v>592</v>
      </c>
      <c r="D60" s="1263"/>
      <c r="E60" s="1264"/>
      <c r="F60" s="127">
        <v>153</v>
      </c>
      <c r="G60" s="127">
        <v>135</v>
      </c>
      <c r="H60" s="128">
        <v>103</v>
      </c>
    </row>
    <row r="61" spans="2:8" ht="45.75" customHeight="1" x14ac:dyDescent="0.15">
      <c r="B61" s="126"/>
      <c r="C61" s="1262" t="s">
        <v>593</v>
      </c>
      <c r="D61" s="1263"/>
      <c r="E61" s="1264"/>
      <c r="F61" s="127">
        <v>55</v>
      </c>
      <c r="G61" s="127">
        <v>55</v>
      </c>
      <c r="H61" s="128">
        <v>55</v>
      </c>
    </row>
    <row r="62" spans="2:8" ht="45.75" customHeight="1" thickBot="1" x14ac:dyDescent="0.2">
      <c r="B62" s="129"/>
      <c r="C62" s="1265" t="s">
        <v>594</v>
      </c>
      <c r="D62" s="1266"/>
      <c r="E62" s="1267"/>
      <c r="F62" s="130">
        <v>38</v>
      </c>
      <c r="G62" s="130">
        <v>38</v>
      </c>
      <c r="H62" s="131">
        <v>38</v>
      </c>
    </row>
    <row r="63" spans="2:8" ht="52.5" customHeight="1" thickBot="1" x14ac:dyDescent="0.2">
      <c r="B63" s="132"/>
      <c r="C63" s="1268" t="s">
        <v>51</v>
      </c>
      <c r="D63" s="1268"/>
      <c r="E63" s="1269"/>
      <c r="F63" s="133">
        <v>2678</v>
      </c>
      <c r="G63" s="133">
        <v>2103</v>
      </c>
      <c r="H63" s="134">
        <v>3194</v>
      </c>
    </row>
    <row r="64" spans="2:8" x14ac:dyDescent="0.15"/>
  </sheetData>
  <sheetProtection algorithmName="SHA-512" hashValue="hcnwGMeUyhCDAs/ijeGTXymqan1Yzeun5xLEzdfEOr0/5xVUTAWs7V6bXQTb7w6WTZ6SSEhN8vvVqEh/thHGuw==" saltValue="oQP/D1uhP4t9T54WJw6o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CB4D7-54E1-4194-8408-53B20AFC68FF}">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598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599</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564</v>
      </c>
      <c r="BQ50" s="1281"/>
      <c r="BR50" s="1281"/>
      <c r="BS50" s="1281"/>
      <c r="BT50" s="1281"/>
      <c r="BU50" s="1281"/>
      <c r="BV50" s="1281"/>
      <c r="BW50" s="1281"/>
      <c r="BX50" s="1281" t="s">
        <v>565</v>
      </c>
      <c r="BY50" s="1281"/>
      <c r="BZ50" s="1281"/>
      <c r="CA50" s="1281"/>
      <c r="CB50" s="1281"/>
      <c r="CC50" s="1281"/>
      <c r="CD50" s="1281"/>
      <c r="CE50" s="1281"/>
      <c r="CF50" s="1281" t="s">
        <v>566</v>
      </c>
      <c r="CG50" s="1281"/>
      <c r="CH50" s="1281"/>
      <c r="CI50" s="1281"/>
      <c r="CJ50" s="1281"/>
      <c r="CK50" s="1281"/>
      <c r="CL50" s="1281"/>
      <c r="CM50" s="1281"/>
      <c r="CN50" s="1281" t="s">
        <v>567</v>
      </c>
      <c r="CO50" s="1281"/>
      <c r="CP50" s="1281"/>
      <c r="CQ50" s="1281"/>
      <c r="CR50" s="1281"/>
      <c r="CS50" s="1281"/>
      <c r="CT50" s="1281"/>
      <c r="CU50" s="1281"/>
      <c r="CV50" s="1281" t="s">
        <v>568</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600</v>
      </c>
      <c r="AO51" s="1279"/>
      <c r="AP51" s="1279"/>
      <c r="AQ51" s="1279"/>
      <c r="AR51" s="1279"/>
      <c r="AS51" s="1279"/>
      <c r="AT51" s="1279"/>
      <c r="AU51" s="1279"/>
      <c r="AV51" s="1279"/>
      <c r="AW51" s="1279"/>
      <c r="AX51" s="1279"/>
      <c r="AY51" s="1279"/>
      <c r="AZ51" s="1279"/>
      <c r="BA51" s="1279"/>
      <c r="BB51" s="1279" t="s">
        <v>601</v>
      </c>
      <c r="BC51" s="1279"/>
      <c r="BD51" s="1279"/>
      <c r="BE51" s="1279"/>
      <c r="BF51" s="1279"/>
      <c r="BG51" s="1279"/>
      <c r="BH51" s="1279"/>
      <c r="BI51" s="1279"/>
      <c r="BJ51" s="1279"/>
      <c r="BK51" s="1279"/>
      <c r="BL51" s="1279"/>
      <c r="BM51" s="1279"/>
      <c r="BN51" s="1279"/>
      <c r="BO51" s="1279"/>
      <c r="BP51" s="1276">
        <v>30.5</v>
      </c>
      <c r="BQ51" s="1276"/>
      <c r="BR51" s="1276"/>
      <c r="BS51" s="1276"/>
      <c r="BT51" s="1276"/>
      <c r="BU51" s="1276"/>
      <c r="BV51" s="1276"/>
      <c r="BW51" s="1276"/>
      <c r="BX51" s="1276">
        <v>27</v>
      </c>
      <c r="BY51" s="1276"/>
      <c r="BZ51" s="1276"/>
      <c r="CA51" s="1276"/>
      <c r="CB51" s="1276"/>
      <c r="CC51" s="1276"/>
      <c r="CD51" s="1276"/>
      <c r="CE51" s="1276"/>
      <c r="CF51" s="1276">
        <v>26.6</v>
      </c>
      <c r="CG51" s="1276"/>
      <c r="CH51" s="1276"/>
      <c r="CI51" s="1276"/>
      <c r="CJ51" s="1276"/>
      <c r="CK51" s="1276"/>
      <c r="CL51" s="1276"/>
      <c r="CM51" s="1276"/>
      <c r="CN51" s="1276">
        <v>26.3</v>
      </c>
      <c r="CO51" s="1276"/>
      <c r="CP51" s="1276"/>
      <c r="CQ51" s="1276"/>
      <c r="CR51" s="1276"/>
      <c r="CS51" s="1276"/>
      <c r="CT51" s="1276"/>
      <c r="CU51" s="1276"/>
      <c r="CV51" s="1276">
        <v>10.1</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602</v>
      </c>
      <c r="BC53" s="1279"/>
      <c r="BD53" s="1279"/>
      <c r="BE53" s="1279"/>
      <c r="BF53" s="1279"/>
      <c r="BG53" s="1279"/>
      <c r="BH53" s="1279"/>
      <c r="BI53" s="1279"/>
      <c r="BJ53" s="1279"/>
      <c r="BK53" s="1279"/>
      <c r="BL53" s="1279"/>
      <c r="BM53" s="1279"/>
      <c r="BN53" s="1279"/>
      <c r="BO53" s="1279"/>
      <c r="BP53" s="1276">
        <v>57.4</v>
      </c>
      <c r="BQ53" s="1276"/>
      <c r="BR53" s="1276"/>
      <c r="BS53" s="1276"/>
      <c r="BT53" s="1276"/>
      <c r="BU53" s="1276"/>
      <c r="BV53" s="1276"/>
      <c r="BW53" s="1276"/>
      <c r="BX53" s="1276">
        <v>58.8</v>
      </c>
      <c r="BY53" s="1276"/>
      <c r="BZ53" s="1276"/>
      <c r="CA53" s="1276"/>
      <c r="CB53" s="1276"/>
      <c r="CC53" s="1276"/>
      <c r="CD53" s="1276"/>
      <c r="CE53" s="1276"/>
      <c r="CF53" s="1276">
        <v>59.7</v>
      </c>
      <c r="CG53" s="1276"/>
      <c r="CH53" s="1276"/>
      <c r="CI53" s="1276"/>
      <c r="CJ53" s="1276"/>
      <c r="CK53" s="1276"/>
      <c r="CL53" s="1276"/>
      <c r="CM53" s="1276"/>
      <c r="CN53" s="1276">
        <v>60.8</v>
      </c>
      <c r="CO53" s="1276"/>
      <c r="CP53" s="1276"/>
      <c r="CQ53" s="1276"/>
      <c r="CR53" s="1276"/>
      <c r="CS53" s="1276"/>
      <c r="CT53" s="1276"/>
      <c r="CU53" s="1276"/>
      <c r="CV53" s="1276">
        <v>61.5</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603</v>
      </c>
      <c r="AO55" s="1281"/>
      <c r="AP55" s="1281"/>
      <c r="AQ55" s="1281"/>
      <c r="AR55" s="1281"/>
      <c r="AS55" s="1281"/>
      <c r="AT55" s="1281"/>
      <c r="AU55" s="1281"/>
      <c r="AV55" s="1281"/>
      <c r="AW55" s="1281"/>
      <c r="AX55" s="1281"/>
      <c r="AY55" s="1281"/>
      <c r="AZ55" s="1281"/>
      <c r="BA55" s="1281"/>
      <c r="BB55" s="1279" t="s">
        <v>601</v>
      </c>
      <c r="BC55" s="1279"/>
      <c r="BD55" s="1279"/>
      <c r="BE55" s="1279"/>
      <c r="BF55" s="1279"/>
      <c r="BG55" s="1279"/>
      <c r="BH55" s="1279"/>
      <c r="BI55" s="1279"/>
      <c r="BJ55" s="1279"/>
      <c r="BK55" s="1279"/>
      <c r="BL55" s="1279"/>
      <c r="BM55" s="1279"/>
      <c r="BN55" s="1279"/>
      <c r="BO55" s="1279"/>
      <c r="BP55" s="1276">
        <v>55.4</v>
      </c>
      <c r="BQ55" s="1276"/>
      <c r="BR55" s="1276"/>
      <c r="BS55" s="1276"/>
      <c r="BT55" s="1276"/>
      <c r="BU55" s="1276"/>
      <c r="BV55" s="1276"/>
      <c r="BW55" s="1276"/>
      <c r="BX55" s="1276">
        <v>52.7</v>
      </c>
      <c r="BY55" s="1276"/>
      <c r="BZ55" s="1276"/>
      <c r="CA55" s="1276"/>
      <c r="CB55" s="1276"/>
      <c r="CC55" s="1276"/>
      <c r="CD55" s="1276"/>
      <c r="CE55" s="1276"/>
      <c r="CF55" s="1276">
        <v>49.7</v>
      </c>
      <c r="CG55" s="1276"/>
      <c r="CH55" s="1276"/>
      <c r="CI55" s="1276"/>
      <c r="CJ55" s="1276"/>
      <c r="CK55" s="1276"/>
      <c r="CL55" s="1276"/>
      <c r="CM55" s="1276"/>
      <c r="CN55" s="1276">
        <v>37.299999999999997</v>
      </c>
      <c r="CO55" s="1276"/>
      <c r="CP55" s="1276"/>
      <c r="CQ55" s="1276"/>
      <c r="CR55" s="1276"/>
      <c r="CS55" s="1276"/>
      <c r="CT55" s="1276"/>
      <c r="CU55" s="1276"/>
      <c r="CV55" s="1276">
        <v>23</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602</v>
      </c>
      <c r="BC57" s="1279"/>
      <c r="BD57" s="1279"/>
      <c r="BE57" s="1279"/>
      <c r="BF57" s="1279"/>
      <c r="BG57" s="1279"/>
      <c r="BH57" s="1279"/>
      <c r="BI57" s="1279"/>
      <c r="BJ57" s="1279"/>
      <c r="BK57" s="1279"/>
      <c r="BL57" s="1279"/>
      <c r="BM57" s="1279"/>
      <c r="BN57" s="1279"/>
      <c r="BO57" s="1279"/>
      <c r="BP57" s="1276">
        <v>58.7</v>
      </c>
      <c r="BQ57" s="1276"/>
      <c r="BR57" s="1276"/>
      <c r="BS57" s="1276"/>
      <c r="BT57" s="1276"/>
      <c r="BU57" s="1276"/>
      <c r="BV57" s="1276"/>
      <c r="BW57" s="1276"/>
      <c r="BX57" s="1276">
        <v>59.9</v>
      </c>
      <c r="BY57" s="1276"/>
      <c r="BZ57" s="1276"/>
      <c r="CA57" s="1276"/>
      <c r="CB57" s="1276"/>
      <c r="CC57" s="1276"/>
      <c r="CD57" s="1276"/>
      <c r="CE57" s="1276"/>
      <c r="CF57" s="1276">
        <v>60.1</v>
      </c>
      <c r="CG57" s="1276"/>
      <c r="CH57" s="1276"/>
      <c r="CI57" s="1276"/>
      <c r="CJ57" s="1276"/>
      <c r="CK57" s="1276"/>
      <c r="CL57" s="1276"/>
      <c r="CM57" s="1276"/>
      <c r="CN57" s="1276">
        <v>61.9</v>
      </c>
      <c r="CO57" s="1276"/>
      <c r="CP57" s="1276"/>
      <c r="CQ57" s="1276"/>
      <c r="CR57" s="1276"/>
      <c r="CS57" s="1276"/>
      <c r="CT57" s="1276"/>
      <c r="CU57" s="1276"/>
      <c r="CV57" s="1276">
        <v>62.8</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604</v>
      </c>
    </row>
    <row r="64" spans="1:109" x14ac:dyDescent="0.15">
      <c r="B64" s="375"/>
      <c r="G64" s="382"/>
      <c r="I64" s="395"/>
      <c r="J64" s="395"/>
      <c r="K64" s="395"/>
      <c r="L64" s="395"/>
      <c r="M64" s="395"/>
      <c r="N64" s="396"/>
      <c r="AM64" s="382"/>
      <c r="AN64" s="382" t="s">
        <v>597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599</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564</v>
      </c>
      <c r="BQ72" s="1281"/>
      <c r="BR72" s="1281"/>
      <c r="BS72" s="1281"/>
      <c r="BT72" s="1281"/>
      <c r="BU72" s="1281"/>
      <c r="BV72" s="1281"/>
      <c r="BW72" s="1281"/>
      <c r="BX72" s="1281" t="s">
        <v>565</v>
      </c>
      <c r="BY72" s="1281"/>
      <c r="BZ72" s="1281"/>
      <c r="CA72" s="1281"/>
      <c r="CB72" s="1281"/>
      <c r="CC72" s="1281"/>
      <c r="CD72" s="1281"/>
      <c r="CE72" s="1281"/>
      <c r="CF72" s="1281" t="s">
        <v>566</v>
      </c>
      <c r="CG72" s="1281"/>
      <c r="CH72" s="1281"/>
      <c r="CI72" s="1281"/>
      <c r="CJ72" s="1281"/>
      <c r="CK72" s="1281"/>
      <c r="CL72" s="1281"/>
      <c r="CM72" s="1281"/>
      <c r="CN72" s="1281" t="s">
        <v>567</v>
      </c>
      <c r="CO72" s="1281"/>
      <c r="CP72" s="1281"/>
      <c r="CQ72" s="1281"/>
      <c r="CR72" s="1281"/>
      <c r="CS72" s="1281"/>
      <c r="CT72" s="1281"/>
      <c r="CU72" s="1281"/>
      <c r="CV72" s="1281" t="s">
        <v>568</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600</v>
      </c>
      <c r="AO73" s="1279"/>
      <c r="AP73" s="1279"/>
      <c r="AQ73" s="1279"/>
      <c r="AR73" s="1279"/>
      <c r="AS73" s="1279"/>
      <c r="AT73" s="1279"/>
      <c r="AU73" s="1279"/>
      <c r="AV73" s="1279"/>
      <c r="AW73" s="1279"/>
      <c r="AX73" s="1279"/>
      <c r="AY73" s="1279"/>
      <c r="AZ73" s="1279"/>
      <c r="BA73" s="1279"/>
      <c r="BB73" s="1279" t="s">
        <v>601</v>
      </c>
      <c r="BC73" s="1279"/>
      <c r="BD73" s="1279"/>
      <c r="BE73" s="1279"/>
      <c r="BF73" s="1279"/>
      <c r="BG73" s="1279"/>
      <c r="BH73" s="1279"/>
      <c r="BI73" s="1279"/>
      <c r="BJ73" s="1279"/>
      <c r="BK73" s="1279"/>
      <c r="BL73" s="1279"/>
      <c r="BM73" s="1279"/>
      <c r="BN73" s="1279"/>
      <c r="BO73" s="1279"/>
      <c r="BP73" s="1276">
        <v>30.5</v>
      </c>
      <c r="BQ73" s="1276"/>
      <c r="BR73" s="1276"/>
      <c r="BS73" s="1276"/>
      <c r="BT73" s="1276"/>
      <c r="BU73" s="1276"/>
      <c r="BV73" s="1276"/>
      <c r="BW73" s="1276"/>
      <c r="BX73" s="1276">
        <v>27</v>
      </c>
      <c r="BY73" s="1276"/>
      <c r="BZ73" s="1276"/>
      <c r="CA73" s="1276"/>
      <c r="CB73" s="1276"/>
      <c r="CC73" s="1276"/>
      <c r="CD73" s="1276"/>
      <c r="CE73" s="1276"/>
      <c r="CF73" s="1276">
        <v>26.6</v>
      </c>
      <c r="CG73" s="1276"/>
      <c r="CH73" s="1276"/>
      <c r="CI73" s="1276"/>
      <c r="CJ73" s="1276"/>
      <c r="CK73" s="1276"/>
      <c r="CL73" s="1276"/>
      <c r="CM73" s="1276"/>
      <c r="CN73" s="1276">
        <v>26.3</v>
      </c>
      <c r="CO73" s="1276"/>
      <c r="CP73" s="1276"/>
      <c r="CQ73" s="1276"/>
      <c r="CR73" s="1276"/>
      <c r="CS73" s="1276"/>
      <c r="CT73" s="1276"/>
      <c r="CU73" s="1276"/>
      <c r="CV73" s="1276">
        <v>10.1</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606</v>
      </c>
      <c r="BC75" s="1279"/>
      <c r="BD75" s="1279"/>
      <c r="BE75" s="1279"/>
      <c r="BF75" s="1279"/>
      <c r="BG75" s="1279"/>
      <c r="BH75" s="1279"/>
      <c r="BI75" s="1279"/>
      <c r="BJ75" s="1279"/>
      <c r="BK75" s="1279"/>
      <c r="BL75" s="1279"/>
      <c r="BM75" s="1279"/>
      <c r="BN75" s="1279"/>
      <c r="BO75" s="1279"/>
      <c r="BP75" s="1276">
        <v>3.5</v>
      </c>
      <c r="BQ75" s="1276"/>
      <c r="BR75" s="1276"/>
      <c r="BS75" s="1276"/>
      <c r="BT75" s="1276"/>
      <c r="BU75" s="1276"/>
      <c r="BV75" s="1276"/>
      <c r="BW75" s="1276"/>
      <c r="BX75" s="1276">
        <v>3.5</v>
      </c>
      <c r="BY75" s="1276"/>
      <c r="BZ75" s="1276"/>
      <c r="CA75" s="1276"/>
      <c r="CB75" s="1276"/>
      <c r="CC75" s="1276"/>
      <c r="CD75" s="1276"/>
      <c r="CE75" s="1276"/>
      <c r="CF75" s="1276">
        <v>4</v>
      </c>
      <c r="CG75" s="1276"/>
      <c r="CH75" s="1276"/>
      <c r="CI75" s="1276"/>
      <c r="CJ75" s="1276"/>
      <c r="CK75" s="1276"/>
      <c r="CL75" s="1276"/>
      <c r="CM75" s="1276"/>
      <c r="CN75" s="1276">
        <v>4.3</v>
      </c>
      <c r="CO75" s="1276"/>
      <c r="CP75" s="1276"/>
      <c r="CQ75" s="1276"/>
      <c r="CR75" s="1276"/>
      <c r="CS75" s="1276"/>
      <c r="CT75" s="1276"/>
      <c r="CU75" s="1276"/>
      <c r="CV75" s="1276">
        <v>4</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603</v>
      </c>
      <c r="AO77" s="1281"/>
      <c r="AP77" s="1281"/>
      <c r="AQ77" s="1281"/>
      <c r="AR77" s="1281"/>
      <c r="AS77" s="1281"/>
      <c r="AT77" s="1281"/>
      <c r="AU77" s="1281"/>
      <c r="AV77" s="1281"/>
      <c r="AW77" s="1281"/>
      <c r="AX77" s="1281"/>
      <c r="AY77" s="1281"/>
      <c r="AZ77" s="1281"/>
      <c r="BA77" s="1281"/>
      <c r="BB77" s="1279" t="s">
        <v>601</v>
      </c>
      <c r="BC77" s="1279"/>
      <c r="BD77" s="1279"/>
      <c r="BE77" s="1279"/>
      <c r="BF77" s="1279"/>
      <c r="BG77" s="1279"/>
      <c r="BH77" s="1279"/>
      <c r="BI77" s="1279"/>
      <c r="BJ77" s="1279"/>
      <c r="BK77" s="1279"/>
      <c r="BL77" s="1279"/>
      <c r="BM77" s="1279"/>
      <c r="BN77" s="1279"/>
      <c r="BO77" s="1279"/>
      <c r="BP77" s="1276">
        <v>55.4</v>
      </c>
      <c r="BQ77" s="1276"/>
      <c r="BR77" s="1276"/>
      <c r="BS77" s="1276"/>
      <c r="BT77" s="1276"/>
      <c r="BU77" s="1276"/>
      <c r="BV77" s="1276"/>
      <c r="BW77" s="1276"/>
      <c r="BX77" s="1276">
        <v>52.7</v>
      </c>
      <c r="BY77" s="1276"/>
      <c r="BZ77" s="1276"/>
      <c r="CA77" s="1276"/>
      <c r="CB77" s="1276"/>
      <c r="CC77" s="1276"/>
      <c r="CD77" s="1276"/>
      <c r="CE77" s="1276"/>
      <c r="CF77" s="1276">
        <v>49.7</v>
      </c>
      <c r="CG77" s="1276"/>
      <c r="CH77" s="1276"/>
      <c r="CI77" s="1276"/>
      <c r="CJ77" s="1276"/>
      <c r="CK77" s="1276"/>
      <c r="CL77" s="1276"/>
      <c r="CM77" s="1276"/>
      <c r="CN77" s="1276">
        <v>37.299999999999997</v>
      </c>
      <c r="CO77" s="1276"/>
      <c r="CP77" s="1276"/>
      <c r="CQ77" s="1276"/>
      <c r="CR77" s="1276"/>
      <c r="CS77" s="1276"/>
      <c r="CT77" s="1276"/>
      <c r="CU77" s="1276"/>
      <c r="CV77" s="1276">
        <v>23</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606</v>
      </c>
      <c r="BC79" s="1279"/>
      <c r="BD79" s="1279"/>
      <c r="BE79" s="1279"/>
      <c r="BF79" s="1279"/>
      <c r="BG79" s="1279"/>
      <c r="BH79" s="1279"/>
      <c r="BI79" s="1279"/>
      <c r="BJ79" s="1279"/>
      <c r="BK79" s="1279"/>
      <c r="BL79" s="1279"/>
      <c r="BM79" s="1279"/>
      <c r="BN79" s="1279"/>
      <c r="BO79" s="1279"/>
      <c r="BP79" s="1276">
        <v>9.6999999999999993</v>
      </c>
      <c r="BQ79" s="1276"/>
      <c r="BR79" s="1276"/>
      <c r="BS79" s="1276"/>
      <c r="BT79" s="1276"/>
      <c r="BU79" s="1276"/>
      <c r="BV79" s="1276"/>
      <c r="BW79" s="1276"/>
      <c r="BX79" s="1276">
        <v>9.5</v>
      </c>
      <c r="BY79" s="1276"/>
      <c r="BZ79" s="1276"/>
      <c r="CA79" s="1276"/>
      <c r="CB79" s="1276"/>
      <c r="CC79" s="1276"/>
      <c r="CD79" s="1276"/>
      <c r="CE79" s="1276"/>
      <c r="CF79" s="1276">
        <v>9.1999999999999993</v>
      </c>
      <c r="CG79" s="1276"/>
      <c r="CH79" s="1276"/>
      <c r="CI79" s="1276"/>
      <c r="CJ79" s="1276"/>
      <c r="CK79" s="1276"/>
      <c r="CL79" s="1276"/>
      <c r="CM79" s="1276"/>
      <c r="CN79" s="1276">
        <v>8.6</v>
      </c>
      <c r="CO79" s="1276"/>
      <c r="CP79" s="1276"/>
      <c r="CQ79" s="1276"/>
      <c r="CR79" s="1276"/>
      <c r="CS79" s="1276"/>
      <c r="CT79" s="1276"/>
      <c r="CU79" s="1276"/>
      <c r="CV79" s="1276">
        <v>8.1999999999999993</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xd03gX9N2eFIzBKjfm+YUc9TdE4bqcvuO1yRiX+i/KyYQV2yXEh5IL6/VRUoSnnX2ahP8KRL1KsHn9RfAve0OQ==" saltValue="e6ZhXKsuzW7hw+meMEhrq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2B319-CEE3-471E-B3EA-573361B6B93A}">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511</v>
      </c>
    </row>
  </sheetData>
  <sheetProtection algorithmName="SHA-512" hashValue="xWsKlwLVDJaDtfFiCqGjPE2YpnCAvDK4ISyn3WsTJKJU0OSTxd1612bbTqfyX6MEWGfLq27gRS08fFFl/pluWg==" saltValue="CYHyE+VKOl0ZweyWeRs+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C59CF-F68C-4573-BC1B-4B7F3024693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511</v>
      </c>
    </row>
  </sheetData>
  <sheetProtection algorithmName="SHA-512" hashValue="Pt0O2qpTUcAnQvP1DGKgmzMHsXCG6GI7ElxAw1+MYZOzhQyI3o05nshA/Mn7g8HnrUEQ2MfAqlVEfMoYK4vvHg==" saltValue="VV3AQxmy5L5gia9o9QGP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561</v>
      </c>
      <c r="G2" s="148"/>
      <c r="H2" s="149"/>
    </row>
    <row r="3" spans="1:8" x14ac:dyDescent="0.15">
      <c r="A3" s="145" t="s">
        <v>554</v>
      </c>
      <c r="B3" s="150"/>
      <c r="C3" s="151"/>
      <c r="D3" s="152">
        <v>17629</v>
      </c>
      <c r="E3" s="153"/>
      <c r="F3" s="154">
        <v>68468</v>
      </c>
      <c r="G3" s="155"/>
      <c r="H3" s="156"/>
    </row>
    <row r="4" spans="1:8" x14ac:dyDescent="0.15">
      <c r="A4" s="157"/>
      <c r="B4" s="158"/>
      <c r="C4" s="159"/>
      <c r="D4" s="160">
        <v>11430</v>
      </c>
      <c r="E4" s="161"/>
      <c r="F4" s="162">
        <v>34140</v>
      </c>
      <c r="G4" s="163"/>
      <c r="H4" s="164"/>
    </row>
    <row r="5" spans="1:8" x14ac:dyDescent="0.15">
      <c r="A5" s="145" t="s">
        <v>556</v>
      </c>
      <c r="B5" s="150"/>
      <c r="C5" s="151"/>
      <c r="D5" s="152">
        <v>24102</v>
      </c>
      <c r="E5" s="153"/>
      <c r="F5" s="154">
        <v>69729</v>
      </c>
      <c r="G5" s="155"/>
      <c r="H5" s="156"/>
    </row>
    <row r="6" spans="1:8" x14ac:dyDescent="0.15">
      <c r="A6" s="157"/>
      <c r="B6" s="158"/>
      <c r="C6" s="159"/>
      <c r="D6" s="160">
        <v>18218</v>
      </c>
      <c r="E6" s="161"/>
      <c r="F6" s="162">
        <v>38908</v>
      </c>
      <c r="G6" s="163"/>
      <c r="H6" s="164"/>
    </row>
    <row r="7" spans="1:8" x14ac:dyDescent="0.15">
      <c r="A7" s="145" t="s">
        <v>557</v>
      </c>
      <c r="B7" s="150"/>
      <c r="C7" s="151"/>
      <c r="D7" s="152">
        <v>32694</v>
      </c>
      <c r="E7" s="153"/>
      <c r="F7" s="154">
        <v>74581</v>
      </c>
      <c r="G7" s="155"/>
      <c r="H7" s="156"/>
    </row>
    <row r="8" spans="1:8" x14ac:dyDescent="0.15">
      <c r="A8" s="157"/>
      <c r="B8" s="158"/>
      <c r="C8" s="159"/>
      <c r="D8" s="160">
        <v>20447</v>
      </c>
      <c r="E8" s="161"/>
      <c r="F8" s="162">
        <v>41563</v>
      </c>
      <c r="G8" s="163"/>
      <c r="H8" s="164"/>
    </row>
    <row r="9" spans="1:8" x14ac:dyDescent="0.15">
      <c r="A9" s="145" t="s">
        <v>558</v>
      </c>
      <c r="B9" s="150"/>
      <c r="C9" s="151"/>
      <c r="D9" s="152">
        <v>31275</v>
      </c>
      <c r="E9" s="153"/>
      <c r="F9" s="154">
        <v>76347</v>
      </c>
      <c r="G9" s="155"/>
      <c r="H9" s="156"/>
    </row>
    <row r="10" spans="1:8" x14ac:dyDescent="0.15">
      <c r="A10" s="157"/>
      <c r="B10" s="158"/>
      <c r="C10" s="159"/>
      <c r="D10" s="160">
        <v>16773</v>
      </c>
      <c r="E10" s="161"/>
      <c r="F10" s="162">
        <v>41762</v>
      </c>
      <c r="G10" s="163"/>
      <c r="H10" s="164"/>
    </row>
    <row r="11" spans="1:8" x14ac:dyDescent="0.15">
      <c r="A11" s="145" t="s">
        <v>559</v>
      </c>
      <c r="B11" s="150"/>
      <c r="C11" s="151"/>
      <c r="D11" s="152">
        <v>33608</v>
      </c>
      <c r="E11" s="153"/>
      <c r="F11" s="154">
        <v>71279</v>
      </c>
      <c r="G11" s="155"/>
      <c r="H11" s="156"/>
    </row>
    <row r="12" spans="1:8" x14ac:dyDescent="0.15">
      <c r="A12" s="157"/>
      <c r="B12" s="158"/>
      <c r="C12" s="165"/>
      <c r="D12" s="160">
        <v>15422</v>
      </c>
      <c r="E12" s="161"/>
      <c r="F12" s="162">
        <v>36731</v>
      </c>
      <c r="G12" s="163"/>
      <c r="H12" s="164"/>
    </row>
    <row r="13" spans="1:8" x14ac:dyDescent="0.15">
      <c r="A13" s="145"/>
      <c r="B13" s="150"/>
      <c r="C13" s="166"/>
      <c r="D13" s="167">
        <v>27862</v>
      </c>
      <c r="E13" s="168"/>
      <c r="F13" s="169">
        <v>72081</v>
      </c>
      <c r="G13" s="170"/>
      <c r="H13" s="156"/>
    </row>
    <row r="14" spans="1:8" x14ac:dyDescent="0.15">
      <c r="A14" s="157"/>
      <c r="B14" s="158"/>
      <c r="C14" s="159"/>
      <c r="D14" s="160">
        <v>16458</v>
      </c>
      <c r="E14" s="161"/>
      <c r="F14" s="162">
        <v>38621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7.55</v>
      </c>
      <c r="C19" s="171">
        <f>ROUND(VALUE(SUBSTITUTE(実質収支比率等に係る経年分析!G$48,"▲","-")),2)</f>
        <v>8.06</v>
      </c>
      <c r="D19" s="171">
        <f>ROUND(VALUE(SUBSTITUTE(実質収支比率等に係る経年分析!H$48,"▲","-")),2)</f>
        <v>7.79</v>
      </c>
      <c r="E19" s="171">
        <f>ROUND(VALUE(SUBSTITUTE(実質収支比率等に係る経年分析!I$48,"▲","-")),2)</f>
        <v>10.53</v>
      </c>
      <c r="F19" s="171">
        <f>ROUND(VALUE(SUBSTITUTE(実質収支比率等に係る経年分析!J$48,"▲","-")),2)</f>
        <v>10.59</v>
      </c>
    </row>
    <row r="20" spans="1:11" x14ac:dyDescent="0.15">
      <c r="A20" s="171" t="s">
        <v>55</v>
      </c>
      <c r="B20" s="171">
        <f>ROUND(VALUE(SUBSTITUTE(実質収支比率等に係る経年分析!F$47,"▲","-")),2)</f>
        <v>14.08</v>
      </c>
      <c r="C20" s="171">
        <f>ROUND(VALUE(SUBSTITUTE(実質収支比率等に係る経年分析!G$47,"▲","-")),2)</f>
        <v>13.12</v>
      </c>
      <c r="D20" s="171">
        <f>ROUND(VALUE(SUBSTITUTE(実質収支比率等に係る経年分析!H$47,"▲","-")),2)</f>
        <v>11.22</v>
      </c>
      <c r="E20" s="171">
        <f>ROUND(VALUE(SUBSTITUTE(実質収支比率等に係る経年分析!I$47,"▲","-")),2)</f>
        <v>8.1999999999999993</v>
      </c>
      <c r="F20" s="171">
        <f>ROUND(VALUE(SUBSTITUTE(実質収支比率等に係る経年分析!J$47,"▲","-")),2)</f>
        <v>11.94</v>
      </c>
    </row>
    <row r="21" spans="1:11" x14ac:dyDescent="0.15">
      <c r="A21" s="171" t="s">
        <v>56</v>
      </c>
      <c r="B21" s="171">
        <f>IF(ISNUMBER(VALUE(SUBSTITUTE(実質収支比率等に係る経年分析!F$49,"▲","-"))),ROUND(VALUE(SUBSTITUTE(実質収支比率等に係る経年分析!F$49,"▲","-")),2),NA())</f>
        <v>-2.4300000000000002</v>
      </c>
      <c r="C21" s="171">
        <f>IF(ISNUMBER(VALUE(SUBSTITUTE(実質収支比率等に係る経年分析!G$49,"▲","-"))),ROUND(VALUE(SUBSTITUTE(実質収支比率等に係る経年分析!G$49,"▲","-")),2),NA())</f>
        <v>0.26</v>
      </c>
      <c r="D21" s="171">
        <f>IF(ISNUMBER(VALUE(SUBSTITUTE(実質収支比率等に係る経年分析!H$49,"▲","-"))),ROUND(VALUE(SUBSTITUTE(実質収支比率等に係る経年分析!H$49,"▲","-")),2),NA())</f>
        <v>-2.17</v>
      </c>
      <c r="E21" s="171">
        <f>IF(ISNUMBER(VALUE(SUBSTITUTE(実質収支比率等に係る経年分析!I$49,"▲","-"))),ROUND(VALUE(SUBSTITUTE(実質収支比率等に係る経年分析!I$49,"▲","-")),2),NA())</f>
        <v>0.55000000000000004</v>
      </c>
      <c r="F21" s="171">
        <f>IF(ISNUMBER(VALUE(SUBSTITUTE(実質収支比率等に係る経年分析!J$49,"▲","-"))),ROUND(VALUE(SUBSTITUTE(実質収支比率等に係る経年分析!J$49,"▲","-")),2),NA())</f>
        <v>5.05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2.77</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土地取得特別会計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公共下水道事業会計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0.55000000000000004</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2.0499999999999998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1.44</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5.21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3.84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1.92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2.2599999999999998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2.0499999999999998</v>
      </c>
    </row>
    <row r="35" spans="1:16" x14ac:dyDescent="0.15">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7.57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6.89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5.99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5.39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4.8600000000000003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7.55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7.79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10.58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1425</v>
      </c>
      <c r="E42" s="173"/>
      <c r="F42" s="173"/>
      <c r="G42" s="173">
        <f>'実質公債費比率（分子）の構造'!L$52</f>
        <v>1459</v>
      </c>
      <c r="H42" s="173"/>
      <c r="I42" s="173"/>
      <c r="J42" s="173">
        <f>'実質公債費比率（分子）の構造'!M$52</f>
        <v>1470</v>
      </c>
      <c r="K42" s="173"/>
      <c r="L42" s="173"/>
      <c r="M42" s="173">
        <f>'実質公債費比率（分子）の構造'!N$52</f>
        <v>1481</v>
      </c>
      <c r="N42" s="173"/>
      <c r="O42" s="173"/>
      <c r="P42" s="173">
        <f>'実質公債費比率（分子）の構造'!O$52</f>
        <v>1490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97</v>
      </c>
      <c r="C45" s="173"/>
      <c r="D45" s="173"/>
      <c r="E45" s="173">
        <f>'実質公債費比率（分子）の構造'!L$49</f>
        <v>176</v>
      </c>
      <c r="F45" s="173"/>
      <c r="G45" s="173"/>
      <c r="H45" s="173">
        <f>'実質公債費比率（分子）の構造'!M$49</f>
        <v>176</v>
      </c>
      <c r="I45" s="173"/>
      <c r="J45" s="173"/>
      <c r="K45" s="173">
        <f>'実質公債費比率（分子）の構造'!N$49</f>
        <v>180</v>
      </c>
      <c r="L45" s="173"/>
      <c r="M45" s="173"/>
      <c r="N45" s="173">
        <f>'実質公債費比率（分子）の構造'!O$49</f>
        <v>189</v>
      </c>
      <c r="O45" s="173"/>
      <c r="P45" s="173"/>
    </row>
    <row r="46" spans="1:16" x14ac:dyDescent="0.15">
      <c r="A46" s="173" t="s">
        <v>67</v>
      </c>
      <c r="B46" s="173">
        <f>'実質公債費比率（分子）の構造'!K$48</f>
        <v>504</v>
      </c>
      <c r="C46" s="173"/>
      <c r="D46" s="173"/>
      <c r="E46" s="173">
        <f>'実質公債費比率（分子）の構造'!L$48</f>
        <v>453</v>
      </c>
      <c r="F46" s="173"/>
      <c r="G46" s="173"/>
      <c r="H46" s="173">
        <f>'実質公債費比率（分子）の構造'!M$48</f>
        <v>496</v>
      </c>
      <c r="I46" s="173"/>
      <c r="J46" s="173"/>
      <c r="K46" s="173">
        <f>'実質公債費比率（分子）の構造'!N$48</f>
        <v>459</v>
      </c>
      <c r="L46" s="173"/>
      <c r="M46" s="173"/>
      <c r="N46" s="173">
        <f>'実質公債費比率（分子）の構造'!O$48</f>
        <v>429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1091</v>
      </c>
      <c r="C49" s="173"/>
      <c r="D49" s="173"/>
      <c r="E49" s="173">
        <f>'実質公債費比率（分子）の構造'!L$45</f>
        <v>1175</v>
      </c>
      <c r="F49" s="173"/>
      <c r="G49" s="173"/>
      <c r="H49" s="173">
        <f>'実質公債費比率（分子）の構造'!M$45</f>
        <v>1192</v>
      </c>
      <c r="I49" s="173"/>
      <c r="J49" s="173"/>
      <c r="K49" s="173">
        <f>'実質公債費比率（分子）の構造'!N$45</f>
        <v>1195</v>
      </c>
      <c r="L49" s="173"/>
      <c r="M49" s="173"/>
      <c r="N49" s="173">
        <f>'実質公債費比率（分子）の構造'!O$45</f>
        <v>1194</v>
      </c>
      <c r="O49" s="173"/>
      <c r="P49" s="173"/>
    </row>
    <row r="50" spans="1:16" x14ac:dyDescent="0.15">
      <c r="A50" s="173" t="s">
        <v>71</v>
      </c>
      <c r="B50" s="173" t="e">
        <f>NA()</f>
        <v>#N/A</v>
      </c>
      <c r="C50" s="173">
        <f>IF(ISNUMBER('実質公債費比率（分子）の構造'!K$53),'実質公債費比率（分子）の構造'!K$53,NA())</f>
        <v>267</v>
      </c>
      <c r="D50" s="173" t="e">
        <f>NA()</f>
        <v>#N/A</v>
      </c>
      <c r="E50" s="173" t="e">
        <f>NA()</f>
        <v>#N/A</v>
      </c>
      <c r="F50" s="173">
        <f>IF(ISNUMBER('実質公債費比率（分子）の構造'!L$53),'実質公債費比率（分子）の構造'!L$53,NA())</f>
        <v>345</v>
      </c>
      <c r="G50" s="173" t="e">
        <f>NA()</f>
        <v>#N/A</v>
      </c>
      <c r="H50" s="173" t="e">
        <f>NA()</f>
        <v>#N/A</v>
      </c>
      <c r="I50" s="173">
        <f>IF(ISNUMBER('実質公債費比率（分子）の構造'!M$53),'実質公債費比率（分子）の構造'!M$53,NA())</f>
        <v>394</v>
      </c>
      <c r="J50" s="173" t="e">
        <f>NA()</f>
        <v>#N/A</v>
      </c>
      <c r="K50" s="173" t="e">
        <f>NA()</f>
        <v>#N/A</v>
      </c>
      <c r="L50" s="173">
        <f>IF(ISNUMBER('実質公債費比率（分子）の構造'!N$53),'実質公債費比率（分子）の構造'!N$53,NA())</f>
        <v>353</v>
      </c>
      <c r="M50" s="173" t="e">
        <f>NA()</f>
        <v>#N/A</v>
      </c>
      <c r="N50" s="173" t="e">
        <f>NA()</f>
        <v>#N/A</v>
      </c>
      <c r="O50" s="173">
        <f>IF(ISNUMBER('実質公債費比率（分子）の構造'!O$53),'実質公債費比率（分子）の構造'!O$53,NA())</f>
        <v>322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12801</v>
      </c>
      <c r="E56" s="172"/>
      <c r="F56" s="172"/>
      <c r="G56" s="172">
        <f>'将来負担比率（分子）の構造'!J$52</f>
        <v>12836</v>
      </c>
      <c r="H56" s="172"/>
      <c r="I56" s="172"/>
      <c r="J56" s="172">
        <f>'将来負担比率（分子）の構造'!K$52</f>
        <v>12745</v>
      </c>
      <c r="K56" s="172"/>
      <c r="L56" s="172"/>
      <c r="M56" s="172">
        <f>'将来負担比率（分子）の構造'!L$52</f>
        <v>12752</v>
      </c>
      <c r="N56" s="172"/>
      <c r="O56" s="172"/>
      <c r="P56" s="172">
        <f>'将来負担比率（分子）の構造'!M$52</f>
        <v>12517</v>
      </c>
    </row>
    <row r="57" spans="1:16" x14ac:dyDescent="0.15">
      <c r="A57" s="172" t="s">
        <v>42</v>
      </c>
      <c r="B57" s="172"/>
      <c r="C57" s="172"/>
      <c r="D57" s="172">
        <f>'将来負担比率（分子）の構造'!I$51</f>
        <v>4365</v>
      </c>
      <c r="E57" s="172"/>
      <c r="F57" s="172"/>
      <c r="G57" s="172">
        <f>'将来負担比率（分子）の構造'!J$51</f>
        <v>4632</v>
      </c>
      <c r="H57" s="172"/>
      <c r="I57" s="172"/>
      <c r="J57" s="172">
        <f>'将来負担比率（分子）の構造'!K$51</f>
        <v>4360</v>
      </c>
      <c r="K57" s="172"/>
      <c r="L57" s="172"/>
      <c r="M57" s="172">
        <f>'将来負担比率（分子）の構造'!L$51</f>
        <v>4381</v>
      </c>
      <c r="N57" s="172"/>
      <c r="O57" s="172"/>
      <c r="P57" s="172">
        <f>'将来負担比率（分子）の構造'!M$51</f>
        <v>4105</v>
      </c>
    </row>
    <row r="58" spans="1:16" x14ac:dyDescent="0.15">
      <c r="A58" s="172" t="s">
        <v>41</v>
      </c>
      <c r="B58" s="172"/>
      <c r="C58" s="172"/>
      <c r="D58" s="172">
        <f>'将来負担比率（分子）の構造'!I$50</f>
        <v>3734</v>
      </c>
      <c r="E58" s="172"/>
      <c r="F58" s="172"/>
      <c r="G58" s="172">
        <f>'将来負担比率（分子）の構造'!J$50</f>
        <v>3392</v>
      </c>
      <c r="H58" s="172"/>
      <c r="I58" s="172"/>
      <c r="J58" s="172">
        <f>'将来負担比率（分子）の構造'!K$50</f>
        <v>3337</v>
      </c>
      <c r="K58" s="172"/>
      <c r="L58" s="172"/>
      <c r="M58" s="172">
        <f>'将来負担比率（分子）の構造'!L$50</f>
        <v>2808</v>
      </c>
      <c r="N58" s="172"/>
      <c r="O58" s="172"/>
      <c r="P58" s="172">
        <f>'将来負担比率（分子）の構造'!M$50</f>
        <v>3936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3356</v>
      </c>
      <c r="C62" s="172"/>
      <c r="D62" s="172"/>
      <c r="E62" s="172">
        <f>'将来負担比率（分子）の構造'!J$45</f>
        <v>3268</v>
      </c>
      <c r="F62" s="172"/>
      <c r="G62" s="172"/>
      <c r="H62" s="172">
        <f>'将来負担比率（分子）の構造'!K$45</f>
        <v>3187</v>
      </c>
      <c r="I62" s="172"/>
      <c r="J62" s="172"/>
      <c r="K62" s="172">
        <f>'将来負担比率（分子）の構造'!L$45</f>
        <v>3182</v>
      </c>
      <c r="L62" s="172"/>
      <c r="M62" s="172"/>
      <c r="N62" s="172">
        <f>'将来負担比率（分子）の構造'!M$45</f>
        <v>3181</v>
      </c>
      <c r="O62" s="172"/>
      <c r="P62" s="172"/>
    </row>
    <row r="63" spans="1:16" x14ac:dyDescent="0.15">
      <c r="A63" s="172" t="s">
        <v>34</v>
      </c>
      <c r="B63" s="172">
        <f>'将来負担比率（分子）の構造'!I$44</f>
        <v>2066</v>
      </c>
      <c r="C63" s="172"/>
      <c r="D63" s="172"/>
      <c r="E63" s="172">
        <f>'将来負担比率（分子）の構造'!J$44</f>
        <v>1992</v>
      </c>
      <c r="F63" s="172"/>
      <c r="G63" s="172"/>
      <c r="H63" s="172">
        <f>'将来負担比率（分子）の構造'!K$44</f>
        <v>1827</v>
      </c>
      <c r="I63" s="172"/>
      <c r="J63" s="172"/>
      <c r="K63" s="172">
        <f>'将来負担比率（分子）の構造'!L$44</f>
        <v>1660</v>
      </c>
      <c r="L63" s="172"/>
      <c r="M63" s="172"/>
      <c r="N63" s="172">
        <f>'将来負担比率（分子）の構造'!M$44</f>
        <v>1481</v>
      </c>
      <c r="O63" s="172"/>
      <c r="P63" s="172"/>
    </row>
    <row r="64" spans="1:16" x14ac:dyDescent="0.15">
      <c r="A64" s="172" t="s">
        <v>33</v>
      </c>
      <c r="B64" s="172">
        <f>'将来負担比率（分子）の構造'!I$43</f>
        <v>6137</v>
      </c>
      <c r="C64" s="172"/>
      <c r="D64" s="172"/>
      <c r="E64" s="172">
        <f>'将来負担比率（分子）の構造'!J$43</f>
        <v>6193</v>
      </c>
      <c r="F64" s="172"/>
      <c r="G64" s="172"/>
      <c r="H64" s="172">
        <f>'将来負担比率（分子）の構造'!K$43</f>
        <v>5986</v>
      </c>
      <c r="I64" s="172"/>
      <c r="J64" s="172"/>
      <c r="K64" s="172">
        <f>'将来負担比率（分子）の構造'!L$43</f>
        <v>5929</v>
      </c>
      <c r="L64" s="172"/>
      <c r="M64" s="172"/>
      <c r="N64" s="172">
        <f>'将来負担比率（分子）の構造'!M$43</f>
        <v>5447</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11801</v>
      </c>
      <c r="C66" s="172"/>
      <c r="D66" s="172"/>
      <c r="E66" s="172">
        <f>'将来負担比率（分子）の構造'!J$41</f>
        <v>11660</v>
      </c>
      <c r="F66" s="172"/>
      <c r="G66" s="172"/>
      <c r="H66" s="172">
        <f>'将来負担比率（分子）の構造'!K$41</f>
        <v>11657</v>
      </c>
      <c r="I66" s="172"/>
      <c r="J66" s="172"/>
      <c r="K66" s="172">
        <f>'将来負担比率（分子）の構造'!L$41</f>
        <v>11474</v>
      </c>
      <c r="L66" s="172"/>
      <c r="M66" s="172"/>
      <c r="N66" s="172">
        <f>'将来負担比率（分子）の構造'!M$41</f>
        <v>11404</v>
      </c>
      <c r="O66" s="172"/>
      <c r="P66" s="172"/>
    </row>
    <row r="67" spans="1:16" x14ac:dyDescent="0.15">
      <c r="A67" s="172" t="s">
        <v>75</v>
      </c>
      <c r="B67" s="172" t="e">
        <f>NA()</f>
        <v>#N/A</v>
      </c>
      <c r="C67" s="172">
        <f>IF(ISNUMBER('将来負担比率（分子）の構造'!I$53), IF('将来負担比率（分子）の構造'!I$53 &lt; 0, 0, '将来負担比率（分子）の構造'!I$53), NA())</f>
        <v>2460</v>
      </c>
      <c r="D67" s="172" t="e">
        <f>NA()</f>
        <v>#N/A</v>
      </c>
      <c r="E67" s="172" t="e">
        <f>NA()</f>
        <v>#N/A</v>
      </c>
      <c r="F67" s="172">
        <f>IF(ISNUMBER('将来負担比率（分子）の構造'!J$53), IF('将来負担比率（分子）の構造'!J$53 &lt; 0, 0, '将来負担比率（分子）の構造'!J$53), NA())</f>
        <v>2252</v>
      </c>
      <c r="G67" s="172" t="e">
        <f>NA()</f>
        <v>#N/A</v>
      </c>
      <c r="H67" s="172" t="e">
        <f>NA()</f>
        <v>#N/A</v>
      </c>
      <c r="I67" s="172">
        <f>IF(ISNUMBER('将来負担比率（分子）の構造'!K$53), IF('将来負担比率（分子）の構造'!K$53 &lt; 0, 0, '将来負担比率（分子）の構造'!K$53), NA())</f>
        <v>2215</v>
      </c>
      <c r="J67" s="172" t="e">
        <f>NA()</f>
        <v>#N/A</v>
      </c>
      <c r="K67" s="172" t="e">
        <f>NA()</f>
        <v>#N/A</v>
      </c>
      <c r="L67" s="172">
        <f>IF(ISNUMBER('将来負担比率（分子）の構造'!L$53), IF('将来負担比率（分子）の構造'!L$53 &lt; 0, 0, '将来負担比率（分子）の構造'!L$53), NA())</f>
        <v>2304</v>
      </c>
      <c r="M67" s="172" t="e">
        <f>NA()</f>
        <v>#N/A</v>
      </c>
      <c r="N67" s="172" t="e">
        <f>NA()</f>
        <v>#N/A</v>
      </c>
      <c r="O67" s="172">
        <f>IF(ISNUMBER('将来負担比率（分子）の構造'!M$53), IF('将来負担比率（分子）の構造'!M$53 &lt; 0, 0, '将来負担比率（分子）の構造'!M$53), NA())</f>
        <v>954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1055</v>
      </c>
      <c r="C72" s="176">
        <f>基金残高に係る経年分析!G55</f>
        <v>807</v>
      </c>
      <c r="D72" s="176">
        <f>基金残高に係る経年分析!H55</f>
        <v>1258</v>
      </c>
    </row>
    <row r="73" spans="1:16" x14ac:dyDescent="0.15">
      <c r="A73" s="175" t="s">
        <v>78</v>
      </c>
      <c r="B73" s="176">
        <f>基金残高に係る経年分析!F56</f>
        <v>615</v>
      </c>
      <c r="C73" s="176">
        <f>基金残高に係る経年分析!G56</f>
        <v>616</v>
      </c>
      <c r="D73" s="176">
        <f>基金残高に係る経年分析!H56</f>
        <v>716</v>
      </c>
    </row>
    <row r="74" spans="1:16" x14ac:dyDescent="0.15">
      <c r="A74" s="175" t="s">
        <v>79</v>
      </c>
      <c r="B74" s="176">
        <f>基金残高に係る経年分析!F57</f>
        <v>1008</v>
      </c>
      <c r="C74" s="176">
        <f>基金残高に係る経年分析!G57</f>
        <v>681</v>
      </c>
      <c r="D74" s="176">
        <f>基金残高に係る経年分析!H57</f>
        <v>1219</v>
      </c>
    </row>
  </sheetData>
  <sheetProtection algorithmName="SHA-512" hashValue="Z0HmSB/7Jsk6tuee0Cs6xjbS0Kk5eBUmhq0cck6GWPg/giH33jL3+a6wn9z5fNA2gR39+Q4vyjcuIKAIhkqUAQ==" saltValue="suw/pUv0tUudxXW1/Etux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219</v>
      </c>
      <c r="DI1" s="782"/>
      <c r="DJ1" s="782"/>
      <c r="DK1" s="782"/>
      <c r="DL1" s="782"/>
      <c r="DM1" s="782"/>
      <c r="DN1" s="783"/>
      <c r="DO1" s="212"/>
      <c r="DP1" s="781" t="s">
        <v>220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224</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225</v>
      </c>
      <c r="S4" s="724"/>
      <c r="T4" s="724"/>
      <c r="U4" s="724"/>
      <c r="V4" s="724"/>
      <c r="W4" s="724"/>
      <c r="X4" s="724"/>
      <c r="Y4" s="725"/>
      <c r="Z4" s="723" t="s">
        <v>226</v>
      </c>
      <c r="AA4" s="724"/>
      <c r="AB4" s="724"/>
      <c r="AC4" s="725"/>
      <c r="AD4" s="723" t="s">
        <v>227</v>
      </c>
      <c r="AE4" s="724"/>
      <c r="AF4" s="724"/>
      <c r="AG4" s="724"/>
      <c r="AH4" s="724"/>
      <c r="AI4" s="724"/>
      <c r="AJ4" s="724"/>
      <c r="AK4" s="725"/>
      <c r="AL4" s="723" t="s">
        <v>226</v>
      </c>
      <c r="AM4" s="724"/>
      <c r="AN4" s="724"/>
      <c r="AO4" s="725"/>
      <c r="AP4" s="784" t="s">
        <v>228</v>
      </c>
      <c r="AQ4" s="784"/>
      <c r="AR4" s="784"/>
      <c r="AS4" s="784"/>
      <c r="AT4" s="784"/>
      <c r="AU4" s="784"/>
      <c r="AV4" s="784"/>
      <c r="AW4" s="784"/>
      <c r="AX4" s="784"/>
      <c r="AY4" s="784"/>
      <c r="AZ4" s="784"/>
      <c r="BA4" s="784"/>
      <c r="BB4" s="784"/>
      <c r="BC4" s="784"/>
      <c r="BD4" s="784"/>
      <c r="BE4" s="784"/>
      <c r="BF4" s="784"/>
      <c r="BG4" s="784" t="s">
        <v>229</v>
      </c>
      <c r="BH4" s="784"/>
      <c r="BI4" s="784"/>
      <c r="BJ4" s="784"/>
      <c r="BK4" s="784"/>
      <c r="BL4" s="784"/>
      <c r="BM4" s="784"/>
      <c r="BN4" s="784"/>
      <c r="BO4" s="784" t="s">
        <v>226</v>
      </c>
      <c r="BP4" s="784"/>
      <c r="BQ4" s="784"/>
      <c r="BR4" s="784"/>
      <c r="BS4" s="784" t="s">
        <v>230</v>
      </c>
      <c r="BT4" s="784"/>
      <c r="BU4" s="784"/>
      <c r="BV4" s="784"/>
      <c r="BW4" s="784"/>
      <c r="BX4" s="784"/>
      <c r="BY4" s="784"/>
      <c r="BZ4" s="784"/>
      <c r="CA4" s="784"/>
      <c r="CB4" s="784"/>
      <c r="CD4" s="766" t="s">
        <v>231</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232</v>
      </c>
      <c r="C5" s="732"/>
      <c r="D5" s="732"/>
      <c r="E5" s="732"/>
      <c r="F5" s="732"/>
      <c r="G5" s="732"/>
      <c r="H5" s="732"/>
      <c r="I5" s="732"/>
      <c r="J5" s="732"/>
      <c r="K5" s="732"/>
      <c r="L5" s="732"/>
      <c r="M5" s="732"/>
      <c r="N5" s="732"/>
      <c r="O5" s="732"/>
      <c r="P5" s="732"/>
      <c r="Q5" s="733"/>
      <c r="R5" s="717">
        <v>6905940</v>
      </c>
      <c r="S5" s="718"/>
      <c r="T5" s="718"/>
      <c r="U5" s="718"/>
      <c r="V5" s="718"/>
      <c r="W5" s="718"/>
      <c r="X5" s="718"/>
      <c r="Y5" s="761"/>
      <c r="Z5" s="779">
        <v>35.1</v>
      </c>
      <c r="AA5" s="779"/>
      <c r="AB5" s="779"/>
      <c r="AC5" s="779"/>
      <c r="AD5" s="780">
        <v>6386459</v>
      </c>
      <c r="AE5" s="780"/>
      <c r="AF5" s="780"/>
      <c r="AG5" s="780"/>
      <c r="AH5" s="780"/>
      <c r="AI5" s="780"/>
      <c r="AJ5" s="780"/>
      <c r="AK5" s="780"/>
      <c r="AL5" s="762">
        <v>63.9</v>
      </c>
      <c r="AM5" s="736"/>
      <c r="AN5" s="736"/>
      <c r="AO5" s="763"/>
      <c r="AP5" s="731" t="s">
        <v>233</v>
      </c>
      <c r="AQ5" s="732"/>
      <c r="AR5" s="732"/>
      <c r="AS5" s="732"/>
      <c r="AT5" s="732"/>
      <c r="AU5" s="732"/>
      <c r="AV5" s="732"/>
      <c r="AW5" s="732"/>
      <c r="AX5" s="732"/>
      <c r="AY5" s="732"/>
      <c r="AZ5" s="732"/>
      <c r="BA5" s="732"/>
      <c r="BB5" s="732"/>
      <c r="BC5" s="732"/>
      <c r="BD5" s="732"/>
      <c r="BE5" s="732"/>
      <c r="BF5" s="733"/>
      <c r="BG5" s="664">
        <v>6386459</v>
      </c>
      <c r="BH5" s="665"/>
      <c r="BI5" s="665"/>
      <c r="BJ5" s="665"/>
      <c r="BK5" s="665"/>
      <c r="BL5" s="665"/>
      <c r="BM5" s="665"/>
      <c r="BN5" s="666"/>
      <c r="BO5" s="691">
        <v>92.5</v>
      </c>
      <c r="BP5" s="691"/>
      <c r="BQ5" s="691"/>
      <c r="BR5" s="691"/>
      <c r="BS5" s="692">
        <v>46419</v>
      </c>
      <c r="BT5" s="692"/>
      <c r="BU5" s="692"/>
      <c r="BV5" s="692"/>
      <c r="BW5" s="692"/>
      <c r="BX5" s="692"/>
      <c r="BY5" s="692"/>
      <c r="BZ5" s="692"/>
      <c r="CA5" s="692"/>
      <c r="CB5" s="750"/>
      <c r="CD5" s="766" t="s">
        <v>228</v>
      </c>
      <c r="CE5" s="767"/>
      <c r="CF5" s="767"/>
      <c r="CG5" s="767"/>
      <c r="CH5" s="767"/>
      <c r="CI5" s="767"/>
      <c r="CJ5" s="767"/>
      <c r="CK5" s="767"/>
      <c r="CL5" s="767"/>
      <c r="CM5" s="767"/>
      <c r="CN5" s="767"/>
      <c r="CO5" s="767"/>
      <c r="CP5" s="767"/>
      <c r="CQ5" s="768"/>
      <c r="CR5" s="766" t="s">
        <v>234</v>
      </c>
      <c r="CS5" s="767"/>
      <c r="CT5" s="767"/>
      <c r="CU5" s="767"/>
      <c r="CV5" s="767"/>
      <c r="CW5" s="767"/>
      <c r="CX5" s="767"/>
      <c r="CY5" s="768"/>
      <c r="CZ5" s="766" t="s">
        <v>226</v>
      </c>
      <c r="DA5" s="767"/>
      <c r="DB5" s="767"/>
      <c r="DC5" s="768"/>
      <c r="DD5" s="766" t="s">
        <v>235</v>
      </c>
      <c r="DE5" s="767"/>
      <c r="DF5" s="767"/>
      <c r="DG5" s="767"/>
      <c r="DH5" s="767"/>
      <c r="DI5" s="767"/>
      <c r="DJ5" s="767"/>
      <c r="DK5" s="767"/>
      <c r="DL5" s="767"/>
      <c r="DM5" s="767"/>
      <c r="DN5" s="767"/>
      <c r="DO5" s="767"/>
      <c r="DP5" s="768"/>
      <c r="DQ5" s="766" t="s">
        <v>236</v>
      </c>
      <c r="DR5" s="767"/>
      <c r="DS5" s="767"/>
      <c r="DT5" s="767"/>
      <c r="DU5" s="767"/>
      <c r="DV5" s="767"/>
      <c r="DW5" s="767"/>
      <c r="DX5" s="767"/>
      <c r="DY5" s="767"/>
      <c r="DZ5" s="767"/>
      <c r="EA5" s="767"/>
      <c r="EB5" s="767"/>
      <c r="EC5" s="768"/>
    </row>
    <row r="6" spans="2:143" ht="11.25" customHeight="1" x14ac:dyDescent="0.15">
      <c r="B6" s="661" t="s">
        <v>237</v>
      </c>
      <c r="C6" s="662"/>
      <c r="D6" s="662"/>
      <c r="E6" s="662"/>
      <c r="F6" s="662"/>
      <c r="G6" s="662"/>
      <c r="H6" s="662"/>
      <c r="I6" s="662"/>
      <c r="J6" s="662"/>
      <c r="K6" s="662"/>
      <c r="L6" s="662"/>
      <c r="M6" s="662"/>
      <c r="N6" s="662"/>
      <c r="O6" s="662"/>
      <c r="P6" s="662"/>
      <c r="Q6" s="663"/>
      <c r="R6" s="664">
        <v>119834</v>
      </c>
      <c r="S6" s="665"/>
      <c r="T6" s="665"/>
      <c r="U6" s="665"/>
      <c r="V6" s="665"/>
      <c r="W6" s="665"/>
      <c r="X6" s="665"/>
      <c r="Y6" s="666"/>
      <c r="Z6" s="691">
        <v>0.6</v>
      </c>
      <c r="AA6" s="691"/>
      <c r="AB6" s="691"/>
      <c r="AC6" s="691"/>
      <c r="AD6" s="692">
        <v>119834</v>
      </c>
      <c r="AE6" s="692"/>
      <c r="AF6" s="692"/>
      <c r="AG6" s="692"/>
      <c r="AH6" s="692"/>
      <c r="AI6" s="692"/>
      <c r="AJ6" s="692"/>
      <c r="AK6" s="692"/>
      <c r="AL6" s="667">
        <v>1.2</v>
      </c>
      <c r="AM6" s="668"/>
      <c r="AN6" s="668"/>
      <c r="AO6" s="693"/>
      <c r="AP6" s="661" t="s">
        <v>238</v>
      </c>
      <c r="AQ6" s="662"/>
      <c r="AR6" s="662"/>
      <c r="AS6" s="662"/>
      <c r="AT6" s="662"/>
      <c r="AU6" s="662"/>
      <c r="AV6" s="662"/>
      <c r="AW6" s="662"/>
      <c r="AX6" s="662"/>
      <c r="AY6" s="662"/>
      <c r="AZ6" s="662"/>
      <c r="BA6" s="662"/>
      <c r="BB6" s="662"/>
      <c r="BC6" s="662"/>
      <c r="BD6" s="662"/>
      <c r="BE6" s="662"/>
      <c r="BF6" s="663"/>
      <c r="BG6" s="664">
        <v>6386459</v>
      </c>
      <c r="BH6" s="665"/>
      <c r="BI6" s="665"/>
      <c r="BJ6" s="665"/>
      <c r="BK6" s="665"/>
      <c r="BL6" s="665"/>
      <c r="BM6" s="665"/>
      <c r="BN6" s="666"/>
      <c r="BO6" s="691">
        <v>92.5</v>
      </c>
      <c r="BP6" s="691"/>
      <c r="BQ6" s="691"/>
      <c r="BR6" s="691"/>
      <c r="BS6" s="692">
        <v>46419</v>
      </c>
      <c r="BT6" s="692"/>
      <c r="BU6" s="692"/>
      <c r="BV6" s="692"/>
      <c r="BW6" s="692"/>
      <c r="BX6" s="692"/>
      <c r="BY6" s="692"/>
      <c r="BZ6" s="692"/>
      <c r="CA6" s="692"/>
      <c r="CB6" s="750"/>
      <c r="CD6" s="720" t="s">
        <v>239</v>
      </c>
      <c r="CE6" s="721"/>
      <c r="CF6" s="721"/>
      <c r="CG6" s="721"/>
      <c r="CH6" s="721"/>
      <c r="CI6" s="721"/>
      <c r="CJ6" s="721"/>
      <c r="CK6" s="721"/>
      <c r="CL6" s="721"/>
      <c r="CM6" s="721"/>
      <c r="CN6" s="721"/>
      <c r="CO6" s="721"/>
      <c r="CP6" s="721"/>
      <c r="CQ6" s="722"/>
      <c r="CR6" s="664">
        <v>182307</v>
      </c>
      <c r="CS6" s="665"/>
      <c r="CT6" s="665"/>
      <c r="CU6" s="665"/>
      <c r="CV6" s="665"/>
      <c r="CW6" s="665"/>
      <c r="CX6" s="665"/>
      <c r="CY6" s="666"/>
      <c r="CZ6" s="762">
        <v>1</v>
      </c>
      <c r="DA6" s="736"/>
      <c r="DB6" s="736"/>
      <c r="DC6" s="765"/>
      <c r="DD6" s="670" t="s">
        <v>240</v>
      </c>
      <c r="DE6" s="665"/>
      <c r="DF6" s="665"/>
      <c r="DG6" s="665"/>
      <c r="DH6" s="665"/>
      <c r="DI6" s="665"/>
      <c r="DJ6" s="665"/>
      <c r="DK6" s="665"/>
      <c r="DL6" s="665"/>
      <c r="DM6" s="665"/>
      <c r="DN6" s="665"/>
      <c r="DO6" s="665"/>
      <c r="DP6" s="666"/>
      <c r="DQ6" s="670">
        <v>182285</v>
      </c>
      <c r="DR6" s="665"/>
      <c r="DS6" s="665"/>
      <c r="DT6" s="665"/>
      <c r="DU6" s="665"/>
      <c r="DV6" s="665"/>
      <c r="DW6" s="665"/>
      <c r="DX6" s="665"/>
      <c r="DY6" s="665"/>
      <c r="DZ6" s="665"/>
      <c r="EA6" s="665"/>
      <c r="EB6" s="665"/>
      <c r="EC6" s="705"/>
    </row>
    <row r="7" spans="2:143" ht="11.25" customHeight="1" x14ac:dyDescent="0.15">
      <c r="B7" s="661" t="s">
        <v>241</v>
      </c>
      <c r="C7" s="662"/>
      <c r="D7" s="662"/>
      <c r="E7" s="662"/>
      <c r="F7" s="662"/>
      <c r="G7" s="662"/>
      <c r="H7" s="662"/>
      <c r="I7" s="662"/>
      <c r="J7" s="662"/>
      <c r="K7" s="662"/>
      <c r="L7" s="662"/>
      <c r="M7" s="662"/>
      <c r="N7" s="662"/>
      <c r="O7" s="662"/>
      <c r="P7" s="662"/>
      <c r="Q7" s="663"/>
      <c r="R7" s="664">
        <v>4809</v>
      </c>
      <c r="S7" s="665"/>
      <c r="T7" s="665"/>
      <c r="U7" s="665"/>
      <c r="V7" s="665"/>
      <c r="W7" s="665"/>
      <c r="X7" s="665"/>
      <c r="Y7" s="666"/>
      <c r="Z7" s="691">
        <v>0</v>
      </c>
      <c r="AA7" s="691"/>
      <c r="AB7" s="691"/>
      <c r="AC7" s="691"/>
      <c r="AD7" s="692">
        <v>4809</v>
      </c>
      <c r="AE7" s="692"/>
      <c r="AF7" s="692"/>
      <c r="AG7" s="692"/>
      <c r="AH7" s="692"/>
      <c r="AI7" s="692"/>
      <c r="AJ7" s="692"/>
      <c r="AK7" s="692"/>
      <c r="AL7" s="667">
        <v>0</v>
      </c>
      <c r="AM7" s="668"/>
      <c r="AN7" s="668"/>
      <c r="AO7" s="693"/>
      <c r="AP7" s="661" t="s">
        <v>242</v>
      </c>
      <c r="AQ7" s="662"/>
      <c r="AR7" s="662"/>
      <c r="AS7" s="662"/>
      <c r="AT7" s="662"/>
      <c r="AU7" s="662"/>
      <c r="AV7" s="662"/>
      <c r="AW7" s="662"/>
      <c r="AX7" s="662"/>
      <c r="AY7" s="662"/>
      <c r="AZ7" s="662"/>
      <c r="BA7" s="662"/>
      <c r="BB7" s="662"/>
      <c r="BC7" s="662"/>
      <c r="BD7" s="662"/>
      <c r="BE7" s="662"/>
      <c r="BF7" s="663"/>
      <c r="BG7" s="664">
        <v>3213971</v>
      </c>
      <c r="BH7" s="665"/>
      <c r="BI7" s="665"/>
      <c r="BJ7" s="665"/>
      <c r="BK7" s="665"/>
      <c r="BL7" s="665"/>
      <c r="BM7" s="665"/>
      <c r="BN7" s="666"/>
      <c r="BO7" s="691">
        <v>46.5</v>
      </c>
      <c r="BP7" s="691"/>
      <c r="BQ7" s="691"/>
      <c r="BR7" s="691"/>
      <c r="BS7" s="692">
        <v>46419</v>
      </c>
      <c r="BT7" s="692"/>
      <c r="BU7" s="692"/>
      <c r="BV7" s="692"/>
      <c r="BW7" s="692"/>
      <c r="BX7" s="692"/>
      <c r="BY7" s="692"/>
      <c r="BZ7" s="692"/>
      <c r="CA7" s="692"/>
      <c r="CB7" s="750"/>
      <c r="CD7" s="706" t="s">
        <v>243</v>
      </c>
      <c r="CE7" s="703"/>
      <c r="CF7" s="703"/>
      <c r="CG7" s="703"/>
      <c r="CH7" s="703"/>
      <c r="CI7" s="703"/>
      <c r="CJ7" s="703"/>
      <c r="CK7" s="703"/>
      <c r="CL7" s="703"/>
      <c r="CM7" s="703"/>
      <c r="CN7" s="703"/>
      <c r="CO7" s="703"/>
      <c r="CP7" s="703"/>
      <c r="CQ7" s="704"/>
      <c r="CR7" s="664">
        <v>2453894</v>
      </c>
      <c r="CS7" s="665"/>
      <c r="CT7" s="665"/>
      <c r="CU7" s="665"/>
      <c r="CV7" s="665"/>
      <c r="CW7" s="665"/>
      <c r="CX7" s="665"/>
      <c r="CY7" s="666"/>
      <c r="CZ7" s="691">
        <v>13.2</v>
      </c>
      <c r="DA7" s="691"/>
      <c r="DB7" s="691"/>
      <c r="DC7" s="691"/>
      <c r="DD7" s="670">
        <v>12168</v>
      </c>
      <c r="DE7" s="665"/>
      <c r="DF7" s="665"/>
      <c r="DG7" s="665"/>
      <c r="DH7" s="665"/>
      <c r="DI7" s="665"/>
      <c r="DJ7" s="665"/>
      <c r="DK7" s="665"/>
      <c r="DL7" s="665"/>
      <c r="DM7" s="665"/>
      <c r="DN7" s="665"/>
      <c r="DO7" s="665"/>
      <c r="DP7" s="666"/>
      <c r="DQ7" s="670">
        <v>2240843</v>
      </c>
      <c r="DR7" s="665"/>
      <c r="DS7" s="665"/>
      <c r="DT7" s="665"/>
      <c r="DU7" s="665"/>
      <c r="DV7" s="665"/>
      <c r="DW7" s="665"/>
      <c r="DX7" s="665"/>
      <c r="DY7" s="665"/>
      <c r="DZ7" s="665"/>
      <c r="EA7" s="665"/>
      <c r="EB7" s="665"/>
      <c r="EC7" s="705"/>
    </row>
    <row r="8" spans="2:143" ht="11.25" customHeight="1" x14ac:dyDescent="0.15">
      <c r="B8" s="661" t="s">
        <v>244</v>
      </c>
      <c r="C8" s="662"/>
      <c r="D8" s="662"/>
      <c r="E8" s="662"/>
      <c r="F8" s="662"/>
      <c r="G8" s="662"/>
      <c r="H8" s="662"/>
      <c r="I8" s="662"/>
      <c r="J8" s="662"/>
      <c r="K8" s="662"/>
      <c r="L8" s="662"/>
      <c r="M8" s="662"/>
      <c r="N8" s="662"/>
      <c r="O8" s="662"/>
      <c r="P8" s="662"/>
      <c r="Q8" s="663"/>
      <c r="R8" s="664">
        <v>59035</v>
      </c>
      <c r="S8" s="665"/>
      <c r="T8" s="665"/>
      <c r="U8" s="665"/>
      <c r="V8" s="665"/>
      <c r="W8" s="665"/>
      <c r="X8" s="665"/>
      <c r="Y8" s="666"/>
      <c r="Z8" s="691">
        <v>0.3</v>
      </c>
      <c r="AA8" s="691"/>
      <c r="AB8" s="691"/>
      <c r="AC8" s="691"/>
      <c r="AD8" s="692">
        <v>59035</v>
      </c>
      <c r="AE8" s="692"/>
      <c r="AF8" s="692"/>
      <c r="AG8" s="692"/>
      <c r="AH8" s="692"/>
      <c r="AI8" s="692"/>
      <c r="AJ8" s="692"/>
      <c r="AK8" s="692"/>
      <c r="AL8" s="667">
        <v>0.6</v>
      </c>
      <c r="AM8" s="668"/>
      <c r="AN8" s="668"/>
      <c r="AO8" s="693"/>
      <c r="AP8" s="661" t="s">
        <v>245</v>
      </c>
      <c r="AQ8" s="662"/>
      <c r="AR8" s="662"/>
      <c r="AS8" s="662"/>
      <c r="AT8" s="662"/>
      <c r="AU8" s="662"/>
      <c r="AV8" s="662"/>
      <c r="AW8" s="662"/>
      <c r="AX8" s="662"/>
      <c r="AY8" s="662"/>
      <c r="AZ8" s="662"/>
      <c r="BA8" s="662"/>
      <c r="BB8" s="662"/>
      <c r="BC8" s="662"/>
      <c r="BD8" s="662"/>
      <c r="BE8" s="662"/>
      <c r="BF8" s="663"/>
      <c r="BG8" s="664">
        <v>90071</v>
      </c>
      <c r="BH8" s="665"/>
      <c r="BI8" s="665"/>
      <c r="BJ8" s="665"/>
      <c r="BK8" s="665"/>
      <c r="BL8" s="665"/>
      <c r="BM8" s="665"/>
      <c r="BN8" s="666"/>
      <c r="BO8" s="691">
        <v>1.3</v>
      </c>
      <c r="BP8" s="691"/>
      <c r="BQ8" s="691"/>
      <c r="BR8" s="691"/>
      <c r="BS8" s="692" t="s">
        <v>240</v>
      </c>
      <c r="BT8" s="692"/>
      <c r="BU8" s="692"/>
      <c r="BV8" s="692"/>
      <c r="BW8" s="692"/>
      <c r="BX8" s="692"/>
      <c r="BY8" s="692"/>
      <c r="BZ8" s="692"/>
      <c r="CA8" s="692"/>
      <c r="CB8" s="750"/>
      <c r="CD8" s="706" t="s">
        <v>246</v>
      </c>
      <c r="CE8" s="703"/>
      <c r="CF8" s="703"/>
      <c r="CG8" s="703"/>
      <c r="CH8" s="703"/>
      <c r="CI8" s="703"/>
      <c r="CJ8" s="703"/>
      <c r="CK8" s="703"/>
      <c r="CL8" s="703"/>
      <c r="CM8" s="703"/>
      <c r="CN8" s="703"/>
      <c r="CO8" s="703"/>
      <c r="CP8" s="703"/>
      <c r="CQ8" s="704"/>
      <c r="CR8" s="664">
        <v>7773735</v>
      </c>
      <c r="CS8" s="665"/>
      <c r="CT8" s="665"/>
      <c r="CU8" s="665"/>
      <c r="CV8" s="665"/>
      <c r="CW8" s="665"/>
      <c r="CX8" s="665"/>
      <c r="CY8" s="666"/>
      <c r="CZ8" s="691">
        <v>41.9</v>
      </c>
      <c r="DA8" s="691"/>
      <c r="DB8" s="691"/>
      <c r="DC8" s="691"/>
      <c r="DD8" s="670">
        <v>89713</v>
      </c>
      <c r="DE8" s="665"/>
      <c r="DF8" s="665"/>
      <c r="DG8" s="665"/>
      <c r="DH8" s="665"/>
      <c r="DI8" s="665"/>
      <c r="DJ8" s="665"/>
      <c r="DK8" s="665"/>
      <c r="DL8" s="665"/>
      <c r="DM8" s="665"/>
      <c r="DN8" s="665"/>
      <c r="DO8" s="665"/>
      <c r="DP8" s="666"/>
      <c r="DQ8" s="670">
        <v>3682204</v>
      </c>
      <c r="DR8" s="665"/>
      <c r="DS8" s="665"/>
      <c r="DT8" s="665"/>
      <c r="DU8" s="665"/>
      <c r="DV8" s="665"/>
      <c r="DW8" s="665"/>
      <c r="DX8" s="665"/>
      <c r="DY8" s="665"/>
      <c r="DZ8" s="665"/>
      <c r="EA8" s="665"/>
      <c r="EB8" s="665"/>
      <c r="EC8" s="705"/>
    </row>
    <row r="9" spans="2:143" ht="11.25" customHeight="1" x14ac:dyDescent="0.15">
      <c r="B9" s="661" t="s">
        <v>247</v>
      </c>
      <c r="C9" s="662"/>
      <c r="D9" s="662"/>
      <c r="E9" s="662"/>
      <c r="F9" s="662"/>
      <c r="G9" s="662"/>
      <c r="H9" s="662"/>
      <c r="I9" s="662"/>
      <c r="J9" s="662"/>
      <c r="K9" s="662"/>
      <c r="L9" s="662"/>
      <c r="M9" s="662"/>
      <c r="N9" s="662"/>
      <c r="O9" s="662"/>
      <c r="P9" s="662"/>
      <c r="Q9" s="663"/>
      <c r="R9" s="664">
        <v>67477</v>
      </c>
      <c r="S9" s="665"/>
      <c r="T9" s="665"/>
      <c r="U9" s="665"/>
      <c r="V9" s="665"/>
      <c r="W9" s="665"/>
      <c r="X9" s="665"/>
      <c r="Y9" s="666"/>
      <c r="Z9" s="691">
        <v>0.3</v>
      </c>
      <c r="AA9" s="691"/>
      <c r="AB9" s="691"/>
      <c r="AC9" s="691"/>
      <c r="AD9" s="692">
        <v>67477</v>
      </c>
      <c r="AE9" s="692"/>
      <c r="AF9" s="692"/>
      <c r="AG9" s="692"/>
      <c r="AH9" s="692"/>
      <c r="AI9" s="692"/>
      <c r="AJ9" s="692"/>
      <c r="AK9" s="692"/>
      <c r="AL9" s="667">
        <v>0.7</v>
      </c>
      <c r="AM9" s="668"/>
      <c r="AN9" s="668"/>
      <c r="AO9" s="693"/>
      <c r="AP9" s="661" t="s">
        <v>248</v>
      </c>
      <c r="AQ9" s="662"/>
      <c r="AR9" s="662"/>
      <c r="AS9" s="662"/>
      <c r="AT9" s="662"/>
      <c r="AU9" s="662"/>
      <c r="AV9" s="662"/>
      <c r="AW9" s="662"/>
      <c r="AX9" s="662"/>
      <c r="AY9" s="662"/>
      <c r="AZ9" s="662"/>
      <c r="BA9" s="662"/>
      <c r="BB9" s="662"/>
      <c r="BC9" s="662"/>
      <c r="BD9" s="662"/>
      <c r="BE9" s="662"/>
      <c r="BF9" s="663"/>
      <c r="BG9" s="664">
        <v>2804777</v>
      </c>
      <c r="BH9" s="665"/>
      <c r="BI9" s="665"/>
      <c r="BJ9" s="665"/>
      <c r="BK9" s="665"/>
      <c r="BL9" s="665"/>
      <c r="BM9" s="665"/>
      <c r="BN9" s="666"/>
      <c r="BO9" s="691">
        <v>40.6</v>
      </c>
      <c r="BP9" s="691"/>
      <c r="BQ9" s="691"/>
      <c r="BR9" s="691"/>
      <c r="BS9" s="692" t="s">
        <v>240</v>
      </c>
      <c r="BT9" s="692"/>
      <c r="BU9" s="692"/>
      <c r="BV9" s="692"/>
      <c r="BW9" s="692"/>
      <c r="BX9" s="692"/>
      <c r="BY9" s="692"/>
      <c r="BZ9" s="692"/>
      <c r="CA9" s="692"/>
      <c r="CB9" s="750"/>
      <c r="CD9" s="706" t="s">
        <v>249</v>
      </c>
      <c r="CE9" s="703"/>
      <c r="CF9" s="703"/>
      <c r="CG9" s="703"/>
      <c r="CH9" s="703"/>
      <c r="CI9" s="703"/>
      <c r="CJ9" s="703"/>
      <c r="CK9" s="703"/>
      <c r="CL9" s="703"/>
      <c r="CM9" s="703"/>
      <c r="CN9" s="703"/>
      <c r="CO9" s="703"/>
      <c r="CP9" s="703"/>
      <c r="CQ9" s="704"/>
      <c r="CR9" s="664">
        <v>1734392</v>
      </c>
      <c r="CS9" s="665"/>
      <c r="CT9" s="665"/>
      <c r="CU9" s="665"/>
      <c r="CV9" s="665"/>
      <c r="CW9" s="665"/>
      <c r="CX9" s="665"/>
      <c r="CY9" s="666"/>
      <c r="CZ9" s="691">
        <v>9.3000000000000007</v>
      </c>
      <c r="DA9" s="691"/>
      <c r="DB9" s="691"/>
      <c r="DC9" s="691"/>
      <c r="DD9" s="670">
        <v>16131</v>
      </c>
      <c r="DE9" s="665"/>
      <c r="DF9" s="665"/>
      <c r="DG9" s="665"/>
      <c r="DH9" s="665"/>
      <c r="DI9" s="665"/>
      <c r="DJ9" s="665"/>
      <c r="DK9" s="665"/>
      <c r="DL9" s="665"/>
      <c r="DM9" s="665"/>
      <c r="DN9" s="665"/>
      <c r="DO9" s="665"/>
      <c r="DP9" s="666"/>
      <c r="DQ9" s="670">
        <v>1158480</v>
      </c>
      <c r="DR9" s="665"/>
      <c r="DS9" s="665"/>
      <c r="DT9" s="665"/>
      <c r="DU9" s="665"/>
      <c r="DV9" s="665"/>
      <c r="DW9" s="665"/>
      <c r="DX9" s="665"/>
      <c r="DY9" s="665"/>
      <c r="DZ9" s="665"/>
      <c r="EA9" s="665"/>
      <c r="EB9" s="665"/>
      <c r="EC9" s="705"/>
    </row>
    <row r="10" spans="2:143" ht="11.25" customHeight="1" x14ac:dyDescent="0.15">
      <c r="B10" s="661" t="s">
        <v>250</v>
      </c>
      <c r="C10" s="662"/>
      <c r="D10" s="662"/>
      <c r="E10" s="662"/>
      <c r="F10" s="662"/>
      <c r="G10" s="662"/>
      <c r="H10" s="662"/>
      <c r="I10" s="662"/>
      <c r="J10" s="662"/>
      <c r="K10" s="662"/>
      <c r="L10" s="662"/>
      <c r="M10" s="662"/>
      <c r="N10" s="662"/>
      <c r="O10" s="662"/>
      <c r="P10" s="662"/>
      <c r="Q10" s="663"/>
      <c r="R10" s="664" t="s">
        <v>183</v>
      </c>
      <c r="S10" s="665"/>
      <c r="T10" s="665"/>
      <c r="U10" s="665"/>
      <c r="V10" s="665"/>
      <c r="W10" s="665"/>
      <c r="X10" s="665"/>
      <c r="Y10" s="666"/>
      <c r="Z10" s="691" t="s">
        <v>240</v>
      </c>
      <c r="AA10" s="691"/>
      <c r="AB10" s="691"/>
      <c r="AC10" s="691"/>
      <c r="AD10" s="692" t="s">
        <v>240</v>
      </c>
      <c r="AE10" s="692"/>
      <c r="AF10" s="692"/>
      <c r="AG10" s="692"/>
      <c r="AH10" s="692"/>
      <c r="AI10" s="692"/>
      <c r="AJ10" s="692"/>
      <c r="AK10" s="692"/>
      <c r="AL10" s="667" t="s">
        <v>240</v>
      </c>
      <c r="AM10" s="668"/>
      <c r="AN10" s="668"/>
      <c r="AO10" s="693"/>
      <c r="AP10" s="661" t="s">
        <v>251</v>
      </c>
      <c r="AQ10" s="662"/>
      <c r="AR10" s="662"/>
      <c r="AS10" s="662"/>
      <c r="AT10" s="662"/>
      <c r="AU10" s="662"/>
      <c r="AV10" s="662"/>
      <c r="AW10" s="662"/>
      <c r="AX10" s="662"/>
      <c r="AY10" s="662"/>
      <c r="AZ10" s="662"/>
      <c r="BA10" s="662"/>
      <c r="BB10" s="662"/>
      <c r="BC10" s="662"/>
      <c r="BD10" s="662"/>
      <c r="BE10" s="662"/>
      <c r="BF10" s="663"/>
      <c r="BG10" s="664">
        <v>120108</v>
      </c>
      <c r="BH10" s="665"/>
      <c r="BI10" s="665"/>
      <c r="BJ10" s="665"/>
      <c r="BK10" s="665"/>
      <c r="BL10" s="665"/>
      <c r="BM10" s="665"/>
      <c r="BN10" s="666"/>
      <c r="BO10" s="691">
        <v>1.7</v>
      </c>
      <c r="BP10" s="691"/>
      <c r="BQ10" s="691"/>
      <c r="BR10" s="691"/>
      <c r="BS10" s="692" t="s">
        <v>240</v>
      </c>
      <c r="BT10" s="692"/>
      <c r="BU10" s="692"/>
      <c r="BV10" s="692"/>
      <c r="BW10" s="692"/>
      <c r="BX10" s="692"/>
      <c r="BY10" s="692"/>
      <c r="BZ10" s="692"/>
      <c r="CA10" s="692"/>
      <c r="CB10" s="750"/>
      <c r="CD10" s="706" t="s">
        <v>252</v>
      </c>
      <c r="CE10" s="703"/>
      <c r="CF10" s="703"/>
      <c r="CG10" s="703"/>
      <c r="CH10" s="703"/>
      <c r="CI10" s="703"/>
      <c r="CJ10" s="703"/>
      <c r="CK10" s="703"/>
      <c r="CL10" s="703"/>
      <c r="CM10" s="703"/>
      <c r="CN10" s="703"/>
      <c r="CO10" s="703"/>
      <c r="CP10" s="703"/>
      <c r="CQ10" s="704"/>
      <c r="CR10" s="664">
        <v>1181</v>
      </c>
      <c r="CS10" s="665"/>
      <c r="CT10" s="665"/>
      <c r="CU10" s="665"/>
      <c r="CV10" s="665"/>
      <c r="CW10" s="665"/>
      <c r="CX10" s="665"/>
      <c r="CY10" s="666"/>
      <c r="CZ10" s="691">
        <v>0</v>
      </c>
      <c r="DA10" s="691"/>
      <c r="DB10" s="691"/>
      <c r="DC10" s="691"/>
      <c r="DD10" s="670" t="s">
        <v>240</v>
      </c>
      <c r="DE10" s="665"/>
      <c r="DF10" s="665"/>
      <c r="DG10" s="665"/>
      <c r="DH10" s="665"/>
      <c r="DI10" s="665"/>
      <c r="DJ10" s="665"/>
      <c r="DK10" s="665"/>
      <c r="DL10" s="665"/>
      <c r="DM10" s="665"/>
      <c r="DN10" s="665"/>
      <c r="DO10" s="665"/>
      <c r="DP10" s="666"/>
      <c r="DQ10" s="670">
        <v>441</v>
      </c>
      <c r="DR10" s="665"/>
      <c r="DS10" s="665"/>
      <c r="DT10" s="665"/>
      <c r="DU10" s="665"/>
      <c r="DV10" s="665"/>
      <c r="DW10" s="665"/>
      <c r="DX10" s="665"/>
      <c r="DY10" s="665"/>
      <c r="DZ10" s="665"/>
      <c r="EA10" s="665"/>
      <c r="EB10" s="665"/>
      <c r="EC10" s="705"/>
    </row>
    <row r="11" spans="2:143" ht="11.25" customHeight="1" x14ac:dyDescent="0.15">
      <c r="B11" s="661" t="s">
        <v>253</v>
      </c>
      <c r="C11" s="662"/>
      <c r="D11" s="662"/>
      <c r="E11" s="662"/>
      <c r="F11" s="662"/>
      <c r="G11" s="662"/>
      <c r="H11" s="662"/>
      <c r="I11" s="662"/>
      <c r="J11" s="662"/>
      <c r="K11" s="662"/>
      <c r="L11" s="662"/>
      <c r="M11" s="662"/>
      <c r="N11" s="662"/>
      <c r="O11" s="662"/>
      <c r="P11" s="662"/>
      <c r="Q11" s="663"/>
      <c r="R11" s="664">
        <v>1084350</v>
      </c>
      <c r="S11" s="665"/>
      <c r="T11" s="665"/>
      <c r="U11" s="665"/>
      <c r="V11" s="665"/>
      <c r="W11" s="665"/>
      <c r="X11" s="665"/>
      <c r="Y11" s="666"/>
      <c r="Z11" s="667">
        <v>5.5</v>
      </c>
      <c r="AA11" s="668"/>
      <c r="AB11" s="668"/>
      <c r="AC11" s="669"/>
      <c r="AD11" s="670">
        <v>1084350</v>
      </c>
      <c r="AE11" s="665"/>
      <c r="AF11" s="665"/>
      <c r="AG11" s="665"/>
      <c r="AH11" s="665"/>
      <c r="AI11" s="665"/>
      <c r="AJ11" s="665"/>
      <c r="AK11" s="666"/>
      <c r="AL11" s="667">
        <v>10.9</v>
      </c>
      <c r="AM11" s="668"/>
      <c r="AN11" s="668"/>
      <c r="AO11" s="693"/>
      <c r="AP11" s="661" t="s">
        <v>254</v>
      </c>
      <c r="AQ11" s="662"/>
      <c r="AR11" s="662"/>
      <c r="AS11" s="662"/>
      <c r="AT11" s="662"/>
      <c r="AU11" s="662"/>
      <c r="AV11" s="662"/>
      <c r="AW11" s="662"/>
      <c r="AX11" s="662"/>
      <c r="AY11" s="662"/>
      <c r="AZ11" s="662"/>
      <c r="BA11" s="662"/>
      <c r="BB11" s="662"/>
      <c r="BC11" s="662"/>
      <c r="BD11" s="662"/>
      <c r="BE11" s="662"/>
      <c r="BF11" s="663"/>
      <c r="BG11" s="664">
        <v>199015</v>
      </c>
      <c r="BH11" s="665"/>
      <c r="BI11" s="665"/>
      <c r="BJ11" s="665"/>
      <c r="BK11" s="665"/>
      <c r="BL11" s="665"/>
      <c r="BM11" s="665"/>
      <c r="BN11" s="666"/>
      <c r="BO11" s="691">
        <v>2.9</v>
      </c>
      <c r="BP11" s="691"/>
      <c r="BQ11" s="691"/>
      <c r="BR11" s="691"/>
      <c r="BS11" s="692">
        <v>46419</v>
      </c>
      <c r="BT11" s="692"/>
      <c r="BU11" s="692"/>
      <c r="BV11" s="692"/>
      <c r="BW11" s="692"/>
      <c r="BX11" s="692"/>
      <c r="BY11" s="692"/>
      <c r="BZ11" s="692"/>
      <c r="CA11" s="692"/>
      <c r="CB11" s="750"/>
      <c r="CD11" s="706" t="s">
        <v>255</v>
      </c>
      <c r="CE11" s="703"/>
      <c r="CF11" s="703"/>
      <c r="CG11" s="703"/>
      <c r="CH11" s="703"/>
      <c r="CI11" s="703"/>
      <c r="CJ11" s="703"/>
      <c r="CK11" s="703"/>
      <c r="CL11" s="703"/>
      <c r="CM11" s="703"/>
      <c r="CN11" s="703"/>
      <c r="CO11" s="703"/>
      <c r="CP11" s="703"/>
      <c r="CQ11" s="704"/>
      <c r="CR11" s="664">
        <v>147312</v>
      </c>
      <c r="CS11" s="665"/>
      <c r="CT11" s="665"/>
      <c r="CU11" s="665"/>
      <c r="CV11" s="665"/>
      <c r="CW11" s="665"/>
      <c r="CX11" s="665"/>
      <c r="CY11" s="666"/>
      <c r="CZ11" s="691">
        <v>0.8</v>
      </c>
      <c r="DA11" s="691"/>
      <c r="DB11" s="691"/>
      <c r="DC11" s="691"/>
      <c r="DD11" s="670">
        <v>47562</v>
      </c>
      <c r="DE11" s="665"/>
      <c r="DF11" s="665"/>
      <c r="DG11" s="665"/>
      <c r="DH11" s="665"/>
      <c r="DI11" s="665"/>
      <c r="DJ11" s="665"/>
      <c r="DK11" s="665"/>
      <c r="DL11" s="665"/>
      <c r="DM11" s="665"/>
      <c r="DN11" s="665"/>
      <c r="DO11" s="665"/>
      <c r="DP11" s="666"/>
      <c r="DQ11" s="670">
        <v>115607</v>
      </c>
      <c r="DR11" s="665"/>
      <c r="DS11" s="665"/>
      <c r="DT11" s="665"/>
      <c r="DU11" s="665"/>
      <c r="DV11" s="665"/>
      <c r="DW11" s="665"/>
      <c r="DX11" s="665"/>
      <c r="DY11" s="665"/>
      <c r="DZ11" s="665"/>
      <c r="EA11" s="665"/>
      <c r="EB11" s="665"/>
      <c r="EC11" s="705"/>
    </row>
    <row r="12" spans="2:143" ht="11.25" customHeight="1" x14ac:dyDescent="0.15">
      <c r="B12" s="661" t="s">
        <v>256</v>
      </c>
      <c r="C12" s="662"/>
      <c r="D12" s="662"/>
      <c r="E12" s="662"/>
      <c r="F12" s="662"/>
      <c r="G12" s="662"/>
      <c r="H12" s="662"/>
      <c r="I12" s="662"/>
      <c r="J12" s="662"/>
      <c r="K12" s="662"/>
      <c r="L12" s="662"/>
      <c r="M12" s="662"/>
      <c r="N12" s="662"/>
      <c r="O12" s="662"/>
      <c r="P12" s="662"/>
      <c r="Q12" s="663"/>
      <c r="R12" s="664" t="s">
        <v>183</v>
      </c>
      <c r="S12" s="665"/>
      <c r="T12" s="665"/>
      <c r="U12" s="665"/>
      <c r="V12" s="665"/>
      <c r="W12" s="665"/>
      <c r="X12" s="665"/>
      <c r="Y12" s="666"/>
      <c r="Z12" s="691" t="s">
        <v>240</v>
      </c>
      <c r="AA12" s="691"/>
      <c r="AB12" s="691"/>
      <c r="AC12" s="691"/>
      <c r="AD12" s="692" t="s">
        <v>183</v>
      </c>
      <c r="AE12" s="692"/>
      <c r="AF12" s="692"/>
      <c r="AG12" s="692"/>
      <c r="AH12" s="692"/>
      <c r="AI12" s="692"/>
      <c r="AJ12" s="692"/>
      <c r="AK12" s="692"/>
      <c r="AL12" s="667" t="s">
        <v>240</v>
      </c>
      <c r="AM12" s="668"/>
      <c r="AN12" s="668"/>
      <c r="AO12" s="693"/>
      <c r="AP12" s="661" t="s">
        <v>257</v>
      </c>
      <c r="AQ12" s="662"/>
      <c r="AR12" s="662"/>
      <c r="AS12" s="662"/>
      <c r="AT12" s="662"/>
      <c r="AU12" s="662"/>
      <c r="AV12" s="662"/>
      <c r="AW12" s="662"/>
      <c r="AX12" s="662"/>
      <c r="AY12" s="662"/>
      <c r="AZ12" s="662"/>
      <c r="BA12" s="662"/>
      <c r="BB12" s="662"/>
      <c r="BC12" s="662"/>
      <c r="BD12" s="662"/>
      <c r="BE12" s="662"/>
      <c r="BF12" s="663"/>
      <c r="BG12" s="664">
        <v>2785868</v>
      </c>
      <c r="BH12" s="665"/>
      <c r="BI12" s="665"/>
      <c r="BJ12" s="665"/>
      <c r="BK12" s="665"/>
      <c r="BL12" s="665"/>
      <c r="BM12" s="665"/>
      <c r="BN12" s="666"/>
      <c r="BO12" s="691">
        <v>40.299999999999997</v>
      </c>
      <c r="BP12" s="691"/>
      <c r="BQ12" s="691"/>
      <c r="BR12" s="691"/>
      <c r="BS12" s="692" t="s">
        <v>240</v>
      </c>
      <c r="BT12" s="692"/>
      <c r="BU12" s="692"/>
      <c r="BV12" s="692"/>
      <c r="BW12" s="692"/>
      <c r="BX12" s="692"/>
      <c r="BY12" s="692"/>
      <c r="BZ12" s="692"/>
      <c r="CA12" s="692"/>
      <c r="CB12" s="750"/>
      <c r="CD12" s="706" t="s">
        <v>258</v>
      </c>
      <c r="CE12" s="703"/>
      <c r="CF12" s="703"/>
      <c r="CG12" s="703"/>
      <c r="CH12" s="703"/>
      <c r="CI12" s="703"/>
      <c r="CJ12" s="703"/>
      <c r="CK12" s="703"/>
      <c r="CL12" s="703"/>
      <c r="CM12" s="703"/>
      <c r="CN12" s="703"/>
      <c r="CO12" s="703"/>
      <c r="CP12" s="703"/>
      <c r="CQ12" s="704"/>
      <c r="CR12" s="664">
        <v>442355</v>
      </c>
      <c r="CS12" s="665"/>
      <c r="CT12" s="665"/>
      <c r="CU12" s="665"/>
      <c r="CV12" s="665"/>
      <c r="CW12" s="665"/>
      <c r="CX12" s="665"/>
      <c r="CY12" s="666"/>
      <c r="CZ12" s="691">
        <v>2.4</v>
      </c>
      <c r="DA12" s="691"/>
      <c r="DB12" s="691"/>
      <c r="DC12" s="691"/>
      <c r="DD12" s="670">
        <v>41100</v>
      </c>
      <c r="DE12" s="665"/>
      <c r="DF12" s="665"/>
      <c r="DG12" s="665"/>
      <c r="DH12" s="665"/>
      <c r="DI12" s="665"/>
      <c r="DJ12" s="665"/>
      <c r="DK12" s="665"/>
      <c r="DL12" s="665"/>
      <c r="DM12" s="665"/>
      <c r="DN12" s="665"/>
      <c r="DO12" s="665"/>
      <c r="DP12" s="666"/>
      <c r="DQ12" s="670">
        <v>248653</v>
      </c>
      <c r="DR12" s="665"/>
      <c r="DS12" s="665"/>
      <c r="DT12" s="665"/>
      <c r="DU12" s="665"/>
      <c r="DV12" s="665"/>
      <c r="DW12" s="665"/>
      <c r="DX12" s="665"/>
      <c r="DY12" s="665"/>
      <c r="DZ12" s="665"/>
      <c r="EA12" s="665"/>
      <c r="EB12" s="665"/>
      <c r="EC12" s="705"/>
    </row>
    <row r="13" spans="2:143" ht="11.25" customHeight="1" x14ac:dyDescent="0.15">
      <c r="B13" s="661" t="s">
        <v>259</v>
      </c>
      <c r="C13" s="662"/>
      <c r="D13" s="662"/>
      <c r="E13" s="662"/>
      <c r="F13" s="662"/>
      <c r="G13" s="662"/>
      <c r="H13" s="662"/>
      <c r="I13" s="662"/>
      <c r="J13" s="662"/>
      <c r="K13" s="662"/>
      <c r="L13" s="662"/>
      <c r="M13" s="662"/>
      <c r="N13" s="662"/>
      <c r="O13" s="662"/>
      <c r="P13" s="662"/>
      <c r="Q13" s="663"/>
      <c r="R13" s="664" t="s">
        <v>240</v>
      </c>
      <c r="S13" s="665"/>
      <c r="T13" s="665"/>
      <c r="U13" s="665"/>
      <c r="V13" s="665"/>
      <c r="W13" s="665"/>
      <c r="X13" s="665"/>
      <c r="Y13" s="666"/>
      <c r="Z13" s="691" t="s">
        <v>240</v>
      </c>
      <c r="AA13" s="691"/>
      <c r="AB13" s="691"/>
      <c r="AC13" s="691"/>
      <c r="AD13" s="692" t="s">
        <v>240</v>
      </c>
      <c r="AE13" s="692"/>
      <c r="AF13" s="692"/>
      <c r="AG13" s="692"/>
      <c r="AH13" s="692"/>
      <c r="AI13" s="692"/>
      <c r="AJ13" s="692"/>
      <c r="AK13" s="692"/>
      <c r="AL13" s="667" t="s">
        <v>183</v>
      </c>
      <c r="AM13" s="668"/>
      <c r="AN13" s="668"/>
      <c r="AO13" s="693"/>
      <c r="AP13" s="661" t="s">
        <v>260</v>
      </c>
      <c r="AQ13" s="662"/>
      <c r="AR13" s="662"/>
      <c r="AS13" s="662"/>
      <c r="AT13" s="662"/>
      <c r="AU13" s="662"/>
      <c r="AV13" s="662"/>
      <c r="AW13" s="662"/>
      <c r="AX13" s="662"/>
      <c r="AY13" s="662"/>
      <c r="AZ13" s="662"/>
      <c r="BA13" s="662"/>
      <c r="BB13" s="662"/>
      <c r="BC13" s="662"/>
      <c r="BD13" s="662"/>
      <c r="BE13" s="662"/>
      <c r="BF13" s="663"/>
      <c r="BG13" s="664">
        <v>2782661</v>
      </c>
      <c r="BH13" s="665"/>
      <c r="BI13" s="665"/>
      <c r="BJ13" s="665"/>
      <c r="BK13" s="665"/>
      <c r="BL13" s="665"/>
      <c r="BM13" s="665"/>
      <c r="BN13" s="666"/>
      <c r="BO13" s="691">
        <v>40.299999999999997</v>
      </c>
      <c r="BP13" s="691"/>
      <c r="BQ13" s="691"/>
      <c r="BR13" s="691"/>
      <c r="BS13" s="692" t="s">
        <v>183</v>
      </c>
      <c r="BT13" s="692"/>
      <c r="BU13" s="692"/>
      <c r="BV13" s="692"/>
      <c r="BW13" s="692"/>
      <c r="BX13" s="692"/>
      <c r="BY13" s="692"/>
      <c r="BZ13" s="692"/>
      <c r="CA13" s="692"/>
      <c r="CB13" s="750"/>
      <c r="CD13" s="706" t="s">
        <v>261</v>
      </c>
      <c r="CE13" s="703"/>
      <c r="CF13" s="703"/>
      <c r="CG13" s="703"/>
      <c r="CH13" s="703"/>
      <c r="CI13" s="703"/>
      <c r="CJ13" s="703"/>
      <c r="CK13" s="703"/>
      <c r="CL13" s="703"/>
      <c r="CM13" s="703"/>
      <c r="CN13" s="703"/>
      <c r="CO13" s="703"/>
      <c r="CP13" s="703"/>
      <c r="CQ13" s="704"/>
      <c r="CR13" s="664">
        <v>1317005</v>
      </c>
      <c r="CS13" s="665"/>
      <c r="CT13" s="665"/>
      <c r="CU13" s="665"/>
      <c r="CV13" s="665"/>
      <c r="CW13" s="665"/>
      <c r="CX13" s="665"/>
      <c r="CY13" s="666"/>
      <c r="CZ13" s="691">
        <v>7.1</v>
      </c>
      <c r="DA13" s="691"/>
      <c r="DB13" s="691"/>
      <c r="DC13" s="691"/>
      <c r="DD13" s="670">
        <v>434605</v>
      </c>
      <c r="DE13" s="665"/>
      <c r="DF13" s="665"/>
      <c r="DG13" s="665"/>
      <c r="DH13" s="665"/>
      <c r="DI13" s="665"/>
      <c r="DJ13" s="665"/>
      <c r="DK13" s="665"/>
      <c r="DL13" s="665"/>
      <c r="DM13" s="665"/>
      <c r="DN13" s="665"/>
      <c r="DO13" s="665"/>
      <c r="DP13" s="666"/>
      <c r="DQ13" s="670">
        <v>1104676</v>
      </c>
      <c r="DR13" s="665"/>
      <c r="DS13" s="665"/>
      <c r="DT13" s="665"/>
      <c r="DU13" s="665"/>
      <c r="DV13" s="665"/>
      <c r="DW13" s="665"/>
      <c r="DX13" s="665"/>
      <c r="DY13" s="665"/>
      <c r="DZ13" s="665"/>
      <c r="EA13" s="665"/>
      <c r="EB13" s="665"/>
      <c r="EC13" s="705"/>
    </row>
    <row r="14" spans="2:143" ht="11.25" customHeight="1" x14ac:dyDescent="0.15">
      <c r="B14" s="661" t="s">
        <v>262</v>
      </c>
      <c r="C14" s="662"/>
      <c r="D14" s="662"/>
      <c r="E14" s="662"/>
      <c r="F14" s="662"/>
      <c r="G14" s="662"/>
      <c r="H14" s="662"/>
      <c r="I14" s="662"/>
      <c r="J14" s="662"/>
      <c r="K14" s="662"/>
      <c r="L14" s="662"/>
      <c r="M14" s="662"/>
      <c r="N14" s="662"/>
      <c r="O14" s="662"/>
      <c r="P14" s="662"/>
      <c r="Q14" s="663"/>
      <c r="R14" s="664">
        <v>2</v>
      </c>
      <c r="S14" s="665"/>
      <c r="T14" s="665"/>
      <c r="U14" s="665"/>
      <c r="V14" s="665"/>
      <c r="W14" s="665"/>
      <c r="X14" s="665"/>
      <c r="Y14" s="666"/>
      <c r="Z14" s="691">
        <v>0</v>
      </c>
      <c r="AA14" s="691"/>
      <c r="AB14" s="691"/>
      <c r="AC14" s="691"/>
      <c r="AD14" s="692">
        <v>2</v>
      </c>
      <c r="AE14" s="692"/>
      <c r="AF14" s="692"/>
      <c r="AG14" s="692"/>
      <c r="AH14" s="692"/>
      <c r="AI14" s="692"/>
      <c r="AJ14" s="692"/>
      <c r="AK14" s="692"/>
      <c r="AL14" s="667">
        <v>0</v>
      </c>
      <c r="AM14" s="668"/>
      <c r="AN14" s="668"/>
      <c r="AO14" s="693"/>
      <c r="AP14" s="661" t="s">
        <v>263</v>
      </c>
      <c r="AQ14" s="662"/>
      <c r="AR14" s="662"/>
      <c r="AS14" s="662"/>
      <c r="AT14" s="662"/>
      <c r="AU14" s="662"/>
      <c r="AV14" s="662"/>
      <c r="AW14" s="662"/>
      <c r="AX14" s="662"/>
      <c r="AY14" s="662"/>
      <c r="AZ14" s="662"/>
      <c r="BA14" s="662"/>
      <c r="BB14" s="662"/>
      <c r="BC14" s="662"/>
      <c r="BD14" s="662"/>
      <c r="BE14" s="662"/>
      <c r="BF14" s="663"/>
      <c r="BG14" s="664">
        <v>93500</v>
      </c>
      <c r="BH14" s="665"/>
      <c r="BI14" s="665"/>
      <c r="BJ14" s="665"/>
      <c r="BK14" s="665"/>
      <c r="BL14" s="665"/>
      <c r="BM14" s="665"/>
      <c r="BN14" s="666"/>
      <c r="BO14" s="691">
        <v>1.4</v>
      </c>
      <c r="BP14" s="691"/>
      <c r="BQ14" s="691"/>
      <c r="BR14" s="691"/>
      <c r="BS14" s="692" t="s">
        <v>183</v>
      </c>
      <c r="BT14" s="692"/>
      <c r="BU14" s="692"/>
      <c r="BV14" s="692"/>
      <c r="BW14" s="692"/>
      <c r="BX14" s="692"/>
      <c r="BY14" s="692"/>
      <c r="BZ14" s="692"/>
      <c r="CA14" s="692"/>
      <c r="CB14" s="750"/>
      <c r="CD14" s="706" t="s">
        <v>264</v>
      </c>
      <c r="CE14" s="703"/>
      <c r="CF14" s="703"/>
      <c r="CG14" s="703"/>
      <c r="CH14" s="703"/>
      <c r="CI14" s="703"/>
      <c r="CJ14" s="703"/>
      <c r="CK14" s="703"/>
      <c r="CL14" s="703"/>
      <c r="CM14" s="703"/>
      <c r="CN14" s="703"/>
      <c r="CO14" s="703"/>
      <c r="CP14" s="703"/>
      <c r="CQ14" s="704"/>
      <c r="CR14" s="664">
        <v>567555</v>
      </c>
      <c r="CS14" s="665"/>
      <c r="CT14" s="665"/>
      <c r="CU14" s="665"/>
      <c r="CV14" s="665"/>
      <c r="CW14" s="665"/>
      <c r="CX14" s="665"/>
      <c r="CY14" s="666"/>
      <c r="CZ14" s="691">
        <v>3.1</v>
      </c>
      <c r="DA14" s="691"/>
      <c r="DB14" s="691"/>
      <c r="DC14" s="691"/>
      <c r="DD14" s="670">
        <v>36116</v>
      </c>
      <c r="DE14" s="665"/>
      <c r="DF14" s="665"/>
      <c r="DG14" s="665"/>
      <c r="DH14" s="665"/>
      <c r="DI14" s="665"/>
      <c r="DJ14" s="665"/>
      <c r="DK14" s="665"/>
      <c r="DL14" s="665"/>
      <c r="DM14" s="665"/>
      <c r="DN14" s="665"/>
      <c r="DO14" s="665"/>
      <c r="DP14" s="666"/>
      <c r="DQ14" s="670">
        <v>535374</v>
      </c>
      <c r="DR14" s="665"/>
      <c r="DS14" s="665"/>
      <c r="DT14" s="665"/>
      <c r="DU14" s="665"/>
      <c r="DV14" s="665"/>
      <c r="DW14" s="665"/>
      <c r="DX14" s="665"/>
      <c r="DY14" s="665"/>
      <c r="DZ14" s="665"/>
      <c r="EA14" s="665"/>
      <c r="EB14" s="665"/>
      <c r="EC14" s="705"/>
    </row>
    <row r="15" spans="2:143" ht="11.25" customHeight="1" x14ac:dyDescent="0.15">
      <c r="B15" s="661" t="s">
        <v>265</v>
      </c>
      <c r="C15" s="662"/>
      <c r="D15" s="662"/>
      <c r="E15" s="662"/>
      <c r="F15" s="662"/>
      <c r="G15" s="662"/>
      <c r="H15" s="662"/>
      <c r="I15" s="662"/>
      <c r="J15" s="662"/>
      <c r="K15" s="662"/>
      <c r="L15" s="662"/>
      <c r="M15" s="662"/>
      <c r="N15" s="662"/>
      <c r="O15" s="662"/>
      <c r="P15" s="662"/>
      <c r="Q15" s="663"/>
      <c r="R15" s="664" t="s">
        <v>240</v>
      </c>
      <c r="S15" s="665"/>
      <c r="T15" s="665"/>
      <c r="U15" s="665"/>
      <c r="V15" s="665"/>
      <c r="W15" s="665"/>
      <c r="X15" s="665"/>
      <c r="Y15" s="666"/>
      <c r="Z15" s="691" t="s">
        <v>240</v>
      </c>
      <c r="AA15" s="691"/>
      <c r="AB15" s="691"/>
      <c r="AC15" s="691"/>
      <c r="AD15" s="692" t="s">
        <v>183</v>
      </c>
      <c r="AE15" s="692"/>
      <c r="AF15" s="692"/>
      <c r="AG15" s="692"/>
      <c r="AH15" s="692"/>
      <c r="AI15" s="692"/>
      <c r="AJ15" s="692"/>
      <c r="AK15" s="692"/>
      <c r="AL15" s="667" t="s">
        <v>240</v>
      </c>
      <c r="AM15" s="668"/>
      <c r="AN15" s="668"/>
      <c r="AO15" s="693"/>
      <c r="AP15" s="661" t="s">
        <v>266</v>
      </c>
      <c r="AQ15" s="662"/>
      <c r="AR15" s="662"/>
      <c r="AS15" s="662"/>
      <c r="AT15" s="662"/>
      <c r="AU15" s="662"/>
      <c r="AV15" s="662"/>
      <c r="AW15" s="662"/>
      <c r="AX15" s="662"/>
      <c r="AY15" s="662"/>
      <c r="AZ15" s="662"/>
      <c r="BA15" s="662"/>
      <c r="BB15" s="662"/>
      <c r="BC15" s="662"/>
      <c r="BD15" s="662"/>
      <c r="BE15" s="662"/>
      <c r="BF15" s="663"/>
      <c r="BG15" s="664">
        <v>293120</v>
      </c>
      <c r="BH15" s="665"/>
      <c r="BI15" s="665"/>
      <c r="BJ15" s="665"/>
      <c r="BK15" s="665"/>
      <c r="BL15" s="665"/>
      <c r="BM15" s="665"/>
      <c r="BN15" s="666"/>
      <c r="BO15" s="691">
        <v>4.2</v>
      </c>
      <c r="BP15" s="691"/>
      <c r="BQ15" s="691"/>
      <c r="BR15" s="691"/>
      <c r="BS15" s="692" t="s">
        <v>183</v>
      </c>
      <c r="BT15" s="692"/>
      <c r="BU15" s="692"/>
      <c r="BV15" s="692"/>
      <c r="BW15" s="692"/>
      <c r="BX15" s="692"/>
      <c r="BY15" s="692"/>
      <c r="BZ15" s="692"/>
      <c r="CA15" s="692"/>
      <c r="CB15" s="750"/>
      <c r="CD15" s="706" t="s">
        <v>267</v>
      </c>
      <c r="CE15" s="703"/>
      <c r="CF15" s="703"/>
      <c r="CG15" s="703"/>
      <c r="CH15" s="703"/>
      <c r="CI15" s="703"/>
      <c r="CJ15" s="703"/>
      <c r="CK15" s="703"/>
      <c r="CL15" s="703"/>
      <c r="CM15" s="703"/>
      <c r="CN15" s="703"/>
      <c r="CO15" s="703"/>
      <c r="CP15" s="703"/>
      <c r="CQ15" s="704"/>
      <c r="CR15" s="664">
        <v>2747754</v>
      </c>
      <c r="CS15" s="665"/>
      <c r="CT15" s="665"/>
      <c r="CU15" s="665"/>
      <c r="CV15" s="665"/>
      <c r="CW15" s="665"/>
      <c r="CX15" s="665"/>
      <c r="CY15" s="666"/>
      <c r="CZ15" s="691">
        <v>14.8</v>
      </c>
      <c r="DA15" s="691"/>
      <c r="DB15" s="691"/>
      <c r="DC15" s="691"/>
      <c r="DD15" s="670">
        <v>930339</v>
      </c>
      <c r="DE15" s="665"/>
      <c r="DF15" s="665"/>
      <c r="DG15" s="665"/>
      <c r="DH15" s="665"/>
      <c r="DI15" s="665"/>
      <c r="DJ15" s="665"/>
      <c r="DK15" s="665"/>
      <c r="DL15" s="665"/>
      <c r="DM15" s="665"/>
      <c r="DN15" s="665"/>
      <c r="DO15" s="665"/>
      <c r="DP15" s="666"/>
      <c r="DQ15" s="670">
        <v>1410945</v>
      </c>
      <c r="DR15" s="665"/>
      <c r="DS15" s="665"/>
      <c r="DT15" s="665"/>
      <c r="DU15" s="665"/>
      <c r="DV15" s="665"/>
      <c r="DW15" s="665"/>
      <c r="DX15" s="665"/>
      <c r="DY15" s="665"/>
      <c r="DZ15" s="665"/>
      <c r="EA15" s="665"/>
      <c r="EB15" s="665"/>
      <c r="EC15" s="705"/>
    </row>
    <row r="16" spans="2:143" ht="11.25" customHeight="1" x14ac:dyDescent="0.15">
      <c r="B16" s="661" t="s">
        <v>268</v>
      </c>
      <c r="C16" s="662"/>
      <c r="D16" s="662"/>
      <c r="E16" s="662"/>
      <c r="F16" s="662"/>
      <c r="G16" s="662"/>
      <c r="H16" s="662"/>
      <c r="I16" s="662"/>
      <c r="J16" s="662"/>
      <c r="K16" s="662"/>
      <c r="L16" s="662"/>
      <c r="M16" s="662"/>
      <c r="N16" s="662"/>
      <c r="O16" s="662"/>
      <c r="P16" s="662"/>
      <c r="Q16" s="663"/>
      <c r="R16" s="664">
        <v>22312</v>
      </c>
      <c r="S16" s="665"/>
      <c r="T16" s="665"/>
      <c r="U16" s="665"/>
      <c r="V16" s="665"/>
      <c r="W16" s="665"/>
      <c r="X16" s="665"/>
      <c r="Y16" s="666"/>
      <c r="Z16" s="691">
        <v>0.1</v>
      </c>
      <c r="AA16" s="691"/>
      <c r="AB16" s="691"/>
      <c r="AC16" s="691"/>
      <c r="AD16" s="692">
        <v>22312</v>
      </c>
      <c r="AE16" s="692"/>
      <c r="AF16" s="692"/>
      <c r="AG16" s="692"/>
      <c r="AH16" s="692"/>
      <c r="AI16" s="692"/>
      <c r="AJ16" s="692"/>
      <c r="AK16" s="692"/>
      <c r="AL16" s="667">
        <v>0.2</v>
      </c>
      <c r="AM16" s="668"/>
      <c r="AN16" s="668"/>
      <c r="AO16" s="693"/>
      <c r="AP16" s="661" t="s">
        <v>269</v>
      </c>
      <c r="AQ16" s="662"/>
      <c r="AR16" s="662"/>
      <c r="AS16" s="662"/>
      <c r="AT16" s="662"/>
      <c r="AU16" s="662"/>
      <c r="AV16" s="662"/>
      <c r="AW16" s="662"/>
      <c r="AX16" s="662"/>
      <c r="AY16" s="662"/>
      <c r="AZ16" s="662"/>
      <c r="BA16" s="662"/>
      <c r="BB16" s="662"/>
      <c r="BC16" s="662"/>
      <c r="BD16" s="662"/>
      <c r="BE16" s="662"/>
      <c r="BF16" s="663"/>
      <c r="BG16" s="664" t="s">
        <v>183</v>
      </c>
      <c r="BH16" s="665"/>
      <c r="BI16" s="665"/>
      <c r="BJ16" s="665"/>
      <c r="BK16" s="665"/>
      <c r="BL16" s="665"/>
      <c r="BM16" s="665"/>
      <c r="BN16" s="666"/>
      <c r="BO16" s="691" t="s">
        <v>240</v>
      </c>
      <c r="BP16" s="691"/>
      <c r="BQ16" s="691"/>
      <c r="BR16" s="691"/>
      <c r="BS16" s="692" t="s">
        <v>240</v>
      </c>
      <c r="BT16" s="692"/>
      <c r="BU16" s="692"/>
      <c r="BV16" s="692"/>
      <c r="BW16" s="692"/>
      <c r="BX16" s="692"/>
      <c r="BY16" s="692"/>
      <c r="BZ16" s="692"/>
      <c r="CA16" s="692"/>
      <c r="CB16" s="750"/>
      <c r="CD16" s="706" t="s">
        <v>270</v>
      </c>
      <c r="CE16" s="703"/>
      <c r="CF16" s="703"/>
      <c r="CG16" s="703"/>
      <c r="CH16" s="703"/>
      <c r="CI16" s="703"/>
      <c r="CJ16" s="703"/>
      <c r="CK16" s="703"/>
      <c r="CL16" s="703"/>
      <c r="CM16" s="703"/>
      <c r="CN16" s="703"/>
      <c r="CO16" s="703"/>
      <c r="CP16" s="703"/>
      <c r="CQ16" s="704"/>
      <c r="CR16" s="664" t="s">
        <v>240</v>
      </c>
      <c r="CS16" s="665"/>
      <c r="CT16" s="665"/>
      <c r="CU16" s="665"/>
      <c r="CV16" s="665"/>
      <c r="CW16" s="665"/>
      <c r="CX16" s="665"/>
      <c r="CY16" s="666"/>
      <c r="CZ16" s="691" t="s">
        <v>183</v>
      </c>
      <c r="DA16" s="691"/>
      <c r="DB16" s="691"/>
      <c r="DC16" s="691"/>
      <c r="DD16" s="670" t="s">
        <v>183</v>
      </c>
      <c r="DE16" s="665"/>
      <c r="DF16" s="665"/>
      <c r="DG16" s="665"/>
      <c r="DH16" s="665"/>
      <c r="DI16" s="665"/>
      <c r="DJ16" s="665"/>
      <c r="DK16" s="665"/>
      <c r="DL16" s="665"/>
      <c r="DM16" s="665"/>
      <c r="DN16" s="665"/>
      <c r="DO16" s="665"/>
      <c r="DP16" s="666"/>
      <c r="DQ16" s="670" t="s">
        <v>183</v>
      </c>
      <c r="DR16" s="665"/>
      <c r="DS16" s="665"/>
      <c r="DT16" s="665"/>
      <c r="DU16" s="665"/>
      <c r="DV16" s="665"/>
      <c r="DW16" s="665"/>
      <c r="DX16" s="665"/>
      <c r="DY16" s="665"/>
      <c r="DZ16" s="665"/>
      <c r="EA16" s="665"/>
      <c r="EB16" s="665"/>
      <c r="EC16" s="705"/>
    </row>
    <row r="17" spans="2:133" ht="11.25" customHeight="1" x14ac:dyDescent="0.15">
      <c r="B17" s="661" t="s">
        <v>271</v>
      </c>
      <c r="C17" s="662"/>
      <c r="D17" s="662"/>
      <c r="E17" s="662"/>
      <c r="F17" s="662"/>
      <c r="G17" s="662"/>
      <c r="H17" s="662"/>
      <c r="I17" s="662"/>
      <c r="J17" s="662"/>
      <c r="K17" s="662"/>
      <c r="L17" s="662"/>
      <c r="M17" s="662"/>
      <c r="N17" s="662"/>
      <c r="O17" s="662"/>
      <c r="P17" s="662"/>
      <c r="Q17" s="663"/>
      <c r="R17" s="664">
        <v>55898</v>
      </c>
      <c r="S17" s="665"/>
      <c r="T17" s="665"/>
      <c r="U17" s="665"/>
      <c r="V17" s="665"/>
      <c r="W17" s="665"/>
      <c r="X17" s="665"/>
      <c r="Y17" s="666"/>
      <c r="Z17" s="691">
        <v>0.3</v>
      </c>
      <c r="AA17" s="691"/>
      <c r="AB17" s="691"/>
      <c r="AC17" s="691"/>
      <c r="AD17" s="692">
        <v>55898</v>
      </c>
      <c r="AE17" s="692"/>
      <c r="AF17" s="692"/>
      <c r="AG17" s="692"/>
      <c r="AH17" s="692"/>
      <c r="AI17" s="692"/>
      <c r="AJ17" s="692"/>
      <c r="AK17" s="692"/>
      <c r="AL17" s="667">
        <v>0.6</v>
      </c>
      <c r="AM17" s="668"/>
      <c r="AN17" s="668"/>
      <c r="AO17" s="693"/>
      <c r="AP17" s="661" t="s">
        <v>272</v>
      </c>
      <c r="AQ17" s="662"/>
      <c r="AR17" s="662"/>
      <c r="AS17" s="662"/>
      <c r="AT17" s="662"/>
      <c r="AU17" s="662"/>
      <c r="AV17" s="662"/>
      <c r="AW17" s="662"/>
      <c r="AX17" s="662"/>
      <c r="AY17" s="662"/>
      <c r="AZ17" s="662"/>
      <c r="BA17" s="662"/>
      <c r="BB17" s="662"/>
      <c r="BC17" s="662"/>
      <c r="BD17" s="662"/>
      <c r="BE17" s="662"/>
      <c r="BF17" s="663"/>
      <c r="BG17" s="664" t="s">
        <v>183</v>
      </c>
      <c r="BH17" s="665"/>
      <c r="BI17" s="665"/>
      <c r="BJ17" s="665"/>
      <c r="BK17" s="665"/>
      <c r="BL17" s="665"/>
      <c r="BM17" s="665"/>
      <c r="BN17" s="666"/>
      <c r="BO17" s="691" t="s">
        <v>183</v>
      </c>
      <c r="BP17" s="691"/>
      <c r="BQ17" s="691"/>
      <c r="BR17" s="691"/>
      <c r="BS17" s="692" t="s">
        <v>183</v>
      </c>
      <c r="BT17" s="692"/>
      <c r="BU17" s="692"/>
      <c r="BV17" s="692"/>
      <c r="BW17" s="692"/>
      <c r="BX17" s="692"/>
      <c r="BY17" s="692"/>
      <c r="BZ17" s="692"/>
      <c r="CA17" s="692"/>
      <c r="CB17" s="750"/>
      <c r="CD17" s="706" t="s">
        <v>273</v>
      </c>
      <c r="CE17" s="703"/>
      <c r="CF17" s="703"/>
      <c r="CG17" s="703"/>
      <c r="CH17" s="703"/>
      <c r="CI17" s="703"/>
      <c r="CJ17" s="703"/>
      <c r="CK17" s="703"/>
      <c r="CL17" s="703"/>
      <c r="CM17" s="703"/>
      <c r="CN17" s="703"/>
      <c r="CO17" s="703"/>
      <c r="CP17" s="703"/>
      <c r="CQ17" s="704"/>
      <c r="CR17" s="664">
        <v>1194382</v>
      </c>
      <c r="CS17" s="665"/>
      <c r="CT17" s="665"/>
      <c r="CU17" s="665"/>
      <c r="CV17" s="665"/>
      <c r="CW17" s="665"/>
      <c r="CX17" s="665"/>
      <c r="CY17" s="666"/>
      <c r="CZ17" s="691">
        <v>6.4</v>
      </c>
      <c r="DA17" s="691"/>
      <c r="DB17" s="691"/>
      <c r="DC17" s="691"/>
      <c r="DD17" s="670" t="s">
        <v>240</v>
      </c>
      <c r="DE17" s="665"/>
      <c r="DF17" s="665"/>
      <c r="DG17" s="665"/>
      <c r="DH17" s="665"/>
      <c r="DI17" s="665"/>
      <c r="DJ17" s="665"/>
      <c r="DK17" s="665"/>
      <c r="DL17" s="665"/>
      <c r="DM17" s="665"/>
      <c r="DN17" s="665"/>
      <c r="DO17" s="665"/>
      <c r="DP17" s="666"/>
      <c r="DQ17" s="670">
        <v>1194382</v>
      </c>
      <c r="DR17" s="665"/>
      <c r="DS17" s="665"/>
      <c r="DT17" s="665"/>
      <c r="DU17" s="665"/>
      <c r="DV17" s="665"/>
      <c r="DW17" s="665"/>
      <c r="DX17" s="665"/>
      <c r="DY17" s="665"/>
      <c r="DZ17" s="665"/>
      <c r="EA17" s="665"/>
      <c r="EB17" s="665"/>
      <c r="EC17" s="705"/>
    </row>
    <row r="18" spans="2:133" ht="11.25" customHeight="1" x14ac:dyDescent="0.15">
      <c r="B18" s="661" t="s">
        <v>274</v>
      </c>
      <c r="C18" s="662"/>
      <c r="D18" s="662"/>
      <c r="E18" s="662"/>
      <c r="F18" s="662"/>
      <c r="G18" s="662"/>
      <c r="H18" s="662"/>
      <c r="I18" s="662"/>
      <c r="J18" s="662"/>
      <c r="K18" s="662"/>
      <c r="L18" s="662"/>
      <c r="M18" s="662"/>
      <c r="N18" s="662"/>
      <c r="O18" s="662"/>
      <c r="P18" s="662"/>
      <c r="Q18" s="663"/>
      <c r="R18" s="664">
        <v>97905</v>
      </c>
      <c r="S18" s="665"/>
      <c r="T18" s="665"/>
      <c r="U18" s="665"/>
      <c r="V18" s="665"/>
      <c r="W18" s="665"/>
      <c r="X18" s="665"/>
      <c r="Y18" s="666"/>
      <c r="Z18" s="691">
        <v>0.5</v>
      </c>
      <c r="AA18" s="691"/>
      <c r="AB18" s="691"/>
      <c r="AC18" s="691"/>
      <c r="AD18" s="692">
        <v>97905</v>
      </c>
      <c r="AE18" s="692"/>
      <c r="AF18" s="692"/>
      <c r="AG18" s="692"/>
      <c r="AH18" s="692"/>
      <c r="AI18" s="692"/>
      <c r="AJ18" s="692"/>
      <c r="AK18" s="692"/>
      <c r="AL18" s="667">
        <v>1</v>
      </c>
      <c r="AM18" s="668"/>
      <c r="AN18" s="668"/>
      <c r="AO18" s="693"/>
      <c r="AP18" s="661" t="s">
        <v>275</v>
      </c>
      <c r="AQ18" s="662"/>
      <c r="AR18" s="662"/>
      <c r="AS18" s="662"/>
      <c r="AT18" s="662"/>
      <c r="AU18" s="662"/>
      <c r="AV18" s="662"/>
      <c r="AW18" s="662"/>
      <c r="AX18" s="662"/>
      <c r="AY18" s="662"/>
      <c r="AZ18" s="662"/>
      <c r="BA18" s="662"/>
      <c r="BB18" s="662"/>
      <c r="BC18" s="662"/>
      <c r="BD18" s="662"/>
      <c r="BE18" s="662"/>
      <c r="BF18" s="663"/>
      <c r="BG18" s="664" t="s">
        <v>240</v>
      </c>
      <c r="BH18" s="665"/>
      <c r="BI18" s="665"/>
      <c r="BJ18" s="665"/>
      <c r="BK18" s="665"/>
      <c r="BL18" s="665"/>
      <c r="BM18" s="665"/>
      <c r="BN18" s="666"/>
      <c r="BO18" s="691" t="s">
        <v>183</v>
      </c>
      <c r="BP18" s="691"/>
      <c r="BQ18" s="691"/>
      <c r="BR18" s="691"/>
      <c r="BS18" s="692" t="s">
        <v>240</v>
      </c>
      <c r="BT18" s="692"/>
      <c r="BU18" s="692"/>
      <c r="BV18" s="692"/>
      <c r="BW18" s="692"/>
      <c r="BX18" s="692"/>
      <c r="BY18" s="692"/>
      <c r="BZ18" s="692"/>
      <c r="CA18" s="692"/>
      <c r="CB18" s="750"/>
      <c r="CD18" s="706" t="s">
        <v>276</v>
      </c>
      <c r="CE18" s="703"/>
      <c r="CF18" s="703"/>
      <c r="CG18" s="703"/>
      <c r="CH18" s="703"/>
      <c r="CI18" s="703"/>
      <c r="CJ18" s="703"/>
      <c r="CK18" s="703"/>
      <c r="CL18" s="703"/>
      <c r="CM18" s="703"/>
      <c r="CN18" s="703"/>
      <c r="CO18" s="703"/>
      <c r="CP18" s="703"/>
      <c r="CQ18" s="704"/>
      <c r="CR18" s="664" t="s">
        <v>183</v>
      </c>
      <c r="CS18" s="665"/>
      <c r="CT18" s="665"/>
      <c r="CU18" s="665"/>
      <c r="CV18" s="665"/>
      <c r="CW18" s="665"/>
      <c r="CX18" s="665"/>
      <c r="CY18" s="666"/>
      <c r="CZ18" s="691" t="s">
        <v>240</v>
      </c>
      <c r="DA18" s="691"/>
      <c r="DB18" s="691"/>
      <c r="DC18" s="691"/>
      <c r="DD18" s="670" t="s">
        <v>240</v>
      </c>
      <c r="DE18" s="665"/>
      <c r="DF18" s="665"/>
      <c r="DG18" s="665"/>
      <c r="DH18" s="665"/>
      <c r="DI18" s="665"/>
      <c r="DJ18" s="665"/>
      <c r="DK18" s="665"/>
      <c r="DL18" s="665"/>
      <c r="DM18" s="665"/>
      <c r="DN18" s="665"/>
      <c r="DO18" s="665"/>
      <c r="DP18" s="666"/>
      <c r="DQ18" s="670" t="s">
        <v>240</v>
      </c>
      <c r="DR18" s="665"/>
      <c r="DS18" s="665"/>
      <c r="DT18" s="665"/>
      <c r="DU18" s="665"/>
      <c r="DV18" s="665"/>
      <c r="DW18" s="665"/>
      <c r="DX18" s="665"/>
      <c r="DY18" s="665"/>
      <c r="DZ18" s="665"/>
      <c r="EA18" s="665"/>
      <c r="EB18" s="665"/>
      <c r="EC18" s="705"/>
    </row>
    <row r="19" spans="2:133" ht="11.25" customHeight="1" x14ac:dyDescent="0.15">
      <c r="B19" s="661" t="s">
        <v>277</v>
      </c>
      <c r="C19" s="662"/>
      <c r="D19" s="662"/>
      <c r="E19" s="662"/>
      <c r="F19" s="662"/>
      <c r="G19" s="662"/>
      <c r="H19" s="662"/>
      <c r="I19" s="662"/>
      <c r="J19" s="662"/>
      <c r="K19" s="662"/>
      <c r="L19" s="662"/>
      <c r="M19" s="662"/>
      <c r="N19" s="662"/>
      <c r="O19" s="662"/>
      <c r="P19" s="662"/>
      <c r="Q19" s="663"/>
      <c r="R19" s="664">
        <v>49930</v>
      </c>
      <c r="S19" s="665"/>
      <c r="T19" s="665"/>
      <c r="U19" s="665"/>
      <c r="V19" s="665"/>
      <c r="W19" s="665"/>
      <c r="X19" s="665"/>
      <c r="Y19" s="666"/>
      <c r="Z19" s="691">
        <v>0.3</v>
      </c>
      <c r="AA19" s="691"/>
      <c r="AB19" s="691"/>
      <c r="AC19" s="691"/>
      <c r="AD19" s="692">
        <v>49930</v>
      </c>
      <c r="AE19" s="692"/>
      <c r="AF19" s="692"/>
      <c r="AG19" s="692"/>
      <c r="AH19" s="692"/>
      <c r="AI19" s="692"/>
      <c r="AJ19" s="692"/>
      <c r="AK19" s="692"/>
      <c r="AL19" s="667">
        <v>0.5</v>
      </c>
      <c r="AM19" s="668"/>
      <c r="AN19" s="668"/>
      <c r="AO19" s="693"/>
      <c r="AP19" s="661" t="s">
        <v>278</v>
      </c>
      <c r="AQ19" s="662"/>
      <c r="AR19" s="662"/>
      <c r="AS19" s="662"/>
      <c r="AT19" s="662"/>
      <c r="AU19" s="662"/>
      <c r="AV19" s="662"/>
      <c r="AW19" s="662"/>
      <c r="AX19" s="662"/>
      <c r="AY19" s="662"/>
      <c r="AZ19" s="662"/>
      <c r="BA19" s="662"/>
      <c r="BB19" s="662"/>
      <c r="BC19" s="662"/>
      <c r="BD19" s="662"/>
      <c r="BE19" s="662"/>
      <c r="BF19" s="663"/>
      <c r="BG19" s="664">
        <v>519481</v>
      </c>
      <c r="BH19" s="665"/>
      <c r="BI19" s="665"/>
      <c r="BJ19" s="665"/>
      <c r="BK19" s="665"/>
      <c r="BL19" s="665"/>
      <c r="BM19" s="665"/>
      <c r="BN19" s="666"/>
      <c r="BO19" s="691">
        <v>7.5</v>
      </c>
      <c r="BP19" s="691"/>
      <c r="BQ19" s="691"/>
      <c r="BR19" s="691"/>
      <c r="BS19" s="692" t="s">
        <v>183</v>
      </c>
      <c r="BT19" s="692"/>
      <c r="BU19" s="692"/>
      <c r="BV19" s="692"/>
      <c r="BW19" s="692"/>
      <c r="BX19" s="692"/>
      <c r="BY19" s="692"/>
      <c r="BZ19" s="692"/>
      <c r="CA19" s="692"/>
      <c r="CB19" s="750"/>
      <c r="CD19" s="706" t="s">
        <v>279</v>
      </c>
      <c r="CE19" s="703"/>
      <c r="CF19" s="703"/>
      <c r="CG19" s="703"/>
      <c r="CH19" s="703"/>
      <c r="CI19" s="703"/>
      <c r="CJ19" s="703"/>
      <c r="CK19" s="703"/>
      <c r="CL19" s="703"/>
      <c r="CM19" s="703"/>
      <c r="CN19" s="703"/>
      <c r="CO19" s="703"/>
      <c r="CP19" s="703"/>
      <c r="CQ19" s="704"/>
      <c r="CR19" s="664" t="s">
        <v>240</v>
      </c>
      <c r="CS19" s="665"/>
      <c r="CT19" s="665"/>
      <c r="CU19" s="665"/>
      <c r="CV19" s="665"/>
      <c r="CW19" s="665"/>
      <c r="CX19" s="665"/>
      <c r="CY19" s="666"/>
      <c r="CZ19" s="691" t="s">
        <v>240</v>
      </c>
      <c r="DA19" s="691"/>
      <c r="DB19" s="691"/>
      <c r="DC19" s="691"/>
      <c r="DD19" s="670" t="s">
        <v>240</v>
      </c>
      <c r="DE19" s="665"/>
      <c r="DF19" s="665"/>
      <c r="DG19" s="665"/>
      <c r="DH19" s="665"/>
      <c r="DI19" s="665"/>
      <c r="DJ19" s="665"/>
      <c r="DK19" s="665"/>
      <c r="DL19" s="665"/>
      <c r="DM19" s="665"/>
      <c r="DN19" s="665"/>
      <c r="DO19" s="665"/>
      <c r="DP19" s="666"/>
      <c r="DQ19" s="670" t="s">
        <v>240</v>
      </c>
      <c r="DR19" s="665"/>
      <c r="DS19" s="665"/>
      <c r="DT19" s="665"/>
      <c r="DU19" s="665"/>
      <c r="DV19" s="665"/>
      <c r="DW19" s="665"/>
      <c r="DX19" s="665"/>
      <c r="DY19" s="665"/>
      <c r="DZ19" s="665"/>
      <c r="EA19" s="665"/>
      <c r="EB19" s="665"/>
      <c r="EC19" s="705"/>
    </row>
    <row r="20" spans="2:133" ht="11.25" customHeight="1" x14ac:dyDescent="0.15">
      <c r="B20" s="661" t="s">
        <v>280</v>
      </c>
      <c r="C20" s="662"/>
      <c r="D20" s="662"/>
      <c r="E20" s="662"/>
      <c r="F20" s="662"/>
      <c r="G20" s="662"/>
      <c r="H20" s="662"/>
      <c r="I20" s="662"/>
      <c r="J20" s="662"/>
      <c r="K20" s="662"/>
      <c r="L20" s="662"/>
      <c r="M20" s="662"/>
      <c r="N20" s="662"/>
      <c r="O20" s="662"/>
      <c r="P20" s="662"/>
      <c r="Q20" s="663"/>
      <c r="R20" s="664">
        <v>7538</v>
      </c>
      <c r="S20" s="665"/>
      <c r="T20" s="665"/>
      <c r="U20" s="665"/>
      <c r="V20" s="665"/>
      <c r="W20" s="665"/>
      <c r="X20" s="665"/>
      <c r="Y20" s="666"/>
      <c r="Z20" s="691">
        <v>0</v>
      </c>
      <c r="AA20" s="691"/>
      <c r="AB20" s="691"/>
      <c r="AC20" s="691"/>
      <c r="AD20" s="692">
        <v>7538</v>
      </c>
      <c r="AE20" s="692"/>
      <c r="AF20" s="692"/>
      <c r="AG20" s="692"/>
      <c r="AH20" s="692"/>
      <c r="AI20" s="692"/>
      <c r="AJ20" s="692"/>
      <c r="AK20" s="692"/>
      <c r="AL20" s="667">
        <v>0.1</v>
      </c>
      <c r="AM20" s="668"/>
      <c r="AN20" s="668"/>
      <c r="AO20" s="693"/>
      <c r="AP20" s="661" t="s">
        <v>281</v>
      </c>
      <c r="AQ20" s="662"/>
      <c r="AR20" s="662"/>
      <c r="AS20" s="662"/>
      <c r="AT20" s="662"/>
      <c r="AU20" s="662"/>
      <c r="AV20" s="662"/>
      <c r="AW20" s="662"/>
      <c r="AX20" s="662"/>
      <c r="AY20" s="662"/>
      <c r="AZ20" s="662"/>
      <c r="BA20" s="662"/>
      <c r="BB20" s="662"/>
      <c r="BC20" s="662"/>
      <c r="BD20" s="662"/>
      <c r="BE20" s="662"/>
      <c r="BF20" s="663"/>
      <c r="BG20" s="664">
        <v>519481</v>
      </c>
      <c r="BH20" s="665"/>
      <c r="BI20" s="665"/>
      <c r="BJ20" s="665"/>
      <c r="BK20" s="665"/>
      <c r="BL20" s="665"/>
      <c r="BM20" s="665"/>
      <c r="BN20" s="666"/>
      <c r="BO20" s="691">
        <v>7.5</v>
      </c>
      <c r="BP20" s="691"/>
      <c r="BQ20" s="691"/>
      <c r="BR20" s="691"/>
      <c r="BS20" s="692" t="s">
        <v>183</v>
      </c>
      <c r="BT20" s="692"/>
      <c r="BU20" s="692"/>
      <c r="BV20" s="692"/>
      <c r="BW20" s="692"/>
      <c r="BX20" s="692"/>
      <c r="BY20" s="692"/>
      <c r="BZ20" s="692"/>
      <c r="CA20" s="692"/>
      <c r="CB20" s="750"/>
      <c r="CD20" s="706" t="s">
        <v>282</v>
      </c>
      <c r="CE20" s="703"/>
      <c r="CF20" s="703"/>
      <c r="CG20" s="703"/>
      <c r="CH20" s="703"/>
      <c r="CI20" s="703"/>
      <c r="CJ20" s="703"/>
      <c r="CK20" s="703"/>
      <c r="CL20" s="703"/>
      <c r="CM20" s="703"/>
      <c r="CN20" s="703"/>
      <c r="CO20" s="703"/>
      <c r="CP20" s="703"/>
      <c r="CQ20" s="704"/>
      <c r="CR20" s="664">
        <v>18561872</v>
      </c>
      <c r="CS20" s="665"/>
      <c r="CT20" s="665"/>
      <c r="CU20" s="665"/>
      <c r="CV20" s="665"/>
      <c r="CW20" s="665"/>
      <c r="CX20" s="665"/>
      <c r="CY20" s="666"/>
      <c r="CZ20" s="691">
        <v>100</v>
      </c>
      <c r="DA20" s="691"/>
      <c r="DB20" s="691"/>
      <c r="DC20" s="691"/>
      <c r="DD20" s="670">
        <v>1607734</v>
      </c>
      <c r="DE20" s="665"/>
      <c r="DF20" s="665"/>
      <c r="DG20" s="665"/>
      <c r="DH20" s="665"/>
      <c r="DI20" s="665"/>
      <c r="DJ20" s="665"/>
      <c r="DK20" s="665"/>
      <c r="DL20" s="665"/>
      <c r="DM20" s="665"/>
      <c r="DN20" s="665"/>
      <c r="DO20" s="665"/>
      <c r="DP20" s="666"/>
      <c r="DQ20" s="670">
        <v>11873890</v>
      </c>
      <c r="DR20" s="665"/>
      <c r="DS20" s="665"/>
      <c r="DT20" s="665"/>
      <c r="DU20" s="665"/>
      <c r="DV20" s="665"/>
      <c r="DW20" s="665"/>
      <c r="DX20" s="665"/>
      <c r="DY20" s="665"/>
      <c r="DZ20" s="665"/>
      <c r="EA20" s="665"/>
      <c r="EB20" s="665"/>
      <c r="EC20" s="705"/>
    </row>
    <row r="21" spans="2:133" ht="11.25" customHeight="1" x14ac:dyDescent="0.15">
      <c r="B21" s="661" t="s">
        <v>283</v>
      </c>
      <c r="C21" s="662"/>
      <c r="D21" s="662"/>
      <c r="E21" s="662"/>
      <c r="F21" s="662"/>
      <c r="G21" s="662"/>
      <c r="H21" s="662"/>
      <c r="I21" s="662"/>
      <c r="J21" s="662"/>
      <c r="K21" s="662"/>
      <c r="L21" s="662"/>
      <c r="M21" s="662"/>
      <c r="N21" s="662"/>
      <c r="O21" s="662"/>
      <c r="P21" s="662"/>
      <c r="Q21" s="663"/>
      <c r="R21" s="664">
        <v>1928</v>
      </c>
      <c r="S21" s="665"/>
      <c r="T21" s="665"/>
      <c r="U21" s="665"/>
      <c r="V21" s="665"/>
      <c r="W21" s="665"/>
      <c r="X21" s="665"/>
      <c r="Y21" s="666"/>
      <c r="Z21" s="691">
        <v>0</v>
      </c>
      <c r="AA21" s="691"/>
      <c r="AB21" s="691"/>
      <c r="AC21" s="691"/>
      <c r="AD21" s="692">
        <v>1928</v>
      </c>
      <c r="AE21" s="692"/>
      <c r="AF21" s="692"/>
      <c r="AG21" s="692"/>
      <c r="AH21" s="692"/>
      <c r="AI21" s="692"/>
      <c r="AJ21" s="692"/>
      <c r="AK21" s="692"/>
      <c r="AL21" s="667">
        <v>0</v>
      </c>
      <c r="AM21" s="668"/>
      <c r="AN21" s="668"/>
      <c r="AO21" s="693"/>
      <c r="AP21" s="757" t="s">
        <v>284</v>
      </c>
      <c r="AQ21" s="764"/>
      <c r="AR21" s="764"/>
      <c r="AS21" s="764"/>
      <c r="AT21" s="764"/>
      <c r="AU21" s="764"/>
      <c r="AV21" s="764"/>
      <c r="AW21" s="764"/>
      <c r="AX21" s="764"/>
      <c r="AY21" s="764"/>
      <c r="AZ21" s="764"/>
      <c r="BA21" s="764"/>
      <c r="BB21" s="764"/>
      <c r="BC21" s="764"/>
      <c r="BD21" s="764"/>
      <c r="BE21" s="764"/>
      <c r="BF21" s="759"/>
      <c r="BG21" s="664" t="s">
        <v>183</v>
      </c>
      <c r="BH21" s="665"/>
      <c r="BI21" s="665"/>
      <c r="BJ21" s="665"/>
      <c r="BK21" s="665"/>
      <c r="BL21" s="665"/>
      <c r="BM21" s="665"/>
      <c r="BN21" s="666"/>
      <c r="BO21" s="691" t="s">
        <v>183</v>
      </c>
      <c r="BP21" s="691"/>
      <c r="BQ21" s="691"/>
      <c r="BR21" s="691"/>
      <c r="BS21" s="692" t="s">
        <v>240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285</v>
      </c>
      <c r="C22" s="728"/>
      <c r="D22" s="728"/>
      <c r="E22" s="728"/>
      <c r="F22" s="728"/>
      <c r="G22" s="728"/>
      <c r="H22" s="728"/>
      <c r="I22" s="728"/>
      <c r="J22" s="728"/>
      <c r="K22" s="728"/>
      <c r="L22" s="728"/>
      <c r="M22" s="728"/>
      <c r="N22" s="728"/>
      <c r="O22" s="728"/>
      <c r="P22" s="728"/>
      <c r="Q22" s="729"/>
      <c r="R22" s="664">
        <v>38509</v>
      </c>
      <c r="S22" s="665"/>
      <c r="T22" s="665"/>
      <c r="U22" s="665"/>
      <c r="V22" s="665"/>
      <c r="W22" s="665"/>
      <c r="X22" s="665"/>
      <c r="Y22" s="666"/>
      <c r="Z22" s="691">
        <v>0.2</v>
      </c>
      <c r="AA22" s="691"/>
      <c r="AB22" s="691"/>
      <c r="AC22" s="691"/>
      <c r="AD22" s="692" t="s">
        <v>240</v>
      </c>
      <c r="AE22" s="692"/>
      <c r="AF22" s="692"/>
      <c r="AG22" s="692"/>
      <c r="AH22" s="692"/>
      <c r="AI22" s="692"/>
      <c r="AJ22" s="692"/>
      <c r="AK22" s="692"/>
      <c r="AL22" s="667" t="s">
        <v>183</v>
      </c>
      <c r="AM22" s="668"/>
      <c r="AN22" s="668"/>
      <c r="AO22" s="693"/>
      <c r="AP22" s="757" t="s">
        <v>286</v>
      </c>
      <c r="AQ22" s="764"/>
      <c r="AR22" s="764"/>
      <c r="AS22" s="764"/>
      <c r="AT22" s="764"/>
      <c r="AU22" s="764"/>
      <c r="AV22" s="764"/>
      <c r="AW22" s="764"/>
      <c r="AX22" s="764"/>
      <c r="AY22" s="764"/>
      <c r="AZ22" s="764"/>
      <c r="BA22" s="764"/>
      <c r="BB22" s="764"/>
      <c r="BC22" s="764"/>
      <c r="BD22" s="764"/>
      <c r="BE22" s="764"/>
      <c r="BF22" s="759"/>
      <c r="BG22" s="664" t="s">
        <v>183</v>
      </c>
      <c r="BH22" s="665"/>
      <c r="BI22" s="665"/>
      <c r="BJ22" s="665"/>
      <c r="BK22" s="665"/>
      <c r="BL22" s="665"/>
      <c r="BM22" s="665"/>
      <c r="BN22" s="666"/>
      <c r="BO22" s="691" t="s">
        <v>183</v>
      </c>
      <c r="BP22" s="691"/>
      <c r="BQ22" s="691"/>
      <c r="BR22" s="691"/>
      <c r="BS22" s="692" t="s">
        <v>240</v>
      </c>
      <c r="BT22" s="692"/>
      <c r="BU22" s="692"/>
      <c r="BV22" s="692"/>
      <c r="BW22" s="692"/>
      <c r="BX22" s="692"/>
      <c r="BY22" s="692"/>
      <c r="BZ22" s="692"/>
      <c r="CA22" s="692"/>
      <c r="CB22" s="750"/>
      <c r="CD22" s="766" t="s">
        <v>287</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288</v>
      </c>
      <c r="C23" s="662"/>
      <c r="D23" s="662"/>
      <c r="E23" s="662"/>
      <c r="F23" s="662"/>
      <c r="G23" s="662"/>
      <c r="H23" s="662"/>
      <c r="I23" s="662"/>
      <c r="J23" s="662"/>
      <c r="K23" s="662"/>
      <c r="L23" s="662"/>
      <c r="M23" s="662"/>
      <c r="N23" s="662"/>
      <c r="O23" s="662"/>
      <c r="P23" s="662"/>
      <c r="Q23" s="663"/>
      <c r="R23" s="664">
        <v>2194049</v>
      </c>
      <c r="S23" s="665"/>
      <c r="T23" s="665"/>
      <c r="U23" s="665"/>
      <c r="V23" s="665"/>
      <c r="W23" s="665"/>
      <c r="X23" s="665"/>
      <c r="Y23" s="666"/>
      <c r="Z23" s="691">
        <v>11.2</v>
      </c>
      <c r="AA23" s="691"/>
      <c r="AB23" s="691"/>
      <c r="AC23" s="691"/>
      <c r="AD23" s="692">
        <v>2015376</v>
      </c>
      <c r="AE23" s="692"/>
      <c r="AF23" s="692"/>
      <c r="AG23" s="692"/>
      <c r="AH23" s="692"/>
      <c r="AI23" s="692"/>
      <c r="AJ23" s="692"/>
      <c r="AK23" s="692"/>
      <c r="AL23" s="667">
        <v>20.2</v>
      </c>
      <c r="AM23" s="668"/>
      <c r="AN23" s="668"/>
      <c r="AO23" s="693"/>
      <c r="AP23" s="757" t="s">
        <v>289</v>
      </c>
      <c r="AQ23" s="764"/>
      <c r="AR23" s="764"/>
      <c r="AS23" s="764"/>
      <c r="AT23" s="764"/>
      <c r="AU23" s="764"/>
      <c r="AV23" s="764"/>
      <c r="AW23" s="764"/>
      <c r="AX23" s="764"/>
      <c r="AY23" s="764"/>
      <c r="AZ23" s="764"/>
      <c r="BA23" s="764"/>
      <c r="BB23" s="764"/>
      <c r="BC23" s="764"/>
      <c r="BD23" s="764"/>
      <c r="BE23" s="764"/>
      <c r="BF23" s="759"/>
      <c r="BG23" s="664">
        <v>519481</v>
      </c>
      <c r="BH23" s="665"/>
      <c r="BI23" s="665"/>
      <c r="BJ23" s="665"/>
      <c r="BK23" s="665"/>
      <c r="BL23" s="665"/>
      <c r="BM23" s="665"/>
      <c r="BN23" s="666"/>
      <c r="BO23" s="691">
        <v>7.5</v>
      </c>
      <c r="BP23" s="691"/>
      <c r="BQ23" s="691"/>
      <c r="BR23" s="691"/>
      <c r="BS23" s="692" t="s">
        <v>183</v>
      </c>
      <c r="BT23" s="692"/>
      <c r="BU23" s="692"/>
      <c r="BV23" s="692"/>
      <c r="BW23" s="692"/>
      <c r="BX23" s="692"/>
      <c r="BY23" s="692"/>
      <c r="BZ23" s="692"/>
      <c r="CA23" s="692"/>
      <c r="CB23" s="750"/>
      <c r="CD23" s="766" t="s">
        <v>228</v>
      </c>
      <c r="CE23" s="767"/>
      <c r="CF23" s="767"/>
      <c r="CG23" s="767"/>
      <c r="CH23" s="767"/>
      <c r="CI23" s="767"/>
      <c r="CJ23" s="767"/>
      <c r="CK23" s="767"/>
      <c r="CL23" s="767"/>
      <c r="CM23" s="767"/>
      <c r="CN23" s="767"/>
      <c r="CO23" s="767"/>
      <c r="CP23" s="767"/>
      <c r="CQ23" s="768"/>
      <c r="CR23" s="766" t="s">
        <v>290</v>
      </c>
      <c r="CS23" s="767"/>
      <c r="CT23" s="767"/>
      <c r="CU23" s="767"/>
      <c r="CV23" s="767"/>
      <c r="CW23" s="767"/>
      <c r="CX23" s="767"/>
      <c r="CY23" s="768"/>
      <c r="CZ23" s="766" t="s">
        <v>291</v>
      </c>
      <c r="DA23" s="767"/>
      <c r="DB23" s="767"/>
      <c r="DC23" s="768"/>
      <c r="DD23" s="766" t="s">
        <v>292</v>
      </c>
      <c r="DE23" s="767"/>
      <c r="DF23" s="767"/>
      <c r="DG23" s="767"/>
      <c r="DH23" s="767"/>
      <c r="DI23" s="767"/>
      <c r="DJ23" s="767"/>
      <c r="DK23" s="768"/>
      <c r="DL23" s="775" t="s">
        <v>293</v>
      </c>
      <c r="DM23" s="776"/>
      <c r="DN23" s="776"/>
      <c r="DO23" s="776"/>
      <c r="DP23" s="776"/>
      <c r="DQ23" s="776"/>
      <c r="DR23" s="776"/>
      <c r="DS23" s="776"/>
      <c r="DT23" s="776"/>
      <c r="DU23" s="776"/>
      <c r="DV23" s="777"/>
      <c r="DW23" s="766" t="s">
        <v>294</v>
      </c>
      <c r="DX23" s="767"/>
      <c r="DY23" s="767"/>
      <c r="DZ23" s="767"/>
      <c r="EA23" s="767"/>
      <c r="EB23" s="767"/>
      <c r="EC23" s="768"/>
    </row>
    <row r="24" spans="2:133" ht="11.25" customHeight="1" x14ac:dyDescent="0.15">
      <c r="B24" s="661" t="s">
        <v>295</v>
      </c>
      <c r="C24" s="662"/>
      <c r="D24" s="662"/>
      <c r="E24" s="662"/>
      <c r="F24" s="662"/>
      <c r="G24" s="662"/>
      <c r="H24" s="662"/>
      <c r="I24" s="662"/>
      <c r="J24" s="662"/>
      <c r="K24" s="662"/>
      <c r="L24" s="662"/>
      <c r="M24" s="662"/>
      <c r="N24" s="662"/>
      <c r="O24" s="662"/>
      <c r="P24" s="662"/>
      <c r="Q24" s="663"/>
      <c r="R24" s="664">
        <v>2015376</v>
      </c>
      <c r="S24" s="665"/>
      <c r="T24" s="665"/>
      <c r="U24" s="665"/>
      <c r="V24" s="665"/>
      <c r="W24" s="665"/>
      <c r="X24" s="665"/>
      <c r="Y24" s="666"/>
      <c r="Z24" s="691">
        <v>10.199999999999999</v>
      </c>
      <c r="AA24" s="691"/>
      <c r="AB24" s="691"/>
      <c r="AC24" s="691"/>
      <c r="AD24" s="692">
        <v>2015376</v>
      </c>
      <c r="AE24" s="692"/>
      <c r="AF24" s="692"/>
      <c r="AG24" s="692"/>
      <c r="AH24" s="692"/>
      <c r="AI24" s="692"/>
      <c r="AJ24" s="692"/>
      <c r="AK24" s="692"/>
      <c r="AL24" s="667">
        <v>20.2</v>
      </c>
      <c r="AM24" s="668"/>
      <c r="AN24" s="668"/>
      <c r="AO24" s="693"/>
      <c r="AP24" s="757" t="s">
        <v>296</v>
      </c>
      <c r="AQ24" s="764"/>
      <c r="AR24" s="764"/>
      <c r="AS24" s="764"/>
      <c r="AT24" s="764"/>
      <c r="AU24" s="764"/>
      <c r="AV24" s="764"/>
      <c r="AW24" s="764"/>
      <c r="AX24" s="764"/>
      <c r="AY24" s="764"/>
      <c r="AZ24" s="764"/>
      <c r="BA24" s="764"/>
      <c r="BB24" s="764"/>
      <c r="BC24" s="764"/>
      <c r="BD24" s="764"/>
      <c r="BE24" s="764"/>
      <c r="BF24" s="759"/>
      <c r="BG24" s="664" t="s">
        <v>183</v>
      </c>
      <c r="BH24" s="665"/>
      <c r="BI24" s="665"/>
      <c r="BJ24" s="665"/>
      <c r="BK24" s="665"/>
      <c r="BL24" s="665"/>
      <c r="BM24" s="665"/>
      <c r="BN24" s="666"/>
      <c r="BO24" s="691" t="s">
        <v>183</v>
      </c>
      <c r="BP24" s="691"/>
      <c r="BQ24" s="691"/>
      <c r="BR24" s="691"/>
      <c r="BS24" s="692" t="s">
        <v>240</v>
      </c>
      <c r="BT24" s="692"/>
      <c r="BU24" s="692"/>
      <c r="BV24" s="692"/>
      <c r="BW24" s="692"/>
      <c r="BX24" s="692"/>
      <c r="BY24" s="692"/>
      <c r="BZ24" s="692"/>
      <c r="CA24" s="692"/>
      <c r="CB24" s="750"/>
      <c r="CD24" s="720" t="s">
        <v>297</v>
      </c>
      <c r="CE24" s="721"/>
      <c r="CF24" s="721"/>
      <c r="CG24" s="721"/>
      <c r="CH24" s="721"/>
      <c r="CI24" s="721"/>
      <c r="CJ24" s="721"/>
      <c r="CK24" s="721"/>
      <c r="CL24" s="721"/>
      <c r="CM24" s="721"/>
      <c r="CN24" s="721"/>
      <c r="CO24" s="721"/>
      <c r="CP24" s="721"/>
      <c r="CQ24" s="722"/>
      <c r="CR24" s="717">
        <v>9405006</v>
      </c>
      <c r="CS24" s="718"/>
      <c r="CT24" s="718"/>
      <c r="CU24" s="718"/>
      <c r="CV24" s="718"/>
      <c r="CW24" s="718"/>
      <c r="CX24" s="718"/>
      <c r="CY24" s="761"/>
      <c r="CZ24" s="762">
        <v>50.7</v>
      </c>
      <c r="DA24" s="736"/>
      <c r="DB24" s="736"/>
      <c r="DC24" s="765"/>
      <c r="DD24" s="760">
        <v>5365634</v>
      </c>
      <c r="DE24" s="718"/>
      <c r="DF24" s="718"/>
      <c r="DG24" s="718"/>
      <c r="DH24" s="718"/>
      <c r="DI24" s="718"/>
      <c r="DJ24" s="718"/>
      <c r="DK24" s="761"/>
      <c r="DL24" s="760">
        <v>5178436</v>
      </c>
      <c r="DM24" s="718"/>
      <c r="DN24" s="718"/>
      <c r="DO24" s="718"/>
      <c r="DP24" s="718"/>
      <c r="DQ24" s="718"/>
      <c r="DR24" s="718"/>
      <c r="DS24" s="718"/>
      <c r="DT24" s="718"/>
      <c r="DU24" s="718"/>
      <c r="DV24" s="761"/>
      <c r="DW24" s="762">
        <v>48</v>
      </c>
      <c r="DX24" s="736"/>
      <c r="DY24" s="736"/>
      <c r="DZ24" s="736"/>
      <c r="EA24" s="736"/>
      <c r="EB24" s="736"/>
      <c r="EC24" s="763"/>
    </row>
    <row r="25" spans="2:133" ht="11.25" customHeight="1" x14ac:dyDescent="0.15">
      <c r="B25" s="661" t="s">
        <v>298</v>
      </c>
      <c r="C25" s="662"/>
      <c r="D25" s="662"/>
      <c r="E25" s="662"/>
      <c r="F25" s="662"/>
      <c r="G25" s="662"/>
      <c r="H25" s="662"/>
      <c r="I25" s="662"/>
      <c r="J25" s="662"/>
      <c r="K25" s="662"/>
      <c r="L25" s="662"/>
      <c r="M25" s="662"/>
      <c r="N25" s="662"/>
      <c r="O25" s="662"/>
      <c r="P25" s="662"/>
      <c r="Q25" s="663"/>
      <c r="R25" s="664">
        <v>178673</v>
      </c>
      <c r="S25" s="665"/>
      <c r="T25" s="665"/>
      <c r="U25" s="665"/>
      <c r="V25" s="665"/>
      <c r="W25" s="665"/>
      <c r="X25" s="665"/>
      <c r="Y25" s="666"/>
      <c r="Z25" s="691">
        <v>0.9</v>
      </c>
      <c r="AA25" s="691"/>
      <c r="AB25" s="691"/>
      <c r="AC25" s="691"/>
      <c r="AD25" s="692" t="s">
        <v>240</v>
      </c>
      <c r="AE25" s="692"/>
      <c r="AF25" s="692"/>
      <c r="AG25" s="692"/>
      <c r="AH25" s="692"/>
      <c r="AI25" s="692"/>
      <c r="AJ25" s="692"/>
      <c r="AK25" s="692"/>
      <c r="AL25" s="667" t="s">
        <v>183</v>
      </c>
      <c r="AM25" s="668"/>
      <c r="AN25" s="668"/>
      <c r="AO25" s="693"/>
      <c r="AP25" s="757" t="s">
        <v>299</v>
      </c>
      <c r="AQ25" s="764"/>
      <c r="AR25" s="764"/>
      <c r="AS25" s="764"/>
      <c r="AT25" s="764"/>
      <c r="AU25" s="764"/>
      <c r="AV25" s="764"/>
      <c r="AW25" s="764"/>
      <c r="AX25" s="764"/>
      <c r="AY25" s="764"/>
      <c r="AZ25" s="764"/>
      <c r="BA25" s="764"/>
      <c r="BB25" s="764"/>
      <c r="BC25" s="764"/>
      <c r="BD25" s="764"/>
      <c r="BE25" s="764"/>
      <c r="BF25" s="759"/>
      <c r="BG25" s="664" t="s">
        <v>240</v>
      </c>
      <c r="BH25" s="665"/>
      <c r="BI25" s="665"/>
      <c r="BJ25" s="665"/>
      <c r="BK25" s="665"/>
      <c r="BL25" s="665"/>
      <c r="BM25" s="665"/>
      <c r="BN25" s="666"/>
      <c r="BO25" s="691" t="s">
        <v>183</v>
      </c>
      <c r="BP25" s="691"/>
      <c r="BQ25" s="691"/>
      <c r="BR25" s="691"/>
      <c r="BS25" s="692" t="s">
        <v>183</v>
      </c>
      <c r="BT25" s="692"/>
      <c r="BU25" s="692"/>
      <c r="BV25" s="692"/>
      <c r="BW25" s="692"/>
      <c r="BX25" s="692"/>
      <c r="BY25" s="692"/>
      <c r="BZ25" s="692"/>
      <c r="CA25" s="692"/>
      <c r="CB25" s="750"/>
      <c r="CD25" s="706" t="s">
        <v>300</v>
      </c>
      <c r="CE25" s="703"/>
      <c r="CF25" s="703"/>
      <c r="CG25" s="703"/>
      <c r="CH25" s="703"/>
      <c r="CI25" s="703"/>
      <c r="CJ25" s="703"/>
      <c r="CK25" s="703"/>
      <c r="CL25" s="703"/>
      <c r="CM25" s="703"/>
      <c r="CN25" s="703"/>
      <c r="CO25" s="703"/>
      <c r="CP25" s="703"/>
      <c r="CQ25" s="704"/>
      <c r="CR25" s="664">
        <v>3351966</v>
      </c>
      <c r="CS25" s="675"/>
      <c r="CT25" s="675"/>
      <c r="CU25" s="675"/>
      <c r="CV25" s="675"/>
      <c r="CW25" s="675"/>
      <c r="CX25" s="675"/>
      <c r="CY25" s="676"/>
      <c r="CZ25" s="667">
        <v>18.100000000000001</v>
      </c>
      <c r="DA25" s="677"/>
      <c r="DB25" s="677"/>
      <c r="DC25" s="678"/>
      <c r="DD25" s="670">
        <v>2878493</v>
      </c>
      <c r="DE25" s="675"/>
      <c r="DF25" s="675"/>
      <c r="DG25" s="675"/>
      <c r="DH25" s="675"/>
      <c r="DI25" s="675"/>
      <c r="DJ25" s="675"/>
      <c r="DK25" s="676"/>
      <c r="DL25" s="670">
        <v>2858612</v>
      </c>
      <c r="DM25" s="675"/>
      <c r="DN25" s="675"/>
      <c r="DO25" s="675"/>
      <c r="DP25" s="675"/>
      <c r="DQ25" s="675"/>
      <c r="DR25" s="675"/>
      <c r="DS25" s="675"/>
      <c r="DT25" s="675"/>
      <c r="DU25" s="675"/>
      <c r="DV25" s="676"/>
      <c r="DW25" s="667">
        <v>26.5</v>
      </c>
      <c r="DX25" s="677"/>
      <c r="DY25" s="677"/>
      <c r="DZ25" s="677"/>
      <c r="EA25" s="677"/>
      <c r="EB25" s="677"/>
      <c r="EC25" s="698"/>
    </row>
    <row r="26" spans="2:133" ht="11.25" customHeight="1" x14ac:dyDescent="0.15">
      <c r="B26" s="661" t="s">
        <v>301</v>
      </c>
      <c r="C26" s="662"/>
      <c r="D26" s="662"/>
      <c r="E26" s="662"/>
      <c r="F26" s="662"/>
      <c r="G26" s="662"/>
      <c r="H26" s="662"/>
      <c r="I26" s="662"/>
      <c r="J26" s="662"/>
      <c r="K26" s="662"/>
      <c r="L26" s="662"/>
      <c r="M26" s="662"/>
      <c r="N26" s="662"/>
      <c r="O26" s="662"/>
      <c r="P26" s="662"/>
      <c r="Q26" s="663"/>
      <c r="R26" s="664" t="s">
        <v>183</v>
      </c>
      <c r="S26" s="665"/>
      <c r="T26" s="665"/>
      <c r="U26" s="665"/>
      <c r="V26" s="665"/>
      <c r="W26" s="665"/>
      <c r="X26" s="665"/>
      <c r="Y26" s="666"/>
      <c r="Z26" s="691" t="s">
        <v>240</v>
      </c>
      <c r="AA26" s="691"/>
      <c r="AB26" s="691"/>
      <c r="AC26" s="691"/>
      <c r="AD26" s="692" t="s">
        <v>240</v>
      </c>
      <c r="AE26" s="692"/>
      <c r="AF26" s="692"/>
      <c r="AG26" s="692"/>
      <c r="AH26" s="692"/>
      <c r="AI26" s="692"/>
      <c r="AJ26" s="692"/>
      <c r="AK26" s="692"/>
      <c r="AL26" s="667" t="s">
        <v>240</v>
      </c>
      <c r="AM26" s="668"/>
      <c r="AN26" s="668"/>
      <c r="AO26" s="693"/>
      <c r="AP26" s="757" t="s">
        <v>302</v>
      </c>
      <c r="AQ26" s="758"/>
      <c r="AR26" s="758"/>
      <c r="AS26" s="758"/>
      <c r="AT26" s="758"/>
      <c r="AU26" s="758"/>
      <c r="AV26" s="758"/>
      <c r="AW26" s="758"/>
      <c r="AX26" s="758"/>
      <c r="AY26" s="758"/>
      <c r="AZ26" s="758"/>
      <c r="BA26" s="758"/>
      <c r="BB26" s="758"/>
      <c r="BC26" s="758"/>
      <c r="BD26" s="758"/>
      <c r="BE26" s="758"/>
      <c r="BF26" s="759"/>
      <c r="BG26" s="664" t="s">
        <v>240</v>
      </c>
      <c r="BH26" s="665"/>
      <c r="BI26" s="665"/>
      <c r="BJ26" s="665"/>
      <c r="BK26" s="665"/>
      <c r="BL26" s="665"/>
      <c r="BM26" s="665"/>
      <c r="BN26" s="666"/>
      <c r="BO26" s="691" t="s">
        <v>183</v>
      </c>
      <c r="BP26" s="691"/>
      <c r="BQ26" s="691"/>
      <c r="BR26" s="691"/>
      <c r="BS26" s="692" t="s">
        <v>240</v>
      </c>
      <c r="BT26" s="692"/>
      <c r="BU26" s="692"/>
      <c r="BV26" s="692"/>
      <c r="BW26" s="692"/>
      <c r="BX26" s="692"/>
      <c r="BY26" s="692"/>
      <c r="BZ26" s="692"/>
      <c r="CA26" s="692"/>
      <c r="CB26" s="750"/>
      <c r="CD26" s="706" t="s">
        <v>303</v>
      </c>
      <c r="CE26" s="703"/>
      <c r="CF26" s="703"/>
      <c r="CG26" s="703"/>
      <c r="CH26" s="703"/>
      <c r="CI26" s="703"/>
      <c r="CJ26" s="703"/>
      <c r="CK26" s="703"/>
      <c r="CL26" s="703"/>
      <c r="CM26" s="703"/>
      <c r="CN26" s="703"/>
      <c r="CO26" s="703"/>
      <c r="CP26" s="703"/>
      <c r="CQ26" s="704"/>
      <c r="CR26" s="664">
        <v>2042871</v>
      </c>
      <c r="CS26" s="665"/>
      <c r="CT26" s="665"/>
      <c r="CU26" s="665"/>
      <c r="CV26" s="665"/>
      <c r="CW26" s="665"/>
      <c r="CX26" s="665"/>
      <c r="CY26" s="666"/>
      <c r="CZ26" s="667">
        <v>11</v>
      </c>
      <c r="DA26" s="677"/>
      <c r="DB26" s="677"/>
      <c r="DC26" s="678"/>
      <c r="DD26" s="670">
        <v>1679842</v>
      </c>
      <c r="DE26" s="665"/>
      <c r="DF26" s="665"/>
      <c r="DG26" s="665"/>
      <c r="DH26" s="665"/>
      <c r="DI26" s="665"/>
      <c r="DJ26" s="665"/>
      <c r="DK26" s="666"/>
      <c r="DL26" s="670" t="s">
        <v>240</v>
      </c>
      <c r="DM26" s="665"/>
      <c r="DN26" s="665"/>
      <c r="DO26" s="665"/>
      <c r="DP26" s="665"/>
      <c r="DQ26" s="665"/>
      <c r="DR26" s="665"/>
      <c r="DS26" s="665"/>
      <c r="DT26" s="665"/>
      <c r="DU26" s="665"/>
      <c r="DV26" s="666"/>
      <c r="DW26" s="667" t="s">
        <v>240</v>
      </c>
      <c r="DX26" s="677"/>
      <c r="DY26" s="677"/>
      <c r="DZ26" s="677"/>
      <c r="EA26" s="677"/>
      <c r="EB26" s="677"/>
      <c r="EC26" s="698"/>
    </row>
    <row r="27" spans="2:133" ht="11.25" customHeight="1" x14ac:dyDescent="0.15">
      <c r="B27" s="661" t="s">
        <v>304</v>
      </c>
      <c r="C27" s="662"/>
      <c r="D27" s="662"/>
      <c r="E27" s="662"/>
      <c r="F27" s="662"/>
      <c r="G27" s="662"/>
      <c r="H27" s="662"/>
      <c r="I27" s="662"/>
      <c r="J27" s="662"/>
      <c r="K27" s="662"/>
      <c r="L27" s="662"/>
      <c r="M27" s="662"/>
      <c r="N27" s="662"/>
      <c r="O27" s="662"/>
      <c r="P27" s="662"/>
      <c r="Q27" s="663"/>
      <c r="R27" s="664">
        <v>10611611</v>
      </c>
      <c r="S27" s="665"/>
      <c r="T27" s="665"/>
      <c r="U27" s="665"/>
      <c r="V27" s="665"/>
      <c r="W27" s="665"/>
      <c r="X27" s="665"/>
      <c r="Y27" s="666"/>
      <c r="Z27" s="691">
        <v>53.9</v>
      </c>
      <c r="AA27" s="691"/>
      <c r="AB27" s="691"/>
      <c r="AC27" s="691"/>
      <c r="AD27" s="692">
        <v>9913457</v>
      </c>
      <c r="AE27" s="692"/>
      <c r="AF27" s="692"/>
      <c r="AG27" s="692"/>
      <c r="AH27" s="692"/>
      <c r="AI27" s="692"/>
      <c r="AJ27" s="692"/>
      <c r="AK27" s="692"/>
      <c r="AL27" s="667">
        <v>99.3</v>
      </c>
      <c r="AM27" s="668"/>
      <c r="AN27" s="668"/>
      <c r="AO27" s="693"/>
      <c r="AP27" s="661" t="s">
        <v>305</v>
      </c>
      <c r="AQ27" s="662"/>
      <c r="AR27" s="662"/>
      <c r="AS27" s="662"/>
      <c r="AT27" s="662"/>
      <c r="AU27" s="662"/>
      <c r="AV27" s="662"/>
      <c r="AW27" s="662"/>
      <c r="AX27" s="662"/>
      <c r="AY27" s="662"/>
      <c r="AZ27" s="662"/>
      <c r="BA27" s="662"/>
      <c r="BB27" s="662"/>
      <c r="BC27" s="662"/>
      <c r="BD27" s="662"/>
      <c r="BE27" s="662"/>
      <c r="BF27" s="663"/>
      <c r="BG27" s="664">
        <v>6905940</v>
      </c>
      <c r="BH27" s="665"/>
      <c r="BI27" s="665"/>
      <c r="BJ27" s="665"/>
      <c r="BK27" s="665"/>
      <c r="BL27" s="665"/>
      <c r="BM27" s="665"/>
      <c r="BN27" s="666"/>
      <c r="BO27" s="691">
        <v>100</v>
      </c>
      <c r="BP27" s="691"/>
      <c r="BQ27" s="691"/>
      <c r="BR27" s="691"/>
      <c r="BS27" s="692">
        <v>46419</v>
      </c>
      <c r="BT27" s="692"/>
      <c r="BU27" s="692"/>
      <c r="BV27" s="692"/>
      <c r="BW27" s="692"/>
      <c r="BX27" s="692"/>
      <c r="BY27" s="692"/>
      <c r="BZ27" s="692"/>
      <c r="CA27" s="692"/>
      <c r="CB27" s="750"/>
      <c r="CD27" s="706" t="s">
        <v>306</v>
      </c>
      <c r="CE27" s="703"/>
      <c r="CF27" s="703"/>
      <c r="CG27" s="703"/>
      <c r="CH27" s="703"/>
      <c r="CI27" s="703"/>
      <c r="CJ27" s="703"/>
      <c r="CK27" s="703"/>
      <c r="CL27" s="703"/>
      <c r="CM27" s="703"/>
      <c r="CN27" s="703"/>
      <c r="CO27" s="703"/>
      <c r="CP27" s="703"/>
      <c r="CQ27" s="704"/>
      <c r="CR27" s="664">
        <v>4858658</v>
      </c>
      <c r="CS27" s="675"/>
      <c r="CT27" s="675"/>
      <c r="CU27" s="675"/>
      <c r="CV27" s="675"/>
      <c r="CW27" s="675"/>
      <c r="CX27" s="675"/>
      <c r="CY27" s="676"/>
      <c r="CZ27" s="667">
        <v>26.2</v>
      </c>
      <c r="DA27" s="677"/>
      <c r="DB27" s="677"/>
      <c r="DC27" s="678"/>
      <c r="DD27" s="670">
        <v>1292759</v>
      </c>
      <c r="DE27" s="675"/>
      <c r="DF27" s="675"/>
      <c r="DG27" s="675"/>
      <c r="DH27" s="675"/>
      <c r="DI27" s="675"/>
      <c r="DJ27" s="675"/>
      <c r="DK27" s="676"/>
      <c r="DL27" s="670">
        <v>1125442</v>
      </c>
      <c r="DM27" s="675"/>
      <c r="DN27" s="675"/>
      <c r="DO27" s="675"/>
      <c r="DP27" s="675"/>
      <c r="DQ27" s="675"/>
      <c r="DR27" s="675"/>
      <c r="DS27" s="675"/>
      <c r="DT27" s="675"/>
      <c r="DU27" s="675"/>
      <c r="DV27" s="676"/>
      <c r="DW27" s="667">
        <v>10.4</v>
      </c>
      <c r="DX27" s="677"/>
      <c r="DY27" s="677"/>
      <c r="DZ27" s="677"/>
      <c r="EA27" s="677"/>
      <c r="EB27" s="677"/>
      <c r="EC27" s="698"/>
    </row>
    <row r="28" spans="2:133" ht="11.25" customHeight="1" x14ac:dyDescent="0.15">
      <c r="B28" s="661" t="s">
        <v>307</v>
      </c>
      <c r="C28" s="662"/>
      <c r="D28" s="662"/>
      <c r="E28" s="662"/>
      <c r="F28" s="662"/>
      <c r="G28" s="662"/>
      <c r="H28" s="662"/>
      <c r="I28" s="662"/>
      <c r="J28" s="662"/>
      <c r="K28" s="662"/>
      <c r="L28" s="662"/>
      <c r="M28" s="662"/>
      <c r="N28" s="662"/>
      <c r="O28" s="662"/>
      <c r="P28" s="662"/>
      <c r="Q28" s="663"/>
      <c r="R28" s="664">
        <v>7196</v>
      </c>
      <c r="S28" s="665"/>
      <c r="T28" s="665"/>
      <c r="U28" s="665"/>
      <c r="V28" s="665"/>
      <c r="W28" s="665"/>
      <c r="X28" s="665"/>
      <c r="Y28" s="666"/>
      <c r="Z28" s="691">
        <v>0</v>
      </c>
      <c r="AA28" s="691"/>
      <c r="AB28" s="691"/>
      <c r="AC28" s="691"/>
      <c r="AD28" s="692">
        <v>7196</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308</v>
      </c>
      <c r="CE28" s="703"/>
      <c r="CF28" s="703"/>
      <c r="CG28" s="703"/>
      <c r="CH28" s="703"/>
      <c r="CI28" s="703"/>
      <c r="CJ28" s="703"/>
      <c r="CK28" s="703"/>
      <c r="CL28" s="703"/>
      <c r="CM28" s="703"/>
      <c r="CN28" s="703"/>
      <c r="CO28" s="703"/>
      <c r="CP28" s="703"/>
      <c r="CQ28" s="704"/>
      <c r="CR28" s="664">
        <v>1194382</v>
      </c>
      <c r="CS28" s="665"/>
      <c r="CT28" s="665"/>
      <c r="CU28" s="665"/>
      <c r="CV28" s="665"/>
      <c r="CW28" s="665"/>
      <c r="CX28" s="665"/>
      <c r="CY28" s="666"/>
      <c r="CZ28" s="667">
        <v>6.4</v>
      </c>
      <c r="DA28" s="677"/>
      <c r="DB28" s="677"/>
      <c r="DC28" s="678"/>
      <c r="DD28" s="670">
        <v>1194382</v>
      </c>
      <c r="DE28" s="665"/>
      <c r="DF28" s="665"/>
      <c r="DG28" s="665"/>
      <c r="DH28" s="665"/>
      <c r="DI28" s="665"/>
      <c r="DJ28" s="665"/>
      <c r="DK28" s="666"/>
      <c r="DL28" s="670">
        <v>1194382</v>
      </c>
      <c r="DM28" s="665"/>
      <c r="DN28" s="665"/>
      <c r="DO28" s="665"/>
      <c r="DP28" s="665"/>
      <c r="DQ28" s="665"/>
      <c r="DR28" s="665"/>
      <c r="DS28" s="665"/>
      <c r="DT28" s="665"/>
      <c r="DU28" s="665"/>
      <c r="DV28" s="666"/>
      <c r="DW28" s="667">
        <v>11.1</v>
      </c>
      <c r="DX28" s="677"/>
      <c r="DY28" s="677"/>
      <c r="DZ28" s="677"/>
      <c r="EA28" s="677"/>
      <c r="EB28" s="677"/>
      <c r="EC28" s="698"/>
    </row>
    <row r="29" spans="2:133" ht="11.25" customHeight="1" x14ac:dyDescent="0.15">
      <c r="B29" s="661" t="s">
        <v>309</v>
      </c>
      <c r="C29" s="662"/>
      <c r="D29" s="662"/>
      <c r="E29" s="662"/>
      <c r="F29" s="662"/>
      <c r="G29" s="662"/>
      <c r="H29" s="662"/>
      <c r="I29" s="662"/>
      <c r="J29" s="662"/>
      <c r="K29" s="662"/>
      <c r="L29" s="662"/>
      <c r="M29" s="662"/>
      <c r="N29" s="662"/>
      <c r="O29" s="662"/>
      <c r="P29" s="662"/>
      <c r="Q29" s="663"/>
      <c r="R29" s="664">
        <v>80549</v>
      </c>
      <c r="S29" s="665"/>
      <c r="T29" s="665"/>
      <c r="U29" s="665"/>
      <c r="V29" s="665"/>
      <c r="W29" s="665"/>
      <c r="X29" s="665"/>
      <c r="Y29" s="666"/>
      <c r="Z29" s="691">
        <v>0.4</v>
      </c>
      <c r="AA29" s="691"/>
      <c r="AB29" s="691"/>
      <c r="AC29" s="691"/>
      <c r="AD29" s="692" t="s">
        <v>183</v>
      </c>
      <c r="AE29" s="692"/>
      <c r="AF29" s="692"/>
      <c r="AG29" s="692"/>
      <c r="AH29" s="692"/>
      <c r="AI29" s="692"/>
      <c r="AJ29" s="692"/>
      <c r="AK29" s="692"/>
      <c r="AL29" s="667" t="s">
        <v>240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310</v>
      </c>
      <c r="CE29" s="752"/>
      <c r="CF29" s="706" t="s">
        <v>70</v>
      </c>
      <c r="CG29" s="703"/>
      <c r="CH29" s="703"/>
      <c r="CI29" s="703"/>
      <c r="CJ29" s="703"/>
      <c r="CK29" s="703"/>
      <c r="CL29" s="703"/>
      <c r="CM29" s="703"/>
      <c r="CN29" s="703"/>
      <c r="CO29" s="703"/>
      <c r="CP29" s="703"/>
      <c r="CQ29" s="704"/>
      <c r="CR29" s="664">
        <v>1194382</v>
      </c>
      <c r="CS29" s="675"/>
      <c r="CT29" s="675"/>
      <c r="CU29" s="675"/>
      <c r="CV29" s="675"/>
      <c r="CW29" s="675"/>
      <c r="CX29" s="675"/>
      <c r="CY29" s="676"/>
      <c r="CZ29" s="667">
        <v>6.4</v>
      </c>
      <c r="DA29" s="677"/>
      <c r="DB29" s="677"/>
      <c r="DC29" s="678"/>
      <c r="DD29" s="670">
        <v>1194382</v>
      </c>
      <c r="DE29" s="675"/>
      <c r="DF29" s="675"/>
      <c r="DG29" s="675"/>
      <c r="DH29" s="675"/>
      <c r="DI29" s="675"/>
      <c r="DJ29" s="675"/>
      <c r="DK29" s="676"/>
      <c r="DL29" s="670">
        <v>1194382</v>
      </c>
      <c r="DM29" s="675"/>
      <c r="DN29" s="675"/>
      <c r="DO29" s="675"/>
      <c r="DP29" s="675"/>
      <c r="DQ29" s="675"/>
      <c r="DR29" s="675"/>
      <c r="DS29" s="675"/>
      <c r="DT29" s="675"/>
      <c r="DU29" s="675"/>
      <c r="DV29" s="676"/>
      <c r="DW29" s="667">
        <v>11.1</v>
      </c>
      <c r="DX29" s="677"/>
      <c r="DY29" s="677"/>
      <c r="DZ29" s="677"/>
      <c r="EA29" s="677"/>
      <c r="EB29" s="677"/>
      <c r="EC29" s="698"/>
    </row>
    <row r="30" spans="2:133" ht="11.25" customHeight="1" x14ac:dyDescent="0.15">
      <c r="B30" s="661" t="s">
        <v>311</v>
      </c>
      <c r="C30" s="662"/>
      <c r="D30" s="662"/>
      <c r="E30" s="662"/>
      <c r="F30" s="662"/>
      <c r="G30" s="662"/>
      <c r="H30" s="662"/>
      <c r="I30" s="662"/>
      <c r="J30" s="662"/>
      <c r="K30" s="662"/>
      <c r="L30" s="662"/>
      <c r="M30" s="662"/>
      <c r="N30" s="662"/>
      <c r="O30" s="662"/>
      <c r="P30" s="662"/>
      <c r="Q30" s="663"/>
      <c r="R30" s="664">
        <v>142159</v>
      </c>
      <c r="S30" s="665"/>
      <c r="T30" s="665"/>
      <c r="U30" s="665"/>
      <c r="V30" s="665"/>
      <c r="W30" s="665"/>
      <c r="X30" s="665"/>
      <c r="Y30" s="666"/>
      <c r="Z30" s="691">
        <v>0.7</v>
      </c>
      <c r="AA30" s="691"/>
      <c r="AB30" s="691"/>
      <c r="AC30" s="691"/>
      <c r="AD30" s="692">
        <v>28047</v>
      </c>
      <c r="AE30" s="692"/>
      <c r="AF30" s="692"/>
      <c r="AG30" s="692"/>
      <c r="AH30" s="692"/>
      <c r="AI30" s="692"/>
      <c r="AJ30" s="692"/>
      <c r="AK30" s="692"/>
      <c r="AL30" s="667">
        <v>0.3</v>
      </c>
      <c r="AM30" s="668"/>
      <c r="AN30" s="668"/>
      <c r="AO30" s="693"/>
      <c r="AP30" s="723" t="s">
        <v>228</v>
      </c>
      <c r="AQ30" s="724"/>
      <c r="AR30" s="724"/>
      <c r="AS30" s="724"/>
      <c r="AT30" s="724"/>
      <c r="AU30" s="724"/>
      <c r="AV30" s="724"/>
      <c r="AW30" s="724"/>
      <c r="AX30" s="724"/>
      <c r="AY30" s="724"/>
      <c r="AZ30" s="724"/>
      <c r="BA30" s="724"/>
      <c r="BB30" s="724"/>
      <c r="BC30" s="724"/>
      <c r="BD30" s="724"/>
      <c r="BE30" s="724"/>
      <c r="BF30" s="725"/>
      <c r="BG30" s="723" t="s">
        <v>312</v>
      </c>
      <c r="BH30" s="748"/>
      <c r="BI30" s="748"/>
      <c r="BJ30" s="748"/>
      <c r="BK30" s="748"/>
      <c r="BL30" s="748"/>
      <c r="BM30" s="748"/>
      <c r="BN30" s="748"/>
      <c r="BO30" s="748"/>
      <c r="BP30" s="748"/>
      <c r="BQ30" s="749"/>
      <c r="BR30" s="723" t="s">
        <v>313</v>
      </c>
      <c r="BS30" s="748"/>
      <c r="BT30" s="748"/>
      <c r="BU30" s="748"/>
      <c r="BV30" s="748"/>
      <c r="BW30" s="748"/>
      <c r="BX30" s="748"/>
      <c r="BY30" s="748"/>
      <c r="BZ30" s="748"/>
      <c r="CA30" s="748"/>
      <c r="CB30" s="749"/>
      <c r="CD30" s="753"/>
      <c r="CE30" s="754"/>
      <c r="CF30" s="706" t="s">
        <v>314</v>
      </c>
      <c r="CG30" s="703"/>
      <c r="CH30" s="703"/>
      <c r="CI30" s="703"/>
      <c r="CJ30" s="703"/>
      <c r="CK30" s="703"/>
      <c r="CL30" s="703"/>
      <c r="CM30" s="703"/>
      <c r="CN30" s="703"/>
      <c r="CO30" s="703"/>
      <c r="CP30" s="703"/>
      <c r="CQ30" s="704"/>
      <c r="CR30" s="664">
        <v>1153158</v>
      </c>
      <c r="CS30" s="665"/>
      <c r="CT30" s="665"/>
      <c r="CU30" s="665"/>
      <c r="CV30" s="665"/>
      <c r="CW30" s="665"/>
      <c r="CX30" s="665"/>
      <c r="CY30" s="666"/>
      <c r="CZ30" s="667">
        <v>6.2</v>
      </c>
      <c r="DA30" s="677"/>
      <c r="DB30" s="677"/>
      <c r="DC30" s="678"/>
      <c r="DD30" s="670">
        <v>1153158</v>
      </c>
      <c r="DE30" s="665"/>
      <c r="DF30" s="665"/>
      <c r="DG30" s="665"/>
      <c r="DH30" s="665"/>
      <c r="DI30" s="665"/>
      <c r="DJ30" s="665"/>
      <c r="DK30" s="666"/>
      <c r="DL30" s="670">
        <v>1153158</v>
      </c>
      <c r="DM30" s="665"/>
      <c r="DN30" s="665"/>
      <c r="DO30" s="665"/>
      <c r="DP30" s="665"/>
      <c r="DQ30" s="665"/>
      <c r="DR30" s="665"/>
      <c r="DS30" s="665"/>
      <c r="DT30" s="665"/>
      <c r="DU30" s="665"/>
      <c r="DV30" s="666"/>
      <c r="DW30" s="667">
        <v>10.7</v>
      </c>
      <c r="DX30" s="677"/>
      <c r="DY30" s="677"/>
      <c r="DZ30" s="677"/>
      <c r="EA30" s="677"/>
      <c r="EB30" s="677"/>
      <c r="EC30" s="698"/>
    </row>
    <row r="31" spans="2:133" ht="11.25" customHeight="1" x14ac:dyDescent="0.15">
      <c r="B31" s="661" t="s">
        <v>315</v>
      </c>
      <c r="C31" s="662"/>
      <c r="D31" s="662"/>
      <c r="E31" s="662"/>
      <c r="F31" s="662"/>
      <c r="G31" s="662"/>
      <c r="H31" s="662"/>
      <c r="I31" s="662"/>
      <c r="J31" s="662"/>
      <c r="K31" s="662"/>
      <c r="L31" s="662"/>
      <c r="M31" s="662"/>
      <c r="N31" s="662"/>
      <c r="O31" s="662"/>
      <c r="P31" s="662"/>
      <c r="Q31" s="663"/>
      <c r="R31" s="664">
        <v>40819</v>
      </c>
      <c r="S31" s="665"/>
      <c r="T31" s="665"/>
      <c r="U31" s="665"/>
      <c r="V31" s="665"/>
      <c r="W31" s="665"/>
      <c r="X31" s="665"/>
      <c r="Y31" s="666"/>
      <c r="Z31" s="691">
        <v>0.2</v>
      </c>
      <c r="AA31" s="691"/>
      <c r="AB31" s="691"/>
      <c r="AC31" s="691"/>
      <c r="AD31" s="692" t="s">
        <v>240</v>
      </c>
      <c r="AE31" s="692"/>
      <c r="AF31" s="692"/>
      <c r="AG31" s="692"/>
      <c r="AH31" s="692"/>
      <c r="AI31" s="692"/>
      <c r="AJ31" s="692"/>
      <c r="AK31" s="692"/>
      <c r="AL31" s="667" t="s">
        <v>183</v>
      </c>
      <c r="AM31" s="668"/>
      <c r="AN31" s="668"/>
      <c r="AO31" s="693"/>
      <c r="AP31" s="739" t="s">
        <v>316</v>
      </c>
      <c r="AQ31" s="740"/>
      <c r="AR31" s="740"/>
      <c r="AS31" s="740"/>
      <c r="AT31" s="745" t="s">
        <v>317</v>
      </c>
      <c r="AU31" s="217"/>
      <c r="AV31" s="217"/>
      <c r="AW31" s="217"/>
      <c r="AX31" s="731" t="s">
        <v>192</v>
      </c>
      <c r="AY31" s="732"/>
      <c r="AZ31" s="732"/>
      <c r="BA31" s="732"/>
      <c r="BB31" s="732"/>
      <c r="BC31" s="732"/>
      <c r="BD31" s="732"/>
      <c r="BE31" s="732"/>
      <c r="BF31" s="733"/>
      <c r="BG31" s="734">
        <v>99.3</v>
      </c>
      <c r="BH31" s="735"/>
      <c r="BI31" s="735"/>
      <c r="BJ31" s="735"/>
      <c r="BK31" s="735"/>
      <c r="BL31" s="735"/>
      <c r="BM31" s="736">
        <v>97.6</v>
      </c>
      <c r="BN31" s="735"/>
      <c r="BO31" s="735"/>
      <c r="BP31" s="735"/>
      <c r="BQ31" s="737"/>
      <c r="BR31" s="734">
        <v>99.2</v>
      </c>
      <c r="BS31" s="735"/>
      <c r="BT31" s="735"/>
      <c r="BU31" s="735"/>
      <c r="BV31" s="735"/>
      <c r="BW31" s="735"/>
      <c r="BX31" s="736">
        <v>97.6</v>
      </c>
      <c r="BY31" s="735"/>
      <c r="BZ31" s="735"/>
      <c r="CA31" s="735"/>
      <c r="CB31" s="737"/>
      <c r="CD31" s="753"/>
      <c r="CE31" s="754"/>
      <c r="CF31" s="706" t="s">
        <v>318</v>
      </c>
      <c r="CG31" s="703"/>
      <c r="CH31" s="703"/>
      <c r="CI31" s="703"/>
      <c r="CJ31" s="703"/>
      <c r="CK31" s="703"/>
      <c r="CL31" s="703"/>
      <c r="CM31" s="703"/>
      <c r="CN31" s="703"/>
      <c r="CO31" s="703"/>
      <c r="CP31" s="703"/>
      <c r="CQ31" s="704"/>
      <c r="CR31" s="664">
        <v>41224</v>
      </c>
      <c r="CS31" s="675"/>
      <c r="CT31" s="675"/>
      <c r="CU31" s="675"/>
      <c r="CV31" s="675"/>
      <c r="CW31" s="675"/>
      <c r="CX31" s="675"/>
      <c r="CY31" s="676"/>
      <c r="CZ31" s="667">
        <v>0.2</v>
      </c>
      <c r="DA31" s="677"/>
      <c r="DB31" s="677"/>
      <c r="DC31" s="678"/>
      <c r="DD31" s="670">
        <v>41224</v>
      </c>
      <c r="DE31" s="675"/>
      <c r="DF31" s="675"/>
      <c r="DG31" s="675"/>
      <c r="DH31" s="675"/>
      <c r="DI31" s="675"/>
      <c r="DJ31" s="675"/>
      <c r="DK31" s="676"/>
      <c r="DL31" s="670">
        <v>41224</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15">
      <c r="B32" s="661" t="s">
        <v>319</v>
      </c>
      <c r="C32" s="662"/>
      <c r="D32" s="662"/>
      <c r="E32" s="662"/>
      <c r="F32" s="662"/>
      <c r="G32" s="662"/>
      <c r="H32" s="662"/>
      <c r="I32" s="662"/>
      <c r="J32" s="662"/>
      <c r="K32" s="662"/>
      <c r="L32" s="662"/>
      <c r="M32" s="662"/>
      <c r="N32" s="662"/>
      <c r="O32" s="662"/>
      <c r="P32" s="662"/>
      <c r="Q32" s="663"/>
      <c r="R32" s="664">
        <v>4454604</v>
      </c>
      <c r="S32" s="665"/>
      <c r="T32" s="665"/>
      <c r="U32" s="665"/>
      <c r="V32" s="665"/>
      <c r="W32" s="665"/>
      <c r="X32" s="665"/>
      <c r="Y32" s="666"/>
      <c r="Z32" s="691">
        <v>22.6</v>
      </c>
      <c r="AA32" s="691"/>
      <c r="AB32" s="691"/>
      <c r="AC32" s="691"/>
      <c r="AD32" s="692" t="s">
        <v>183</v>
      </c>
      <c r="AE32" s="692"/>
      <c r="AF32" s="692"/>
      <c r="AG32" s="692"/>
      <c r="AH32" s="692"/>
      <c r="AI32" s="692"/>
      <c r="AJ32" s="692"/>
      <c r="AK32" s="692"/>
      <c r="AL32" s="667" t="s">
        <v>240</v>
      </c>
      <c r="AM32" s="668"/>
      <c r="AN32" s="668"/>
      <c r="AO32" s="693"/>
      <c r="AP32" s="741"/>
      <c r="AQ32" s="742"/>
      <c r="AR32" s="742"/>
      <c r="AS32" s="742"/>
      <c r="AT32" s="746"/>
      <c r="AU32" s="216" t="s">
        <v>320</v>
      </c>
      <c r="AV32" s="216"/>
      <c r="AW32" s="216"/>
      <c r="AX32" s="661" t="s">
        <v>321</v>
      </c>
      <c r="AY32" s="662"/>
      <c r="AZ32" s="662"/>
      <c r="BA32" s="662"/>
      <c r="BB32" s="662"/>
      <c r="BC32" s="662"/>
      <c r="BD32" s="662"/>
      <c r="BE32" s="662"/>
      <c r="BF32" s="663"/>
      <c r="BG32" s="738">
        <v>99</v>
      </c>
      <c r="BH32" s="675"/>
      <c r="BI32" s="675"/>
      <c r="BJ32" s="675"/>
      <c r="BK32" s="675"/>
      <c r="BL32" s="675"/>
      <c r="BM32" s="668">
        <v>96.5</v>
      </c>
      <c r="BN32" s="730"/>
      <c r="BO32" s="730"/>
      <c r="BP32" s="730"/>
      <c r="BQ32" s="702"/>
      <c r="BR32" s="738">
        <v>98.8</v>
      </c>
      <c r="BS32" s="675"/>
      <c r="BT32" s="675"/>
      <c r="BU32" s="675"/>
      <c r="BV32" s="675"/>
      <c r="BW32" s="675"/>
      <c r="BX32" s="668">
        <v>96.7</v>
      </c>
      <c r="BY32" s="730"/>
      <c r="BZ32" s="730"/>
      <c r="CA32" s="730"/>
      <c r="CB32" s="702"/>
      <c r="CD32" s="755"/>
      <c r="CE32" s="756"/>
      <c r="CF32" s="706" t="s">
        <v>322</v>
      </c>
      <c r="CG32" s="703"/>
      <c r="CH32" s="703"/>
      <c r="CI32" s="703"/>
      <c r="CJ32" s="703"/>
      <c r="CK32" s="703"/>
      <c r="CL32" s="703"/>
      <c r="CM32" s="703"/>
      <c r="CN32" s="703"/>
      <c r="CO32" s="703"/>
      <c r="CP32" s="703"/>
      <c r="CQ32" s="704"/>
      <c r="CR32" s="664" t="s">
        <v>183</v>
      </c>
      <c r="CS32" s="665"/>
      <c r="CT32" s="665"/>
      <c r="CU32" s="665"/>
      <c r="CV32" s="665"/>
      <c r="CW32" s="665"/>
      <c r="CX32" s="665"/>
      <c r="CY32" s="666"/>
      <c r="CZ32" s="667" t="s">
        <v>240</v>
      </c>
      <c r="DA32" s="677"/>
      <c r="DB32" s="677"/>
      <c r="DC32" s="678"/>
      <c r="DD32" s="670" t="s">
        <v>240</v>
      </c>
      <c r="DE32" s="665"/>
      <c r="DF32" s="665"/>
      <c r="DG32" s="665"/>
      <c r="DH32" s="665"/>
      <c r="DI32" s="665"/>
      <c r="DJ32" s="665"/>
      <c r="DK32" s="666"/>
      <c r="DL32" s="670" t="s">
        <v>183</v>
      </c>
      <c r="DM32" s="665"/>
      <c r="DN32" s="665"/>
      <c r="DO32" s="665"/>
      <c r="DP32" s="665"/>
      <c r="DQ32" s="665"/>
      <c r="DR32" s="665"/>
      <c r="DS32" s="665"/>
      <c r="DT32" s="665"/>
      <c r="DU32" s="665"/>
      <c r="DV32" s="666"/>
      <c r="DW32" s="667" t="s">
        <v>240</v>
      </c>
      <c r="DX32" s="677"/>
      <c r="DY32" s="677"/>
      <c r="DZ32" s="677"/>
      <c r="EA32" s="677"/>
      <c r="EB32" s="677"/>
      <c r="EC32" s="698"/>
    </row>
    <row r="33" spans="2:133" ht="11.25" customHeight="1" x14ac:dyDescent="0.15">
      <c r="B33" s="727" t="s">
        <v>323</v>
      </c>
      <c r="C33" s="728"/>
      <c r="D33" s="728"/>
      <c r="E33" s="728"/>
      <c r="F33" s="728"/>
      <c r="G33" s="728"/>
      <c r="H33" s="728"/>
      <c r="I33" s="728"/>
      <c r="J33" s="728"/>
      <c r="K33" s="728"/>
      <c r="L33" s="728"/>
      <c r="M33" s="728"/>
      <c r="N33" s="728"/>
      <c r="O33" s="728"/>
      <c r="P33" s="728"/>
      <c r="Q33" s="729"/>
      <c r="R33" s="664" t="s">
        <v>183</v>
      </c>
      <c r="S33" s="665"/>
      <c r="T33" s="665"/>
      <c r="U33" s="665"/>
      <c r="V33" s="665"/>
      <c r="W33" s="665"/>
      <c r="X33" s="665"/>
      <c r="Y33" s="666"/>
      <c r="Z33" s="691" t="s">
        <v>240</v>
      </c>
      <c r="AA33" s="691"/>
      <c r="AB33" s="691"/>
      <c r="AC33" s="691"/>
      <c r="AD33" s="692" t="s">
        <v>183</v>
      </c>
      <c r="AE33" s="692"/>
      <c r="AF33" s="692"/>
      <c r="AG33" s="692"/>
      <c r="AH33" s="692"/>
      <c r="AI33" s="692"/>
      <c r="AJ33" s="692"/>
      <c r="AK33" s="692"/>
      <c r="AL33" s="667" t="s">
        <v>183</v>
      </c>
      <c r="AM33" s="668"/>
      <c r="AN33" s="668"/>
      <c r="AO33" s="693"/>
      <c r="AP33" s="743"/>
      <c r="AQ33" s="744"/>
      <c r="AR33" s="744"/>
      <c r="AS33" s="744"/>
      <c r="AT33" s="747"/>
      <c r="AU33" s="218"/>
      <c r="AV33" s="218"/>
      <c r="AW33" s="218"/>
      <c r="AX33" s="641" t="s">
        <v>324</v>
      </c>
      <c r="AY33" s="642"/>
      <c r="AZ33" s="642"/>
      <c r="BA33" s="642"/>
      <c r="BB33" s="642"/>
      <c r="BC33" s="642"/>
      <c r="BD33" s="642"/>
      <c r="BE33" s="642"/>
      <c r="BF33" s="643"/>
      <c r="BG33" s="726">
        <v>99.6</v>
      </c>
      <c r="BH33" s="645"/>
      <c r="BI33" s="645"/>
      <c r="BJ33" s="645"/>
      <c r="BK33" s="645"/>
      <c r="BL33" s="645"/>
      <c r="BM33" s="683">
        <v>98.5</v>
      </c>
      <c r="BN33" s="645"/>
      <c r="BO33" s="645"/>
      <c r="BP33" s="645"/>
      <c r="BQ33" s="694"/>
      <c r="BR33" s="726">
        <v>99.6</v>
      </c>
      <c r="BS33" s="645"/>
      <c r="BT33" s="645"/>
      <c r="BU33" s="645"/>
      <c r="BV33" s="645"/>
      <c r="BW33" s="645"/>
      <c r="BX33" s="683">
        <v>98.3</v>
      </c>
      <c r="BY33" s="645"/>
      <c r="BZ33" s="645"/>
      <c r="CA33" s="645"/>
      <c r="CB33" s="694"/>
      <c r="CD33" s="706" t="s">
        <v>325</v>
      </c>
      <c r="CE33" s="703"/>
      <c r="CF33" s="703"/>
      <c r="CG33" s="703"/>
      <c r="CH33" s="703"/>
      <c r="CI33" s="703"/>
      <c r="CJ33" s="703"/>
      <c r="CK33" s="703"/>
      <c r="CL33" s="703"/>
      <c r="CM33" s="703"/>
      <c r="CN33" s="703"/>
      <c r="CO33" s="703"/>
      <c r="CP33" s="703"/>
      <c r="CQ33" s="704"/>
      <c r="CR33" s="664">
        <v>7549132</v>
      </c>
      <c r="CS33" s="675"/>
      <c r="CT33" s="675"/>
      <c r="CU33" s="675"/>
      <c r="CV33" s="675"/>
      <c r="CW33" s="675"/>
      <c r="CX33" s="675"/>
      <c r="CY33" s="676"/>
      <c r="CZ33" s="667">
        <v>40.700000000000003</v>
      </c>
      <c r="DA33" s="677"/>
      <c r="DB33" s="677"/>
      <c r="DC33" s="678"/>
      <c r="DD33" s="670">
        <v>6058734</v>
      </c>
      <c r="DE33" s="675"/>
      <c r="DF33" s="675"/>
      <c r="DG33" s="675"/>
      <c r="DH33" s="675"/>
      <c r="DI33" s="675"/>
      <c r="DJ33" s="675"/>
      <c r="DK33" s="676"/>
      <c r="DL33" s="670">
        <v>3757055</v>
      </c>
      <c r="DM33" s="675"/>
      <c r="DN33" s="675"/>
      <c r="DO33" s="675"/>
      <c r="DP33" s="675"/>
      <c r="DQ33" s="675"/>
      <c r="DR33" s="675"/>
      <c r="DS33" s="675"/>
      <c r="DT33" s="675"/>
      <c r="DU33" s="675"/>
      <c r="DV33" s="676"/>
      <c r="DW33" s="667">
        <v>34.799999999999997</v>
      </c>
      <c r="DX33" s="677"/>
      <c r="DY33" s="677"/>
      <c r="DZ33" s="677"/>
      <c r="EA33" s="677"/>
      <c r="EB33" s="677"/>
      <c r="EC33" s="698"/>
    </row>
    <row r="34" spans="2:133" ht="11.25" customHeight="1" x14ac:dyDescent="0.15">
      <c r="B34" s="661" t="s">
        <v>326</v>
      </c>
      <c r="C34" s="662"/>
      <c r="D34" s="662"/>
      <c r="E34" s="662"/>
      <c r="F34" s="662"/>
      <c r="G34" s="662"/>
      <c r="H34" s="662"/>
      <c r="I34" s="662"/>
      <c r="J34" s="662"/>
      <c r="K34" s="662"/>
      <c r="L34" s="662"/>
      <c r="M34" s="662"/>
      <c r="N34" s="662"/>
      <c r="O34" s="662"/>
      <c r="P34" s="662"/>
      <c r="Q34" s="663"/>
      <c r="R34" s="664">
        <v>1111394</v>
      </c>
      <c r="S34" s="665"/>
      <c r="T34" s="665"/>
      <c r="U34" s="665"/>
      <c r="V34" s="665"/>
      <c r="W34" s="665"/>
      <c r="X34" s="665"/>
      <c r="Y34" s="666"/>
      <c r="Z34" s="691">
        <v>5.6</v>
      </c>
      <c r="AA34" s="691"/>
      <c r="AB34" s="691"/>
      <c r="AC34" s="691"/>
      <c r="AD34" s="692" t="s">
        <v>183</v>
      </c>
      <c r="AE34" s="692"/>
      <c r="AF34" s="692"/>
      <c r="AG34" s="692"/>
      <c r="AH34" s="692"/>
      <c r="AI34" s="692"/>
      <c r="AJ34" s="692"/>
      <c r="AK34" s="692"/>
      <c r="AL34" s="667" t="s">
        <v>183</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327</v>
      </c>
      <c r="CE34" s="703"/>
      <c r="CF34" s="703"/>
      <c r="CG34" s="703"/>
      <c r="CH34" s="703"/>
      <c r="CI34" s="703"/>
      <c r="CJ34" s="703"/>
      <c r="CK34" s="703"/>
      <c r="CL34" s="703"/>
      <c r="CM34" s="703"/>
      <c r="CN34" s="703"/>
      <c r="CO34" s="703"/>
      <c r="CP34" s="703"/>
      <c r="CQ34" s="704"/>
      <c r="CR34" s="664">
        <v>2569041</v>
      </c>
      <c r="CS34" s="665"/>
      <c r="CT34" s="665"/>
      <c r="CU34" s="665"/>
      <c r="CV34" s="665"/>
      <c r="CW34" s="665"/>
      <c r="CX34" s="665"/>
      <c r="CY34" s="666"/>
      <c r="CZ34" s="667">
        <v>13.8</v>
      </c>
      <c r="DA34" s="677"/>
      <c r="DB34" s="677"/>
      <c r="DC34" s="678"/>
      <c r="DD34" s="670">
        <v>1667523</v>
      </c>
      <c r="DE34" s="665"/>
      <c r="DF34" s="665"/>
      <c r="DG34" s="665"/>
      <c r="DH34" s="665"/>
      <c r="DI34" s="665"/>
      <c r="DJ34" s="665"/>
      <c r="DK34" s="666"/>
      <c r="DL34" s="670">
        <v>1436806</v>
      </c>
      <c r="DM34" s="665"/>
      <c r="DN34" s="665"/>
      <c r="DO34" s="665"/>
      <c r="DP34" s="665"/>
      <c r="DQ34" s="665"/>
      <c r="DR34" s="665"/>
      <c r="DS34" s="665"/>
      <c r="DT34" s="665"/>
      <c r="DU34" s="665"/>
      <c r="DV34" s="666"/>
      <c r="DW34" s="667">
        <v>13.3</v>
      </c>
      <c r="DX34" s="677"/>
      <c r="DY34" s="677"/>
      <c r="DZ34" s="677"/>
      <c r="EA34" s="677"/>
      <c r="EB34" s="677"/>
      <c r="EC34" s="698"/>
    </row>
    <row r="35" spans="2:133" ht="11.25" customHeight="1" x14ac:dyDescent="0.15">
      <c r="B35" s="661" t="s">
        <v>328</v>
      </c>
      <c r="C35" s="662"/>
      <c r="D35" s="662"/>
      <c r="E35" s="662"/>
      <c r="F35" s="662"/>
      <c r="G35" s="662"/>
      <c r="H35" s="662"/>
      <c r="I35" s="662"/>
      <c r="J35" s="662"/>
      <c r="K35" s="662"/>
      <c r="L35" s="662"/>
      <c r="M35" s="662"/>
      <c r="N35" s="662"/>
      <c r="O35" s="662"/>
      <c r="P35" s="662"/>
      <c r="Q35" s="663"/>
      <c r="R35" s="664">
        <v>7283</v>
      </c>
      <c r="S35" s="665"/>
      <c r="T35" s="665"/>
      <c r="U35" s="665"/>
      <c r="V35" s="665"/>
      <c r="W35" s="665"/>
      <c r="X35" s="665"/>
      <c r="Y35" s="666"/>
      <c r="Z35" s="691">
        <v>0</v>
      </c>
      <c r="AA35" s="691"/>
      <c r="AB35" s="691"/>
      <c r="AC35" s="691"/>
      <c r="AD35" s="692">
        <v>844</v>
      </c>
      <c r="AE35" s="692"/>
      <c r="AF35" s="692"/>
      <c r="AG35" s="692"/>
      <c r="AH35" s="692"/>
      <c r="AI35" s="692"/>
      <c r="AJ35" s="692"/>
      <c r="AK35" s="692"/>
      <c r="AL35" s="667">
        <v>0</v>
      </c>
      <c r="AM35" s="668"/>
      <c r="AN35" s="668"/>
      <c r="AO35" s="693"/>
      <c r="AP35" s="221"/>
      <c r="AQ35" s="723" t="s">
        <v>329</v>
      </c>
      <c r="AR35" s="724"/>
      <c r="AS35" s="724"/>
      <c r="AT35" s="724"/>
      <c r="AU35" s="724"/>
      <c r="AV35" s="724"/>
      <c r="AW35" s="724"/>
      <c r="AX35" s="724"/>
      <c r="AY35" s="724"/>
      <c r="AZ35" s="724"/>
      <c r="BA35" s="724"/>
      <c r="BB35" s="724"/>
      <c r="BC35" s="724"/>
      <c r="BD35" s="724"/>
      <c r="BE35" s="724"/>
      <c r="BF35" s="725"/>
      <c r="BG35" s="723" t="s">
        <v>330</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331</v>
      </c>
      <c r="CE35" s="703"/>
      <c r="CF35" s="703"/>
      <c r="CG35" s="703"/>
      <c r="CH35" s="703"/>
      <c r="CI35" s="703"/>
      <c r="CJ35" s="703"/>
      <c r="CK35" s="703"/>
      <c r="CL35" s="703"/>
      <c r="CM35" s="703"/>
      <c r="CN35" s="703"/>
      <c r="CO35" s="703"/>
      <c r="CP35" s="703"/>
      <c r="CQ35" s="704"/>
      <c r="CR35" s="664">
        <v>246200</v>
      </c>
      <c r="CS35" s="675"/>
      <c r="CT35" s="675"/>
      <c r="CU35" s="675"/>
      <c r="CV35" s="675"/>
      <c r="CW35" s="675"/>
      <c r="CX35" s="675"/>
      <c r="CY35" s="676"/>
      <c r="CZ35" s="667">
        <v>1.3</v>
      </c>
      <c r="DA35" s="677"/>
      <c r="DB35" s="677"/>
      <c r="DC35" s="678"/>
      <c r="DD35" s="670">
        <v>242962</v>
      </c>
      <c r="DE35" s="675"/>
      <c r="DF35" s="675"/>
      <c r="DG35" s="675"/>
      <c r="DH35" s="675"/>
      <c r="DI35" s="675"/>
      <c r="DJ35" s="675"/>
      <c r="DK35" s="676"/>
      <c r="DL35" s="670">
        <v>242962</v>
      </c>
      <c r="DM35" s="675"/>
      <c r="DN35" s="675"/>
      <c r="DO35" s="675"/>
      <c r="DP35" s="675"/>
      <c r="DQ35" s="675"/>
      <c r="DR35" s="675"/>
      <c r="DS35" s="675"/>
      <c r="DT35" s="675"/>
      <c r="DU35" s="675"/>
      <c r="DV35" s="676"/>
      <c r="DW35" s="667">
        <v>2.2999999999999998</v>
      </c>
      <c r="DX35" s="677"/>
      <c r="DY35" s="677"/>
      <c r="DZ35" s="677"/>
      <c r="EA35" s="677"/>
      <c r="EB35" s="677"/>
      <c r="EC35" s="698"/>
    </row>
    <row r="36" spans="2:133" ht="11.25" customHeight="1" x14ac:dyDescent="0.15">
      <c r="B36" s="661" t="s">
        <v>332</v>
      </c>
      <c r="C36" s="662"/>
      <c r="D36" s="662"/>
      <c r="E36" s="662"/>
      <c r="F36" s="662"/>
      <c r="G36" s="662"/>
      <c r="H36" s="662"/>
      <c r="I36" s="662"/>
      <c r="J36" s="662"/>
      <c r="K36" s="662"/>
      <c r="L36" s="662"/>
      <c r="M36" s="662"/>
      <c r="N36" s="662"/>
      <c r="O36" s="662"/>
      <c r="P36" s="662"/>
      <c r="Q36" s="663"/>
      <c r="R36" s="664">
        <v>90892</v>
      </c>
      <c r="S36" s="665"/>
      <c r="T36" s="665"/>
      <c r="U36" s="665"/>
      <c r="V36" s="665"/>
      <c r="W36" s="665"/>
      <c r="X36" s="665"/>
      <c r="Y36" s="666"/>
      <c r="Z36" s="691">
        <v>0.5</v>
      </c>
      <c r="AA36" s="691"/>
      <c r="AB36" s="691"/>
      <c r="AC36" s="691"/>
      <c r="AD36" s="692" t="s">
        <v>183</v>
      </c>
      <c r="AE36" s="692"/>
      <c r="AF36" s="692"/>
      <c r="AG36" s="692"/>
      <c r="AH36" s="692"/>
      <c r="AI36" s="692"/>
      <c r="AJ36" s="692"/>
      <c r="AK36" s="692"/>
      <c r="AL36" s="667" t="s">
        <v>240</v>
      </c>
      <c r="AM36" s="668"/>
      <c r="AN36" s="668"/>
      <c r="AO36" s="693"/>
      <c r="AP36" s="221"/>
      <c r="AQ36" s="714" t="s">
        <v>333</v>
      </c>
      <c r="AR36" s="715"/>
      <c r="AS36" s="715"/>
      <c r="AT36" s="715"/>
      <c r="AU36" s="715"/>
      <c r="AV36" s="715"/>
      <c r="AW36" s="715"/>
      <c r="AX36" s="715"/>
      <c r="AY36" s="716"/>
      <c r="AZ36" s="717">
        <v>2004838</v>
      </c>
      <c r="BA36" s="718"/>
      <c r="BB36" s="718"/>
      <c r="BC36" s="718"/>
      <c r="BD36" s="718"/>
      <c r="BE36" s="718"/>
      <c r="BF36" s="719"/>
      <c r="BG36" s="720" t="s">
        <v>334</v>
      </c>
      <c r="BH36" s="721"/>
      <c r="BI36" s="721"/>
      <c r="BJ36" s="721"/>
      <c r="BK36" s="721"/>
      <c r="BL36" s="721"/>
      <c r="BM36" s="721"/>
      <c r="BN36" s="721"/>
      <c r="BO36" s="721"/>
      <c r="BP36" s="721"/>
      <c r="BQ36" s="721"/>
      <c r="BR36" s="721"/>
      <c r="BS36" s="721"/>
      <c r="BT36" s="721"/>
      <c r="BU36" s="722"/>
      <c r="BV36" s="717">
        <v>216153</v>
      </c>
      <c r="BW36" s="718"/>
      <c r="BX36" s="718"/>
      <c r="BY36" s="718"/>
      <c r="BZ36" s="718"/>
      <c r="CA36" s="718"/>
      <c r="CB36" s="719"/>
      <c r="CD36" s="706" t="s">
        <v>335</v>
      </c>
      <c r="CE36" s="703"/>
      <c r="CF36" s="703"/>
      <c r="CG36" s="703"/>
      <c r="CH36" s="703"/>
      <c r="CI36" s="703"/>
      <c r="CJ36" s="703"/>
      <c r="CK36" s="703"/>
      <c r="CL36" s="703"/>
      <c r="CM36" s="703"/>
      <c r="CN36" s="703"/>
      <c r="CO36" s="703"/>
      <c r="CP36" s="703"/>
      <c r="CQ36" s="704"/>
      <c r="CR36" s="664">
        <v>1879615</v>
      </c>
      <c r="CS36" s="665"/>
      <c r="CT36" s="665"/>
      <c r="CU36" s="665"/>
      <c r="CV36" s="665"/>
      <c r="CW36" s="665"/>
      <c r="CX36" s="665"/>
      <c r="CY36" s="666"/>
      <c r="CZ36" s="667">
        <v>10.1</v>
      </c>
      <c r="DA36" s="677"/>
      <c r="DB36" s="677"/>
      <c r="DC36" s="678"/>
      <c r="DD36" s="670">
        <v>1694356</v>
      </c>
      <c r="DE36" s="665"/>
      <c r="DF36" s="665"/>
      <c r="DG36" s="665"/>
      <c r="DH36" s="665"/>
      <c r="DI36" s="665"/>
      <c r="DJ36" s="665"/>
      <c r="DK36" s="666"/>
      <c r="DL36" s="670">
        <v>976992</v>
      </c>
      <c r="DM36" s="665"/>
      <c r="DN36" s="665"/>
      <c r="DO36" s="665"/>
      <c r="DP36" s="665"/>
      <c r="DQ36" s="665"/>
      <c r="DR36" s="665"/>
      <c r="DS36" s="665"/>
      <c r="DT36" s="665"/>
      <c r="DU36" s="665"/>
      <c r="DV36" s="666"/>
      <c r="DW36" s="667">
        <v>9.1</v>
      </c>
      <c r="DX36" s="677"/>
      <c r="DY36" s="677"/>
      <c r="DZ36" s="677"/>
      <c r="EA36" s="677"/>
      <c r="EB36" s="677"/>
      <c r="EC36" s="698"/>
    </row>
    <row r="37" spans="2:133" ht="11.25" customHeight="1" x14ac:dyDescent="0.15">
      <c r="B37" s="661" t="s">
        <v>336</v>
      </c>
      <c r="C37" s="662"/>
      <c r="D37" s="662"/>
      <c r="E37" s="662"/>
      <c r="F37" s="662"/>
      <c r="G37" s="662"/>
      <c r="H37" s="662"/>
      <c r="I37" s="662"/>
      <c r="J37" s="662"/>
      <c r="K37" s="662"/>
      <c r="L37" s="662"/>
      <c r="M37" s="662"/>
      <c r="N37" s="662"/>
      <c r="O37" s="662"/>
      <c r="P37" s="662"/>
      <c r="Q37" s="663"/>
      <c r="R37" s="664">
        <v>240468</v>
      </c>
      <c r="S37" s="665"/>
      <c r="T37" s="665"/>
      <c r="U37" s="665"/>
      <c r="V37" s="665"/>
      <c r="W37" s="665"/>
      <c r="X37" s="665"/>
      <c r="Y37" s="666"/>
      <c r="Z37" s="691">
        <v>1.2</v>
      </c>
      <c r="AA37" s="691"/>
      <c r="AB37" s="691"/>
      <c r="AC37" s="691"/>
      <c r="AD37" s="692" t="s">
        <v>183</v>
      </c>
      <c r="AE37" s="692"/>
      <c r="AF37" s="692"/>
      <c r="AG37" s="692"/>
      <c r="AH37" s="692"/>
      <c r="AI37" s="692"/>
      <c r="AJ37" s="692"/>
      <c r="AK37" s="692"/>
      <c r="AL37" s="667" t="s">
        <v>240</v>
      </c>
      <c r="AM37" s="668"/>
      <c r="AN37" s="668"/>
      <c r="AO37" s="693"/>
      <c r="AQ37" s="699" t="s">
        <v>337</v>
      </c>
      <c r="AR37" s="700"/>
      <c r="AS37" s="700"/>
      <c r="AT37" s="700"/>
      <c r="AU37" s="700"/>
      <c r="AV37" s="700"/>
      <c r="AW37" s="700"/>
      <c r="AX37" s="700"/>
      <c r="AY37" s="701"/>
      <c r="AZ37" s="664">
        <v>595048</v>
      </c>
      <c r="BA37" s="665"/>
      <c r="BB37" s="665"/>
      <c r="BC37" s="665"/>
      <c r="BD37" s="675"/>
      <c r="BE37" s="675"/>
      <c r="BF37" s="702"/>
      <c r="BG37" s="706" t="s">
        <v>338</v>
      </c>
      <c r="BH37" s="703"/>
      <c r="BI37" s="703"/>
      <c r="BJ37" s="703"/>
      <c r="BK37" s="703"/>
      <c r="BL37" s="703"/>
      <c r="BM37" s="703"/>
      <c r="BN37" s="703"/>
      <c r="BO37" s="703"/>
      <c r="BP37" s="703"/>
      <c r="BQ37" s="703"/>
      <c r="BR37" s="703"/>
      <c r="BS37" s="703"/>
      <c r="BT37" s="703"/>
      <c r="BU37" s="704"/>
      <c r="BV37" s="664">
        <v>206139</v>
      </c>
      <c r="BW37" s="665"/>
      <c r="BX37" s="665"/>
      <c r="BY37" s="665"/>
      <c r="BZ37" s="665"/>
      <c r="CA37" s="665"/>
      <c r="CB37" s="705"/>
      <c r="CD37" s="706" t="s">
        <v>339</v>
      </c>
      <c r="CE37" s="703"/>
      <c r="CF37" s="703"/>
      <c r="CG37" s="703"/>
      <c r="CH37" s="703"/>
      <c r="CI37" s="703"/>
      <c r="CJ37" s="703"/>
      <c r="CK37" s="703"/>
      <c r="CL37" s="703"/>
      <c r="CM37" s="703"/>
      <c r="CN37" s="703"/>
      <c r="CO37" s="703"/>
      <c r="CP37" s="703"/>
      <c r="CQ37" s="704"/>
      <c r="CR37" s="664">
        <v>580443</v>
      </c>
      <c r="CS37" s="675"/>
      <c r="CT37" s="675"/>
      <c r="CU37" s="675"/>
      <c r="CV37" s="675"/>
      <c r="CW37" s="675"/>
      <c r="CX37" s="675"/>
      <c r="CY37" s="676"/>
      <c r="CZ37" s="667">
        <v>3.1</v>
      </c>
      <c r="DA37" s="677"/>
      <c r="DB37" s="677"/>
      <c r="DC37" s="678"/>
      <c r="DD37" s="670">
        <v>580443</v>
      </c>
      <c r="DE37" s="675"/>
      <c r="DF37" s="675"/>
      <c r="DG37" s="675"/>
      <c r="DH37" s="675"/>
      <c r="DI37" s="675"/>
      <c r="DJ37" s="675"/>
      <c r="DK37" s="676"/>
      <c r="DL37" s="670">
        <v>580270</v>
      </c>
      <c r="DM37" s="675"/>
      <c r="DN37" s="675"/>
      <c r="DO37" s="675"/>
      <c r="DP37" s="675"/>
      <c r="DQ37" s="675"/>
      <c r="DR37" s="675"/>
      <c r="DS37" s="675"/>
      <c r="DT37" s="675"/>
      <c r="DU37" s="675"/>
      <c r="DV37" s="676"/>
      <c r="DW37" s="667">
        <v>5.4</v>
      </c>
      <c r="DX37" s="677"/>
      <c r="DY37" s="677"/>
      <c r="DZ37" s="677"/>
      <c r="EA37" s="677"/>
      <c r="EB37" s="677"/>
      <c r="EC37" s="698"/>
    </row>
    <row r="38" spans="2:133" ht="11.25" customHeight="1" x14ac:dyDescent="0.15">
      <c r="B38" s="661" t="s">
        <v>340</v>
      </c>
      <c r="C38" s="662"/>
      <c r="D38" s="662"/>
      <c r="E38" s="662"/>
      <c r="F38" s="662"/>
      <c r="G38" s="662"/>
      <c r="H38" s="662"/>
      <c r="I38" s="662"/>
      <c r="J38" s="662"/>
      <c r="K38" s="662"/>
      <c r="L38" s="662"/>
      <c r="M38" s="662"/>
      <c r="N38" s="662"/>
      <c r="O38" s="662"/>
      <c r="P38" s="662"/>
      <c r="Q38" s="663"/>
      <c r="R38" s="664">
        <v>1329094</v>
      </c>
      <c r="S38" s="665"/>
      <c r="T38" s="665"/>
      <c r="U38" s="665"/>
      <c r="V38" s="665"/>
      <c r="W38" s="665"/>
      <c r="X38" s="665"/>
      <c r="Y38" s="666"/>
      <c r="Z38" s="691">
        <v>6.8</v>
      </c>
      <c r="AA38" s="691"/>
      <c r="AB38" s="691"/>
      <c r="AC38" s="691"/>
      <c r="AD38" s="692" t="s">
        <v>183</v>
      </c>
      <c r="AE38" s="692"/>
      <c r="AF38" s="692"/>
      <c r="AG38" s="692"/>
      <c r="AH38" s="692"/>
      <c r="AI38" s="692"/>
      <c r="AJ38" s="692"/>
      <c r="AK38" s="692"/>
      <c r="AL38" s="667" t="s">
        <v>183</v>
      </c>
      <c r="AM38" s="668"/>
      <c r="AN38" s="668"/>
      <c r="AO38" s="693"/>
      <c r="AQ38" s="699" t="s">
        <v>341</v>
      </c>
      <c r="AR38" s="700"/>
      <c r="AS38" s="700"/>
      <c r="AT38" s="700"/>
      <c r="AU38" s="700"/>
      <c r="AV38" s="700"/>
      <c r="AW38" s="700"/>
      <c r="AX38" s="700"/>
      <c r="AY38" s="701"/>
      <c r="AZ38" s="664" t="s">
        <v>183</v>
      </c>
      <c r="BA38" s="665"/>
      <c r="BB38" s="665"/>
      <c r="BC38" s="665"/>
      <c r="BD38" s="675"/>
      <c r="BE38" s="675"/>
      <c r="BF38" s="702"/>
      <c r="BG38" s="706" t="s">
        <v>342</v>
      </c>
      <c r="BH38" s="703"/>
      <c r="BI38" s="703"/>
      <c r="BJ38" s="703"/>
      <c r="BK38" s="703"/>
      <c r="BL38" s="703"/>
      <c r="BM38" s="703"/>
      <c r="BN38" s="703"/>
      <c r="BO38" s="703"/>
      <c r="BP38" s="703"/>
      <c r="BQ38" s="703"/>
      <c r="BR38" s="703"/>
      <c r="BS38" s="703"/>
      <c r="BT38" s="703"/>
      <c r="BU38" s="704"/>
      <c r="BV38" s="664">
        <v>6069</v>
      </c>
      <c r="BW38" s="665"/>
      <c r="BX38" s="665"/>
      <c r="BY38" s="665"/>
      <c r="BZ38" s="665"/>
      <c r="CA38" s="665"/>
      <c r="CB38" s="705"/>
      <c r="CD38" s="706" t="s">
        <v>343</v>
      </c>
      <c r="CE38" s="703"/>
      <c r="CF38" s="703"/>
      <c r="CG38" s="703"/>
      <c r="CH38" s="703"/>
      <c r="CI38" s="703"/>
      <c r="CJ38" s="703"/>
      <c r="CK38" s="703"/>
      <c r="CL38" s="703"/>
      <c r="CM38" s="703"/>
      <c r="CN38" s="703"/>
      <c r="CO38" s="703"/>
      <c r="CP38" s="703"/>
      <c r="CQ38" s="704"/>
      <c r="CR38" s="664">
        <v>1409790</v>
      </c>
      <c r="CS38" s="665"/>
      <c r="CT38" s="665"/>
      <c r="CU38" s="665"/>
      <c r="CV38" s="665"/>
      <c r="CW38" s="665"/>
      <c r="CX38" s="665"/>
      <c r="CY38" s="666"/>
      <c r="CZ38" s="667">
        <v>7.6</v>
      </c>
      <c r="DA38" s="677"/>
      <c r="DB38" s="677"/>
      <c r="DC38" s="678"/>
      <c r="DD38" s="670">
        <v>1158718</v>
      </c>
      <c r="DE38" s="665"/>
      <c r="DF38" s="665"/>
      <c r="DG38" s="665"/>
      <c r="DH38" s="665"/>
      <c r="DI38" s="665"/>
      <c r="DJ38" s="665"/>
      <c r="DK38" s="666"/>
      <c r="DL38" s="670">
        <v>1100295</v>
      </c>
      <c r="DM38" s="665"/>
      <c r="DN38" s="665"/>
      <c r="DO38" s="665"/>
      <c r="DP38" s="665"/>
      <c r="DQ38" s="665"/>
      <c r="DR38" s="665"/>
      <c r="DS38" s="665"/>
      <c r="DT38" s="665"/>
      <c r="DU38" s="665"/>
      <c r="DV38" s="666"/>
      <c r="DW38" s="667">
        <v>10.199999999999999</v>
      </c>
      <c r="DX38" s="677"/>
      <c r="DY38" s="677"/>
      <c r="DZ38" s="677"/>
      <c r="EA38" s="677"/>
      <c r="EB38" s="677"/>
      <c r="EC38" s="698"/>
    </row>
    <row r="39" spans="2:133" ht="11.25" customHeight="1" x14ac:dyDescent="0.15">
      <c r="B39" s="661" t="s">
        <v>344</v>
      </c>
      <c r="C39" s="662"/>
      <c r="D39" s="662"/>
      <c r="E39" s="662"/>
      <c r="F39" s="662"/>
      <c r="G39" s="662"/>
      <c r="H39" s="662"/>
      <c r="I39" s="662"/>
      <c r="J39" s="662"/>
      <c r="K39" s="662"/>
      <c r="L39" s="662"/>
      <c r="M39" s="662"/>
      <c r="N39" s="662"/>
      <c r="O39" s="662"/>
      <c r="P39" s="662"/>
      <c r="Q39" s="663"/>
      <c r="R39" s="664">
        <v>478611</v>
      </c>
      <c r="S39" s="665"/>
      <c r="T39" s="665"/>
      <c r="U39" s="665"/>
      <c r="V39" s="665"/>
      <c r="W39" s="665"/>
      <c r="X39" s="665"/>
      <c r="Y39" s="666"/>
      <c r="Z39" s="691">
        <v>2.4</v>
      </c>
      <c r="AA39" s="691"/>
      <c r="AB39" s="691"/>
      <c r="AC39" s="691"/>
      <c r="AD39" s="692">
        <v>42251</v>
      </c>
      <c r="AE39" s="692"/>
      <c r="AF39" s="692"/>
      <c r="AG39" s="692"/>
      <c r="AH39" s="692"/>
      <c r="AI39" s="692"/>
      <c r="AJ39" s="692"/>
      <c r="AK39" s="692"/>
      <c r="AL39" s="667">
        <v>0.4</v>
      </c>
      <c r="AM39" s="668"/>
      <c r="AN39" s="668"/>
      <c r="AO39" s="693"/>
      <c r="AQ39" s="699" t="s">
        <v>345</v>
      </c>
      <c r="AR39" s="700"/>
      <c r="AS39" s="700"/>
      <c r="AT39" s="700"/>
      <c r="AU39" s="700"/>
      <c r="AV39" s="700"/>
      <c r="AW39" s="700"/>
      <c r="AX39" s="700"/>
      <c r="AY39" s="701"/>
      <c r="AZ39" s="664" t="s">
        <v>183</v>
      </c>
      <c r="BA39" s="665"/>
      <c r="BB39" s="665"/>
      <c r="BC39" s="665"/>
      <c r="BD39" s="675"/>
      <c r="BE39" s="675"/>
      <c r="BF39" s="702"/>
      <c r="BG39" s="706" t="s">
        <v>346</v>
      </c>
      <c r="BH39" s="703"/>
      <c r="BI39" s="703"/>
      <c r="BJ39" s="703"/>
      <c r="BK39" s="703"/>
      <c r="BL39" s="703"/>
      <c r="BM39" s="703"/>
      <c r="BN39" s="703"/>
      <c r="BO39" s="703"/>
      <c r="BP39" s="703"/>
      <c r="BQ39" s="703"/>
      <c r="BR39" s="703"/>
      <c r="BS39" s="703"/>
      <c r="BT39" s="703"/>
      <c r="BU39" s="704"/>
      <c r="BV39" s="664">
        <v>9011</v>
      </c>
      <c r="BW39" s="665"/>
      <c r="BX39" s="665"/>
      <c r="BY39" s="665"/>
      <c r="BZ39" s="665"/>
      <c r="CA39" s="665"/>
      <c r="CB39" s="705"/>
      <c r="CD39" s="706" t="s">
        <v>347</v>
      </c>
      <c r="CE39" s="703"/>
      <c r="CF39" s="703"/>
      <c r="CG39" s="703"/>
      <c r="CH39" s="703"/>
      <c r="CI39" s="703"/>
      <c r="CJ39" s="703"/>
      <c r="CK39" s="703"/>
      <c r="CL39" s="703"/>
      <c r="CM39" s="703"/>
      <c r="CN39" s="703"/>
      <c r="CO39" s="703"/>
      <c r="CP39" s="703"/>
      <c r="CQ39" s="704"/>
      <c r="CR39" s="664">
        <v>1299746</v>
      </c>
      <c r="CS39" s="675"/>
      <c r="CT39" s="675"/>
      <c r="CU39" s="675"/>
      <c r="CV39" s="675"/>
      <c r="CW39" s="675"/>
      <c r="CX39" s="675"/>
      <c r="CY39" s="676"/>
      <c r="CZ39" s="667">
        <v>7</v>
      </c>
      <c r="DA39" s="677"/>
      <c r="DB39" s="677"/>
      <c r="DC39" s="678"/>
      <c r="DD39" s="670">
        <v>1295175</v>
      </c>
      <c r="DE39" s="675"/>
      <c r="DF39" s="675"/>
      <c r="DG39" s="675"/>
      <c r="DH39" s="675"/>
      <c r="DI39" s="675"/>
      <c r="DJ39" s="675"/>
      <c r="DK39" s="676"/>
      <c r="DL39" s="670" t="s">
        <v>183</v>
      </c>
      <c r="DM39" s="675"/>
      <c r="DN39" s="675"/>
      <c r="DO39" s="675"/>
      <c r="DP39" s="675"/>
      <c r="DQ39" s="675"/>
      <c r="DR39" s="675"/>
      <c r="DS39" s="675"/>
      <c r="DT39" s="675"/>
      <c r="DU39" s="675"/>
      <c r="DV39" s="676"/>
      <c r="DW39" s="667" t="s">
        <v>240</v>
      </c>
      <c r="DX39" s="677"/>
      <c r="DY39" s="677"/>
      <c r="DZ39" s="677"/>
      <c r="EA39" s="677"/>
      <c r="EB39" s="677"/>
      <c r="EC39" s="698"/>
    </row>
    <row r="40" spans="2:133" ht="11.25" customHeight="1" x14ac:dyDescent="0.15">
      <c r="B40" s="661" t="s">
        <v>348</v>
      </c>
      <c r="C40" s="662"/>
      <c r="D40" s="662"/>
      <c r="E40" s="662"/>
      <c r="F40" s="662"/>
      <c r="G40" s="662"/>
      <c r="H40" s="662"/>
      <c r="I40" s="662"/>
      <c r="J40" s="662"/>
      <c r="K40" s="662"/>
      <c r="L40" s="662"/>
      <c r="M40" s="662"/>
      <c r="N40" s="662"/>
      <c r="O40" s="662"/>
      <c r="P40" s="662"/>
      <c r="Q40" s="663"/>
      <c r="R40" s="664">
        <v>1082400</v>
      </c>
      <c r="S40" s="665"/>
      <c r="T40" s="665"/>
      <c r="U40" s="665"/>
      <c r="V40" s="665"/>
      <c r="W40" s="665"/>
      <c r="X40" s="665"/>
      <c r="Y40" s="666"/>
      <c r="Z40" s="691">
        <v>5.5</v>
      </c>
      <c r="AA40" s="691"/>
      <c r="AB40" s="691"/>
      <c r="AC40" s="691"/>
      <c r="AD40" s="692" t="s">
        <v>240</v>
      </c>
      <c r="AE40" s="692"/>
      <c r="AF40" s="692"/>
      <c r="AG40" s="692"/>
      <c r="AH40" s="692"/>
      <c r="AI40" s="692"/>
      <c r="AJ40" s="692"/>
      <c r="AK40" s="692"/>
      <c r="AL40" s="667" t="s">
        <v>183</v>
      </c>
      <c r="AM40" s="668"/>
      <c r="AN40" s="668"/>
      <c r="AO40" s="693"/>
      <c r="AQ40" s="699" t="s">
        <v>349</v>
      </c>
      <c r="AR40" s="700"/>
      <c r="AS40" s="700"/>
      <c r="AT40" s="700"/>
      <c r="AU40" s="700"/>
      <c r="AV40" s="700"/>
      <c r="AW40" s="700"/>
      <c r="AX40" s="700"/>
      <c r="AY40" s="701"/>
      <c r="AZ40" s="664" t="s">
        <v>183</v>
      </c>
      <c r="BA40" s="665"/>
      <c r="BB40" s="665"/>
      <c r="BC40" s="665"/>
      <c r="BD40" s="675"/>
      <c r="BE40" s="675"/>
      <c r="BF40" s="702"/>
      <c r="BG40" s="707" t="s">
        <v>350</v>
      </c>
      <c r="BH40" s="708"/>
      <c r="BI40" s="708"/>
      <c r="BJ40" s="708"/>
      <c r="BK40" s="708"/>
      <c r="BL40" s="222"/>
      <c r="BM40" s="703" t="s">
        <v>351</v>
      </c>
      <c r="BN40" s="703"/>
      <c r="BO40" s="703"/>
      <c r="BP40" s="703"/>
      <c r="BQ40" s="703"/>
      <c r="BR40" s="703"/>
      <c r="BS40" s="703"/>
      <c r="BT40" s="703"/>
      <c r="BU40" s="704"/>
      <c r="BV40" s="664">
        <v>98</v>
      </c>
      <c r="BW40" s="665"/>
      <c r="BX40" s="665"/>
      <c r="BY40" s="665"/>
      <c r="BZ40" s="665"/>
      <c r="CA40" s="665"/>
      <c r="CB40" s="705"/>
      <c r="CD40" s="706" t="s">
        <v>352</v>
      </c>
      <c r="CE40" s="703"/>
      <c r="CF40" s="703"/>
      <c r="CG40" s="703"/>
      <c r="CH40" s="703"/>
      <c r="CI40" s="703"/>
      <c r="CJ40" s="703"/>
      <c r="CK40" s="703"/>
      <c r="CL40" s="703"/>
      <c r="CM40" s="703"/>
      <c r="CN40" s="703"/>
      <c r="CO40" s="703"/>
      <c r="CP40" s="703"/>
      <c r="CQ40" s="704"/>
      <c r="CR40" s="664">
        <v>144740</v>
      </c>
      <c r="CS40" s="665"/>
      <c r="CT40" s="665"/>
      <c r="CU40" s="665"/>
      <c r="CV40" s="665"/>
      <c r="CW40" s="665"/>
      <c r="CX40" s="665"/>
      <c r="CY40" s="666"/>
      <c r="CZ40" s="667">
        <v>0.8</v>
      </c>
      <c r="DA40" s="677"/>
      <c r="DB40" s="677"/>
      <c r="DC40" s="678"/>
      <c r="DD40" s="670" t="s">
        <v>183</v>
      </c>
      <c r="DE40" s="665"/>
      <c r="DF40" s="665"/>
      <c r="DG40" s="665"/>
      <c r="DH40" s="665"/>
      <c r="DI40" s="665"/>
      <c r="DJ40" s="665"/>
      <c r="DK40" s="666"/>
      <c r="DL40" s="670" t="s">
        <v>240</v>
      </c>
      <c r="DM40" s="665"/>
      <c r="DN40" s="665"/>
      <c r="DO40" s="665"/>
      <c r="DP40" s="665"/>
      <c r="DQ40" s="665"/>
      <c r="DR40" s="665"/>
      <c r="DS40" s="665"/>
      <c r="DT40" s="665"/>
      <c r="DU40" s="665"/>
      <c r="DV40" s="666"/>
      <c r="DW40" s="667" t="s">
        <v>240</v>
      </c>
      <c r="DX40" s="677"/>
      <c r="DY40" s="677"/>
      <c r="DZ40" s="677"/>
      <c r="EA40" s="677"/>
      <c r="EB40" s="677"/>
      <c r="EC40" s="698"/>
    </row>
    <row r="41" spans="2:133" ht="11.25" customHeight="1" x14ac:dyDescent="0.15">
      <c r="B41" s="661" t="s">
        <v>353</v>
      </c>
      <c r="C41" s="662"/>
      <c r="D41" s="662"/>
      <c r="E41" s="662"/>
      <c r="F41" s="662"/>
      <c r="G41" s="662"/>
      <c r="H41" s="662"/>
      <c r="I41" s="662"/>
      <c r="J41" s="662"/>
      <c r="K41" s="662"/>
      <c r="L41" s="662"/>
      <c r="M41" s="662"/>
      <c r="N41" s="662"/>
      <c r="O41" s="662"/>
      <c r="P41" s="662"/>
      <c r="Q41" s="663"/>
      <c r="R41" s="664" t="s">
        <v>240</v>
      </c>
      <c r="S41" s="665"/>
      <c r="T41" s="665"/>
      <c r="U41" s="665"/>
      <c r="V41" s="665"/>
      <c r="W41" s="665"/>
      <c r="X41" s="665"/>
      <c r="Y41" s="666"/>
      <c r="Z41" s="691" t="s">
        <v>183</v>
      </c>
      <c r="AA41" s="691"/>
      <c r="AB41" s="691"/>
      <c r="AC41" s="691"/>
      <c r="AD41" s="692" t="s">
        <v>183</v>
      </c>
      <c r="AE41" s="692"/>
      <c r="AF41" s="692"/>
      <c r="AG41" s="692"/>
      <c r="AH41" s="692"/>
      <c r="AI41" s="692"/>
      <c r="AJ41" s="692"/>
      <c r="AK41" s="692"/>
      <c r="AL41" s="667" t="s">
        <v>183</v>
      </c>
      <c r="AM41" s="668"/>
      <c r="AN41" s="668"/>
      <c r="AO41" s="693"/>
      <c r="AQ41" s="699" t="s">
        <v>354</v>
      </c>
      <c r="AR41" s="700"/>
      <c r="AS41" s="700"/>
      <c r="AT41" s="700"/>
      <c r="AU41" s="700"/>
      <c r="AV41" s="700"/>
      <c r="AW41" s="700"/>
      <c r="AX41" s="700"/>
      <c r="AY41" s="701"/>
      <c r="AZ41" s="664">
        <v>315131</v>
      </c>
      <c r="BA41" s="665"/>
      <c r="BB41" s="665"/>
      <c r="BC41" s="665"/>
      <c r="BD41" s="675"/>
      <c r="BE41" s="675"/>
      <c r="BF41" s="702"/>
      <c r="BG41" s="707"/>
      <c r="BH41" s="708"/>
      <c r="BI41" s="708"/>
      <c r="BJ41" s="708"/>
      <c r="BK41" s="708"/>
      <c r="BL41" s="222"/>
      <c r="BM41" s="703" t="s">
        <v>355</v>
      </c>
      <c r="BN41" s="703"/>
      <c r="BO41" s="703"/>
      <c r="BP41" s="703"/>
      <c r="BQ41" s="703"/>
      <c r="BR41" s="703"/>
      <c r="BS41" s="703"/>
      <c r="BT41" s="703"/>
      <c r="BU41" s="704"/>
      <c r="BV41" s="664" t="s">
        <v>183</v>
      </c>
      <c r="BW41" s="665"/>
      <c r="BX41" s="665"/>
      <c r="BY41" s="665"/>
      <c r="BZ41" s="665"/>
      <c r="CA41" s="665"/>
      <c r="CB41" s="705"/>
      <c r="CD41" s="706" t="s">
        <v>356</v>
      </c>
      <c r="CE41" s="703"/>
      <c r="CF41" s="703"/>
      <c r="CG41" s="703"/>
      <c r="CH41" s="703"/>
      <c r="CI41" s="703"/>
      <c r="CJ41" s="703"/>
      <c r="CK41" s="703"/>
      <c r="CL41" s="703"/>
      <c r="CM41" s="703"/>
      <c r="CN41" s="703"/>
      <c r="CO41" s="703"/>
      <c r="CP41" s="703"/>
      <c r="CQ41" s="704"/>
      <c r="CR41" s="664" t="s">
        <v>240</v>
      </c>
      <c r="CS41" s="675"/>
      <c r="CT41" s="675"/>
      <c r="CU41" s="675"/>
      <c r="CV41" s="675"/>
      <c r="CW41" s="675"/>
      <c r="CX41" s="675"/>
      <c r="CY41" s="676"/>
      <c r="CZ41" s="667" t="s">
        <v>240</v>
      </c>
      <c r="DA41" s="677"/>
      <c r="DB41" s="677"/>
      <c r="DC41" s="678"/>
      <c r="DD41" s="670" t="s">
        <v>240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357</v>
      </c>
      <c r="C42" s="662"/>
      <c r="D42" s="662"/>
      <c r="E42" s="662"/>
      <c r="F42" s="662"/>
      <c r="G42" s="662"/>
      <c r="H42" s="662"/>
      <c r="I42" s="662"/>
      <c r="J42" s="662"/>
      <c r="K42" s="662"/>
      <c r="L42" s="662"/>
      <c r="M42" s="662"/>
      <c r="N42" s="662"/>
      <c r="O42" s="662"/>
      <c r="P42" s="662"/>
      <c r="Q42" s="663"/>
      <c r="R42" s="664" t="s">
        <v>183</v>
      </c>
      <c r="S42" s="665"/>
      <c r="T42" s="665"/>
      <c r="U42" s="665"/>
      <c r="V42" s="665"/>
      <c r="W42" s="665"/>
      <c r="X42" s="665"/>
      <c r="Y42" s="666"/>
      <c r="Z42" s="691" t="s">
        <v>183</v>
      </c>
      <c r="AA42" s="691"/>
      <c r="AB42" s="691"/>
      <c r="AC42" s="691"/>
      <c r="AD42" s="692" t="s">
        <v>240</v>
      </c>
      <c r="AE42" s="692"/>
      <c r="AF42" s="692"/>
      <c r="AG42" s="692"/>
      <c r="AH42" s="692"/>
      <c r="AI42" s="692"/>
      <c r="AJ42" s="692"/>
      <c r="AK42" s="692"/>
      <c r="AL42" s="667" t="s">
        <v>240</v>
      </c>
      <c r="AM42" s="668"/>
      <c r="AN42" s="668"/>
      <c r="AO42" s="693"/>
      <c r="AQ42" s="711" t="s">
        <v>358</v>
      </c>
      <c r="AR42" s="712"/>
      <c r="AS42" s="712"/>
      <c r="AT42" s="712"/>
      <c r="AU42" s="712"/>
      <c r="AV42" s="712"/>
      <c r="AW42" s="712"/>
      <c r="AX42" s="712"/>
      <c r="AY42" s="713"/>
      <c r="AZ42" s="644">
        <v>1094659</v>
      </c>
      <c r="BA42" s="679"/>
      <c r="BB42" s="679"/>
      <c r="BC42" s="679"/>
      <c r="BD42" s="645"/>
      <c r="BE42" s="645"/>
      <c r="BF42" s="694"/>
      <c r="BG42" s="709"/>
      <c r="BH42" s="710"/>
      <c r="BI42" s="710"/>
      <c r="BJ42" s="710"/>
      <c r="BK42" s="710"/>
      <c r="BL42" s="223"/>
      <c r="BM42" s="695" t="s">
        <v>359</v>
      </c>
      <c r="BN42" s="695"/>
      <c r="BO42" s="695"/>
      <c r="BP42" s="695"/>
      <c r="BQ42" s="695"/>
      <c r="BR42" s="695"/>
      <c r="BS42" s="695"/>
      <c r="BT42" s="695"/>
      <c r="BU42" s="696"/>
      <c r="BV42" s="644">
        <v>301</v>
      </c>
      <c r="BW42" s="679"/>
      <c r="BX42" s="679"/>
      <c r="BY42" s="679"/>
      <c r="BZ42" s="679"/>
      <c r="CA42" s="679"/>
      <c r="CB42" s="697"/>
      <c r="CD42" s="661" t="s">
        <v>360</v>
      </c>
      <c r="CE42" s="662"/>
      <c r="CF42" s="662"/>
      <c r="CG42" s="662"/>
      <c r="CH42" s="662"/>
      <c r="CI42" s="662"/>
      <c r="CJ42" s="662"/>
      <c r="CK42" s="662"/>
      <c r="CL42" s="662"/>
      <c r="CM42" s="662"/>
      <c r="CN42" s="662"/>
      <c r="CO42" s="662"/>
      <c r="CP42" s="662"/>
      <c r="CQ42" s="663"/>
      <c r="CR42" s="664">
        <v>1607734</v>
      </c>
      <c r="CS42" s="675"/>
      <c r="CT42" s="675"/>
      <c r="CU42" s="675"/>
      <c r="CV42" s="675"/>
      <c r="CW42" s="675"/>
      <c r="CX42" s="675"/>
      <c r="CY42" s="676"/>
      <c r="CZ42" s="667">
        <v>8.6999999999999993</v>
      </c>
      <c r="DA42" s="677"/>
      <c r="DB42" s="677"/>
      <c r="DC42" s="678"/>
      <c r="DD42" s="670">
        <v>449522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361</v>
      </c>
      <c r="C43" s="662"/>
      <c r="D43" s="662"/>
      <c r="E43" s="662"/>
      <c r="F43" s="662"/>
      <c r="G43" s="662"/>
      <c r="H43" s="662"/>
      <c r="I43" s="662"/>
      <c r="J43" s="662"/>
      <c r="K43" s="662"/>
      <c r="L43" s="662"/>
      <c r="M43" s="662"/>
      <c r="N43" s="662"/>
      <c r="O43" s="662"/>
      <c r="P43" s="662"/>
      <c r="Q43" s="663"/>
      <c r="R43" s="664">
        <v>800000</v>
      </c>
      <c r="S43" s="665"/>
      <c r="T43" s="665"/>
      <c r="U43" s="665"/>
      <c r="V43" s="665"/>
      <c r="W43" s="665"/>
      <c r="X43" s="665"/>
      <c r="Y43" s="666"/>
      <c r="Z43" s="691">
        <v>4.0999999999999996</v>
      </c>
      <c r="AA43" s="691"/>
      <c r="AB43" s="691"/>
      <c r="AC43" s="691"/>
      <c r="AD43" s="692" t="s">
        <v>240</v>
      </c>
      <c r="AE43" s="692"/>
      <c r="AF43" s="692"/>
      <c r="AG43" s="692"/>
      <c r="AH43" s="692"/>
      <c r="AI43" s="692"/>
      <c r="AJ43" s="692"/>
      <c r="AK43" s="692"/>
      <c r="AL43" s="667" t="s">
        <v>240</v>
      </c>
      <c r="AM43" s="668"/>
      <c r="AN43" s="668"/>
      <c r="AO43" s="693"/>
      <c r="BV43" s="224"/>
      <c r="BW43" s="224"/>
      <c r="BX43" s="224"/>
      <c r="BY43" s="224"/>
      <c r="BZ43" s="224"/>
      <c r="CA43" s="224"/>
      <c r="CB43" s="224"/>
      <c r="CD43" s="661" t="s">
        <v>362</v>
      </c>
      <c r="CE43" s="662"/>
      <c r="CF43" s="662"/>
      <c r="CG43" s="662"/>
      <c r="CH43" s="662"/>
      <c r="CI43" s="662"/>
      <c r="CJ43" s="662"/>
      <c r="CK43" s="662"/>
      <c r="CL43" s="662"/>
      <c r="CM43" s="662"/>
      <c r="CN43" s="662"/>
      <c r="CO43" s="662"/>
      <c r="CP43" s="662"/>
      <c r="CQ43" s="663"/>
      <c r="CR43" s="664">
        <v>38323</v>
      </c>
      <c r="CS43" s="675"/>
      <c r="CT43" s="675"/>
      <c r="CU43" s="675"/>
      <c r="CV43" s="675"/>
      <c r="CW43" s="675"/>
      <c r="CX43" s="675"/>
      <c r="CY43" s="676"/>
      <c r="CZ43" s="667">
        <v>0.2</v>
      </c>
      <c r="DA43" s="677"/>
      <c r="DB43" s="677"/>
      <c r="DC43" s="678"/>
      <c r="DD43" s="670">
        <v>38323</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363</v>
      </c>
      <c r="C44" s="642"/>
      <c r="D44" s="642"/>
      <c r="E44" s="642"/>
      <c r="F44" s="642"/>
      <c r="G44" s="642"/>
      <c r="H44" s="642"/>
      <c r="I44" s="642"/>
      <c r="J44" s="642"/>
      <c r="K44" s="642"/>
      <c r="L44" s="642"/>
      <c r="M44" s="642"/>
      <c r="N44" s="642"/>
      <c r="O44" s="642"/>
      <c r="P44" s="642"/>
      <c r="Q44" s="643"/>
      <c r="R44" s="644">
        <v>19677080</v>
      </c>
      <c r="S44" s="679"/>
      <c r="T44" s="679"/>
      <c r="U44" s="679"/>
      <c r="V44" s="679"/>
      <c r="W44" s="679"/>
      <c r="X44" s="679"/>
      <c r="Y44" s="680"/>
      <c r="Z44" s="681">
        <v>100</v>
      </c>
      <c r="AA44" s="681"/>
      <c r="AB44" s="681"/>
      <c r="AC44" s="681"/>
      <c r="AD44" s="682">
        <v>9988019</v>
      </c>
      <c r="AE44" s="682"/>
      <c r="AF44" s="682"/>
      <c r="AG44" s="682"/>
      <c r="AH44" s="682"/>
      <c r="AI44" s="682"/>
      <c r="AJ44" s="682"/>
      <c r="AK44" s="682"/>
      <c r="AL44" s="647">
        <v>100</v>
      </c>
      <c r="AM44" s="683"/>
      <c r="AN44" s="683"/>
      <c r="AO44" s="684"/>
      <c r="CD44" s="685" t="s">
        <v>310</v>
      </c>
      <c r="CE44" s="686"/>
      <c r="CF44" s="661" t="s">
        <v>364</v>
      </c>
      <c r="CG44" s="662"/>
      <c r="CH44" s="662"/>
      <c r="CI44" s="662"/>
      <c r="CJ44" s="662"/>
      <c r="CK44" s="662"/>
      <c r="CL44" s="662"/>
      <c r="CM44" s="662"/>
      <c r="CN44" s="662"/>
      <c r="CO44" s="662"/>
      <c r="CP44" s="662"/>
      <c r="CQ44" s="663"/>
      <c r="CR44" s="664">
        <v>1607734</v>
      </c>
      <c r="CS44" s="665"/>
      <c r="CT44" s="665"/>
      <c r="CU44" s="665"/>
      <c r="CV44" s="665"/>
      <c r="CW44" s="665"/>
      <c r="CX44" s="665"/>
      <c r="CY44" s="666"/>
      <c r="CZ44" s="667">
        <v>8.6999999999999993</v>
      </c>
      <c r="DA44" s="668"/>
      <c r="DB44" s="668"/>
      <c r="DC44" s="669"/>
      <c r="DD44" s="670">
        <v>449522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365</v>
      </c>
      <c r="CG45" s="662"/>
      <c r="CH45" s="662"/>
      <c r="CI45" s="662"/>
      <c r="CJ45" s="662"/>
      <c r="CK45" s="662"/>
      <c r="CL45" s="662"/>
      <c r="CM45" s="662"/>
      <c r="CN45" s="662"/>
      <c r="CO45" s="662"/>
      <c r="CP45" s="662"/>
      <c r="CQ45" s="663"/>
      <c r="CR45" s="664">
        <v>858752</v>
      </c>
      <c r="CS45" s="675"/>
      <c r="CT45" s="675"/>
      <c r="CU45" s="675"/>
      <c r="CV45" s="675"/>
      <c r="CW45" s="675"/>
      <c r="CX45" s="675"/>
      <c r="CY45" s="676"/>
      <c r="CZ45" s="667">
        <v>4.5999999999999996</v>
      </c>
      <c r="DA45" s="677"/>
      <c r="DB45" s="677"/>
      <c r="DC45" s="678"/>
      <c r="DD45" s="670">
        <v>18845</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367</v>
      </c>
      <c r="CG46" s="662"/>
      <c r="CH46" s="662"/>
      <c r="CI46" s="662"/>
      <c r="CJ46" s="662"/>
      <c r="CK46" s="662"/>
      <c r="CL46" s="662"/>
      <c r="CM46" s="662"/>
      <c r="CN46" s="662"/>
      <c r="CO46" s="662"/>
      <c r="CP46" s="662"/>
      <c r="CQ46" s="663"/>
      <c r="CR46" s="664">
        <v>737735</v>
      </c>
      <c r="CS46" s="665"/>
      <c r="CT46" s="665"/>
      <c r="CU46" s="665"/>
      <c r="CV46" s="665"/>
      <c r="CW46" s="665"/>
      <c r="CX46" s="665"/>
      <c r="CY46" s="666"/>
      <c r="CZ46" s="667">
        <v>4</v>
      </c>
      <c r="DA46" s="668"/>
      <c r="DB46" s="668"/>
      <c r="DC46" s="669"/>
      <c r="DD46" s="670">
        <v>421079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368</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369</v>
      </c>
      <c r="CG47" s="662"/>
      <c r="CH47" s="662"/>
      <c r="CI47" s="662"/>
      <c r="CJ47" s="662"/>
      <c r="CK47" s="662"/>
      <c r="CL47" s="662"/>
      <c r="CM47" s="662"/>
      <c r="CN47" s="662"/>
      <c r="CO47" s="662"/>
      <c r="CP47" s="662"/>
      <c r="CQ47" s="663"/>
      <c r="CR47" s="664" t="s">
        <v>240</v>
      </c>
      <c r="CS47" s="675"/>
      <c r="CT47" s="675"/>
      <c r="CU47" s="675"/>
      <c r="CV47" s="675"/>
      <c r="CW47" s="675"/>
      <c r="CX47" s="675"/>
      <c r="CY47" s="676"/>
      <c r="CZ47" s="667" t="s">
        <v>183</v>
      </c>
      <c r="DA47" s="677"/>
      <c r="DB47" s="677"/>
      <c r="DC47" s="678"/>
      <c r="DD47" s="670" t="s">
        <v>240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370</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371</v>
      </c>
      <c r="CG48" s="662"/>
      <c r="CH48" s="662"/>
      <c r="CI48" s="662"/>
      <c r="CJ48" s="662"/>
      <c r="CK48" s="662"/>
      <c r="CL48" s="662"/>
      <c r="CM48" s="662"/>
      <c r="CN48" s="662"/>
      <c r="CO48" s="662"/>
      <c r="CP48" s="662"/>
      <c r="CQ48" s="663"/>
      <c r="CR48" s="664" t="s">
        <v>183</v>
      </c>
      <c r="CS48" s="665"/>
      <c r="CT48" s="665"/>
      <c r="CU48" s="665"/>
      <c r="CV48" s="665"/>
      <c r="CW48" s="665"/>
      <c r="CX48" s="665"/>
      <c r="CY48" s="666"/>
      <c r="CZ48" s="667" t="s">
        <v>183</v>
      </c>
      <c r="DA48" s="668"/>
      <c r="DB48" s="668"/>
      <c r="DC48" s="669"/>
      <c r="DD48" s="670" t="s">
        <v>240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372</v>
      </c>
      <c r="CE49" s="642"/>
      <c r="CF49" s="642"/>
      <c r="CG49" s="642"/>
      <c r="CH49" s="642"/>
      <c r="CI49" s="642"/>
      <c r="CJ49" s="642"/>
      <c r="CK49" s="642"/>
      <c r="CL49" s="642"/>
      <c r="CM49" s="642"/>
      <c r="CN49" s="642"/>
      <c r="CO49" s="642"/>
      <c r="CP49" s="642"/>
      <c r="CQ49" s="643"/>
      <c r="CR49" s="644">
        <v>18561872</v>
      </c>
      <c r="CS49" s="645"/>
      <c r="CT49" s="645"/>
      <c r="CU49" s="645"/>
      <c r="CV49" s="645"/>
      <c r="CW49" s="645"/>
      <c r="CX49" s="645"/>
      <c r="CY49" s="646"/>
      <c r="CZ49" s="647">
        <v>100</v>
      </c>
      <c r="DA49" s="648"/>
      <c r="DB49" s="648"/>
      <c r="DC49" s="649"/>
      <c r="DD49" s="650">
        <v>11873890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tO9puvHIsPGFWvG9+IRwyfuNWGyhX86vJZGUoogYIx4iUnxHmhdrSh8EGH+KHt41QViArCZleP/gNuyf3K3iQ==" saltValue="NjoNdzEyAHHAEE5ETDoZ7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373</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374</v>
      </c>
      <c r="DK2" s="1156"/>
      <c r="DL2" s="1156"/>
      <c r="DM2" s="1156"/>
      <c r="DN2" s="1156"/>
      <c r="DO2" s="1157"/>
      <c r="DP2" s="231"/>
      <c r="DQ2" s="1155" t="s">
        <v>375</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376</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377</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378</v>
      </c>
      <c r="B5" s="1060"/>
      <c r="C5" s="1060"/>
      <c r="D5" s="1060"/>
      <c r="E5" s="1060"/>
      <c r="F5" s="1060"/>
      <c r="G5" s="1060"/>
      <c r="H5" s="1060"/>
      <c r="I5" s="1060"/>
      <c r="J5" s="1060"/>
      <c r="K5" s="1060"/>
      <c r="L5" s="1060"/>
      <c r="M5" s="1060"/>
      <c r="N5" s="1060"/>
      <c r="O5" s="1060"/>
      <c r="P5" s="1061"/>
      <c r="Q5" s="1065" t="s">
        <v>379</v>
      </c>
      <c r="R5" s="1066"/>
      <c r="S5" s="1066"/>
      <c r="T5" s="1066"/>
      <c r="U5" s="1067"/>
      <c r="V5" s="1065" t="s">
        <v>380</v>
      </c>
      <c r="W5" s="1066"/>
      <c r="X5" s="1066"/>
      <c r="Y5" s="1066"/>
      <c r="Z5" s="1067"/>
      <c r="AA5" s="1065" t="s">
        <v>381</v>
      </c>
      <c r="AB5" s="1066"/>
      <c r="AC5" s="1066"/>
      <c r="AD5" s="1066"/>
      <c r="AE5" s="1066"/>
      <c r="AF5" s="1158" t="s">
        <v>382</v>
      </c>
      <c r="AG5" s="1066"/>
      <c r="AH5" s="1066"/>
      <c r="AI5" s="1066"/>
      <c r="AJ5" s="1079"/>
      <c r="AK5" s="1066" t="s">
        <v>383</v>
      </c>
      <c r="AL5" s="1066"/>
      <c r="AM5" s="1066"/>
      <c r="AN5" s="1066"/>
      <c r="AO5" s="1067"/>
      <c r="AP5" s="1065" t="s">
        <v>384</v>
      </c>
      <c r="AQ5" s="1066"/>
      <c r="AR5" s="1066"/>
      <c r="AS5" s="1066"/>
      <c r="AT5" s="1067"/>
      <c r="AU5" s="1065" t="s">
        <v>385</v>
      </c>
      <c r="AV5" s="1066"/>
      <c r="AW5" s="1066"/>
      <c r="AX5" s="1066"/>
      <c r="AY5" s="1079"/>
      <c r="AZ5" s="235"/>
      <c r="BA5" s="235"/>
      <c r="BB5" s="235"/>
      <c r="BC5" s="235"/>
      <c r="BD5" s="235"/>
      <c r="BE5" s="236"/>
      <c r="BF5" s="236"/>
      <c r="BG5" s="236"/>
      <c r="BH5" s="236"/>
      <c r="BI5" s="236"/>
      <c r="BJ5" s="236"/>
      <c r="BK5" s="236"/>
      <c r="BL5" s="236"/>
      <c r="BM5" s="236"/>
      <c r="BN5" s="236"/>
      <c r="BO5" s="236"/>
      <c r="BP5" s="236"/>
      <c r="BQ5" s="1059" t="s">
        <v>386</v>
      </c>
      <c r="BR5" s="1060"/>
      <c r="BS5" s="1060"/>
      <c r="BT5" s="1060"/>
      <c r="BU5" s="1060"/>
      <c r="BV5" s="1060"/>
      <c r="BW5" s="1060"/>
      <c r="BX5" s="1060"/>
      <c r="BY5" s="1060"/>
      <c r="BZ5" s="1060"/>
      <c r="CA5" s="1060"/>
      <c r="CB5" s="1060"/>
      <c r="CC5" s="1060"/>
      <c r="CD5" s="1060"/>
      <c r="CE5" s="1060"/>
      <c r="CF5" s="1060"/>
      <c r="CG5" s="1061"/>
      <c r="CH5" s="1065" t="s">
        <v>387</v>
      </c>
      <c r="CI5" s="1066"/>
      <c r="CJ5" s="1066"/>
      <c r="CK5" s="1066"/>
      <c r="CL5" s="1067"/>
      <c r="CM5" s="1065" t="s">
        <v>388</v>
      </c>
      <c r="CN5" s="1066"/>
      <c r="CO5" s="1066"/>
      <c r="CP5" s="1066"/>
      <c r="CQ5" s="1067"/>
      <c r="CR5" s="1065" t="s">
        <v>389</v>
      </c>
      <c r="CS5" s="1066"/>
      <c r="CT5" s="1066"/>
      <c r="CU5" s="1066"/>
      <c r="CV5" s="1067"/>
      <c r="CW5" s="1065" t="s">
        <v>390</v>
      </c>
      <c r="CX5" s="1066"/>
      <c r="CY5" s="1066"/>
      <c r="CZ5" s="1066"/>
      <c r="DA5" s="1067"/>
      <c r="DB5" s="1065" t="s">
        <v>391</v>
      </c>
      <c r="DC5" s="1066"/>
      <c r="DD5" s="1066"/>
      <c r="DE5" s="1066"/>
      <c r="DF5" s="1067"/>
      <c r="DG5" s="1148" t="s">
        <v>392</v>
      </c>
      <c r="DH5" s="1149"/>
      <c r="DI5" s="1149"/>
      <c r="DJ5" s="1149"/>
      <c r="DK5" s="1150"/>
      <c r="DL5" s="1148" t="s">
        <v>393</v>
      </c>
      <c r="DM5" s="1149"/>
      <c r="DN5" s="1149"/>
      <c r="DO5" s="1149"/>
      <c r="DP5" s="1150"/>
      <c r="DQ5" s="1065" t="s">
        <v>394</v>
      </c>
      <c r="DR5" s="1066"/>
      <c r="DS5" s="1066"/>
      <c r="DT5" s="1066"/>
      <c r="DU5" s="1067"/>
      <c r="DV5" s="1065" t="s">
        <v>385</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395</v>
      </c>
      <c r="C7" s="1112"/>
      <c r="D7" s="1112"/>
      <c r="E7" s="1112"/>
      <c r="F7" s="1112"/>
      <c r="G7" s="1112"/>
      <c r="H7" s="1112"/>
      <c r="I7" s="1112"/>
      <c r="J7" s="1112"/>
      <c r="K7" s="1112"/>
      <c r="L7" s="1112"/>
      <c r="M7" s="1112"/>
      <c r="N7" s="1112"/>
      <c r="O7" s="1112"/>
      <c r="P7" s="1113"/>
      <c r="Q7" s="1166">
        <v>19677</v>
      </c>
      <c r="R7" s="1167"/>
      <c r="S7" s="1167"/>
      <c r="T7" s="1167"/>
      <c r="U7" s="1167"/>
      <c r="V7" s="1167">
        <v>18561</v>
      </c>
      <c r="W7" s="1167"/>
      <c r="X7" s="1167"/>
      <c r="Y7" s="1167"/>
      <c r="Z7" s="1167"/>
      <c r="AA7" s="1167">
        <v>1115</v>
      </c>
      <c r="AB7" s="1167"/>
      <c r="AC7" s="1167"/>
      <c r="AD7" s="1167"/>
      <c r="AE7" s="1168"/>
      <c r="AF7" s="1169">
        <v>1115</v>
      </c>
      <c r="AG7" s="1170"/>
      <c r="AH7" s="1170"/>
      <c r="AI7" s="1170"/>
      <c r="AJ7" s="1171"/>
      <c r="AK7" s="1172">
        <v>240</v>
      </c>
      <c r="AL7" s="1173"/>
      <c r="AM7" s="1173"/>
      <c r="AN7" s="1173"/>
      <c r="AO7" s="1173"/>
      <c r="AP7" s="1173">
        <v>11404</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15">
      <c r="A8" s="241">
        <v>2</v>
      </c>
      <c r="B8" s="1094" t="s">
        <v>396</v>
      </c>
      <c r="C8" s="1095"/>
      <c r="D8" s="1095"/>
      <c r="E8" s="1095"/>
      <c r="F8" s="1095"/>
      <c r="G8" s="1095"/>
      <c r="H8" s="1095"/>
      <c r="I8" s="1095"/>
      <c r="J8" s="1095"/>
      <c r="K8" s="1095"/>
      <c r="L8" s="1095"/>
      <c r="M8" s="1095"/>
      <c r="N8" s="1095"/>
      <c r="O8" s="1095"/>
      <c r="P8" s="1096"/>
      <c r="Q8" s="1102">
        <v>22</v>
      </c>
      <c r="R8" s="1103"/>
      <c r="S8" s="1103"/>
      <c r="T8" s="1103"/>
      <c r="U8" s="1103"/>
      <c r="V8" s="1103">
        <v>22</v>
      </c>
      <c r="W8" s="1103"/>
      <c r="X8" s="1103"/>
      <c r="Y8" s="1103"/>
      <c r="Z8" s="1103"/>
      <c r="AA8" s="1104" t="s">
        <v>522</v>
      </c>
      <c r="AB8" s="1100"/>
      <c r="AC8" s="1100"/>
      <c r="AD8" s="1100"/>
      <c r="AE8" s="1101"/>
      <c r="AF8" s="1099" t="s">
        <v>397</v>
      </c>
      <c r="AG8" s="1100"/>
      <c r="AH8" s="1100"/>
      <c r="AI8" s="1100"/>
      <c r="AJ8" s="1101"/>
      <c r="AK8" s="1144" t="s">
        <v>522</v>
      </c>
      <c r="AL8" s="1145"/>
      <c r="AM8" s="1145"/>
      <c r="AN8" s="1145"/>
      <c r="AO8" s="1145"/>
      <c r="AP8" s="1145" t="s">
        <v>522</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398</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399</v>
      </c>
      <c r="B23" s="1001" t="s">
        <v>400</v>
      </c>
      <c r="C23" s="1002"/>
      <c r="D23" s="1002"/>
      <c r="E23" s="1002"/>
      <c r="F23" s="1002"/>
      <c r="G23" s="1002"/>
      <c r="H23" s="1002"/>
      <c r="I23" s="1002"/>
      <c r="J23" s="1002"/>
      <c r="K23" s="1002"/>
      <c r="L23" s="1002"/>
      <c r="M23" s="1002"/>
      <c r="N23" s="1002"/>
      <c r="O23" s="1002"/>
      <c r="P23" s="1012"/>
      <c r="Q23" s="1131">
        <v>19677</v>
      </c>
      <c r="R23" s="1125"/>
      <c r="S23" s="1125"/>
      <c r="T23" s="1125"/>
      <c r="U23" s="1125"/>
      <c r="V23" s="1125">
        <v>18562</v>
      </c>
      <c r="W23" s="1125"/>
      <c r="X23" s="1125"/>
      <c r="Y23" s="1125"/>
      <c r="Z23" s="1125"/>
      <c r="AA23" s="1125">
        <v>1115</v>
      </c>
      <c r="AB23" s="1125"/>
      <c r="AC23" s="1125"/>
      <c r="AD23" s="1125"/>
      <c r="AE23" s="1132"/>
      <c r="AF23" s="1133">
        <v>1115</v>
      </c>
      <c r="AG23" s="1125"/>
      <c r="AH23" s="1125"/>
      <c r="AI23" s="1125"/>
      <c r="AJ23" s="1134"/>
      <c r="AK23" s="1135"/>
      <c r="AL23" s="1136"/>
      <c r="AM23" s="1136"/>
      <c r="AN23" s="1136"/>
      <c r="AO23" s="1136"/>
      <c r="AP23" s="1125">
        <v>11404</v>
      </c>
      <c r="AQ23" s="1125"/>
      <c r="AR23" s="1125"/>
      <c r="AS23" s="1125"/>
      <c r="AT23" s="1125"/>
      <c r="AU23" s="1126"/>
      <c r="AV23" s="1126"/>
      <c r="AW23" s="1126"/>
      <c r="AX23" s="1126"/>
      <c r="AY23" s="1127"/>
      <c r="AZ23" s="1128" t="s">
        <v>183</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401</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402</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378</v>
      </c>
      <c r="B26" s="1060"/>
      <c r="C26" s="1060"/>
      <c r="D26" s="1060"/>
      <c r="E26" s="1060"/>
      <c r="F26" s="1060"/>
      <c r="G26" s="1060"/>
      <c r="H26" s="1060"/>
      <c r="I26" s="1060"/>
      <c r="J26" s="1060"/>
      <c r="K26" s="1060"/>
      <c r="L26" s="1060"/>
      <c r="M26" s="1060"/>
      <c r="N26" s="1060"/>
      <c r="O26" s="1060"/>
      <c r="P26" s="1061"/>
      <c r="Q26" s="1065" t="s">
        <v>403</v>
      </c>
      <c r="R26" s="1066"/>
      <c r="S26" s="1066"/>
      <c r="T26" s="1066"/>
      <c r="U26" s="1067"/>
      <c r="V26" s="1065" t="s">
        <v>404</v>
      </c>
      <c r="W26" s="1066"/>
      <c r="X26" s="1066"/>
      <c r="Y26" s="1066"/>
      <c r="Z26" s="1067"/>
      <c r="AA26" s="1065" t="s">
        <v>405</v>
      </c>
      <c r="AB26" s="1066"/>
      <c r="AC26" s="1066"/>
      <c r="AD26" s="1066"/>
      <c r="AE26" s="1066"/>
      <c r="AF26" s="1119" t="s">
        <v>406</v>
      </c>
      <c r="AG26" s="1072"/>
      <c r="AH26" s="1072"/>
      <c r="AI26" s="1072"/>
      <c r="AJ26" s="1120"/>
      <c r="AK26" s="1066" t="s">
        <v>407</v>
      </c>
      <c r="AL26" s="1066"/>
      <c r="AM26" s="1066"/>
      <c r="AN26" s="1066"/>
      <c r="AO26" s="1067"/>
      <c r="AP26" s="1065" t="s">
        <v>408</v>
      </c>
      <c r="AQ26" s="1066"/>
      <c r="AR26" s="1066"/>
      <c r="AS26" s="1066"/>
      <c r="AT26" s="1067"/>
      <c r="AU26" s="1065" t="s">
        <v>409</v>
      </c>
      <c r="AV26" s="1066"/>
      <c r="AW26" s="1066"/>
      <c r="AX26" s="1066"/>
      <c r="AY26" s="1067"/>
      <c r="AZ26" s="1065" t="s">
        <v>410</v>
      </c>
      <c r="BA26" s="1066"/>
      <c r="BB26" s="1066"/>
      <c r="BC26" s="1066"/>
      <c r="BD26" s="1067"/>
      <c r="BE26" s="1065" t="s">
        <v>385</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411</v>
      </c>
      <c r="C28" s="1112"/>
      <c r="D28" s="1112"/>
      <c r="E28" s="1112"/>
      <c r="F28" s="1112"/>
      <c r="G28" s="1112"/>
      <c r="H28" s="1112"/>
      <c r="I28" s="1112"/>
      <c r="J28" s="1112"/>
      <c r="K28" s="1112"/>
      <c r="L28" s="1112"/>
      <c r="M28" s="1112"/>
      <c r="N28" s="1112"/>
      <c r="O28" s="1112"/>
      <c r="P28" s="1113"/>
      <c r="Q28" s="1114">
        <v>4214</v>
      </c>
      <c r="R28" s="1115"/>
      <c r="S28" s="1115"/>
      <c r="T28" s="1115"/>
      <c r="U28" s="1115"/>
      <c r="V28" s="1115">
        <v>3998</v>
      </c>
      <c r="W28" s="1115"/>
      <c r="X28" s="1115"/>
      <c r="Y28" s="1115"/>
      <c r="Z28" s="1115"/>
      <c r="AA28" s="1115">
        <v>216</v>
      </c>
      <c r="AB28" s="1115"/>
      <c r="AC28" s="1115"/>
      <c r="AD28" s="1115"/>
      <c r="AE28" s="1116"/>
      <c r="AF28" s="1117">
        <v>216</v>
      </c>
      <c r="AG28" s="1115"/>
      <c r="AH28" s="1115"/>
      <c r="AI28" s="1115"/>
      <c r="AJ28" s="1118"/>
      <c r="AK28" s="1106">
        <v>315</v>
      </c>
      <c r="AL28" s="1107"/>
      <c r="AM28" s="1107"/>
      <c r="AN28" s="1107"/>
      <c r="AO28" s="1107"/>
      <c r="AP28" s="1107" t="s">
        <v>522</v>
      </c>
      <c r="AQ28" s="1107"/>
      <c r="AR28" s="1107"/>
      <c r="AS28" s="1107"/>
      <c r="AT28" s="1107"/>
      <c r="AU28" s="1107" t="s">
        <v>522</v>
      </c>
      <c r="AV28" s="1107"/>
      <c r="AW28" s="1107"/>
      <c r="AX28" s="1107"/>
      <c r="AY28" s="1107"/>
      <c r="AZ28" s="1108"/>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412</v>
      </c>
      <c r="C29" s="1095"/>
      <c r="D29" s="1095"/>
      <c r="E29" s="1095"/>
      <c r="F29" s="1095"/>
      <c r="G29" s="1095"/>
      <c r="H29" s="1095"/>
      <c r="I29" s="1095"/>
      <c r="J29" s="1095"/>
      <c r="K29" s="1095"/>
      <c r="L29" s="1095"/>
      <c r="M29" s="1095"/>
      <c r="N29" s="1095"/>
      <c r="O29" s="1095"/>
      <c r="P29" s="1096"/>
      <c r="Q29" s="1102">
        <v>3436</v>
      </c>
      <c r="R29" s="1103"/>
      <c r="S29" s="1103"/>
      <c r="T29" s="1103"/>
      <c r="U29" s="1103"/>
      <c r="V29" s="1103">
        <v>3284</v>
      </c>
      <c r="W29" s="1103"/>
      <c r="X29" s="1103"/>
      <c r="Y29" s="1103"/>
      <c r="Z29" s="1103"/>
      <c r="AA29" s="1103">
        <v>152</v>
      </c>
      <c r="AB29" s="1103"/>
      <c r="AC29" s="1103"/>
      <c r="AD29" s="1103"/>
      <c r="AE29" s="1104"/>
      <c r="AF29" s="1099">
        <v>152</v>
      </c>
      <c r="AG29" s="1100"/>
      <c r="AH29" s="1100"/>
      <c r="AI29" s="1100"/>
      <c r="AJ29" s="1101"/>
      <c r="AK29" s="1044">
        <v>640</v>
      </c>
      <c r="AL29" s="1035"/>
      <c r="AM29" s="1035"/>
      <c r="AN29" s="1035"/>
      <c r="AO29" s="1035"/>
      <c r="AP29" s="1035" t="s">
        <v>522</v>
      </c>
      <c r="AQ29" s="1035"/>
      <c r="AR29" s="1035"/>
      <c r="AS29" s="1035"/>
      <c r="AT29" s="1035"/>
      <c r="AU29" s="1035" t="s">
        <v>522</v>
      </c>
      <c r="AV29" s="1035"/>
      <c r="AW29" s="1035"/>
      <c r="AX29" s="1035"/>
      <c r="AY29" s="1035"/>
      <c r="AZ29" s="1105"/>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413</v>
      </c>
      <c r="C30" s="1095"/>
      <c r="D30" s="1095"/>
      <c r="E30" s="1095"/>
      <c r="F30" s="1095"/>
      <c r="G30" s="1095"/>
      <c r="H30" s="1095"/>
      <c r="I30" s="1095"/>
      <c r="J30" s="1095"/>
      <c r="K30" s="1095"/>
      <c r="L30" s="1095"/>
      <c r="M30" s="1095"/>
      <c r="N30" s="1095"/>
      <c r="O30" s="1095"/>
      <c r="P30" s="1096"/>
      <c r="Q30" s="1102">
        <v>704</v>
      </c>
      <c r="R30" s="1103"/>
      <c r="S30" s="1103"/>
      <c r="T30" s="1103"/>
      <c r="U30" s="1103"/>
      <c r="V30" s="1103">
        <v>699</v>
      </c>
      <c r="W30" s="1103"/>
      <c r="X30" s="1103"/>
      <c r="Y30" s="1103"/>
      <c r="Z30" s="1103"/>
      <c r="AA30" s="1103">
        <v>6</v>
      </c>
      <c r="AB30" s="1103"/>
      <c r="AC30" s="1103"/>
      <c r="AD30" s="1103"/>
      <c r="AE30" s="1104"/>
      <c r="AF30" s="1099">
        <v>6</v>
      </c>
      <c r="AG30" s="1100"/>
      <c r="AH30" s="1100"/>
      <c r="AI30" s="1100"/>
      <c r="AJ30" s="1101"/>
      <c r="AK30" s="1044">
        <v>121</v>
      </c>
      <c r="AL30" s="1035"/>
      <c r="AM30" s="1035"/>
      <c r="AN30" s="1035"/>
      <c r="AO30" s="1035"/>
      <c r="AP30" s="1035" t="s">
        <v>522</v>
      </c>
      <c r="AQ30" s="1035"/>
      <c r="AR30" s="1035"/>
      <c r="AS30" s="1035"/>
      <c r="AT30" s="1035"/>
      <c r="AU30" s="1035" t="s">
        <v>522</v>
      </c>
      <c r="AV30" s="1035"/>
      <c r="AW30" s="1035"/>
      <c r="AX30" s="1035"/>
      <c r="AY30" s="1035"/>
      <c r="AZ30" s="1105"/>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414</v>
      </c>
      <c r="C31" s="1095"/>
      <c r="D31" s="1095"/>
      <c r="E31" s="1095"/>
      <c r="F31" s="1095"/>
      <c r="G31" s="1095"/>
      <c r="H31" s="1095"/>
      <c r="I31" s="1095"/>
      <c r="J31" s="1095"/>
      <c r="K31" s="1095"/>
      <c r="L31" s="1095"/>
      <c r="M31" s="1095"/>
      <c r="N31" s="1095"/>
      <c r="O31" s="1095"/>
      <c r="P31" s="1096"/>
      <c r="Q31" s="1102">
        <v>703</v>
      </c>
      <c r="R31" s="1103"/>
      <c r="S31" s="1103"/>
      <c r="T31" s="1103"/>
      <c r="U31" s="1103"/>
      <c r="V31" s="1103">
        <v>667</v>
      </c>
      <c r="W31" s="1103"/>
      <c r="X31" s="1103"/>
      <c r="Y31" s="1103"/>
      <c r="Z31" s="1103"/>
      <c r="AA31" s="1103">
        <v>37</v>
      </c>
      <c r="AB31" s="1103"/>
      <c r="AC31" s="1103"/>
      <c r="AD31" s="1103"/>
      <c r="AE31" s="1104"/>
      <c r="AF31" s="1099">
        <v>512</v>
      </c>
      <c r="AG31" s="1100"/>
      <c r="AH31" s="1100"/>
      <c r="AI31" s="1100"/>
      <c r="AJ31" s="1101"/>
      <c r="AK31" s="1044" t="s">
        <v>522</v>
      </c>
      <c r="AL31" s="1035"/>
      <c r="AM31" s="1035"/>
      <c r="AN31" s="1035"/>
      <c r="AO31" s="1035"/>
      <c r="AP31" s="1035">
        <v>321</v>
      </c>
      <c r="AQ31" s="1035"/>
      <c r="AR31" s="1035"/>
      <c r="AS31" s="1035"/>
      <c r="AT31" s="1035"/>
      <c r="AU31" s="1035" t="s">
        <v>522</v>
      </c>
      <c r="AV31" s="1035"/>
      <c r="AW31" s="1035"/>
      <c r="AX31" s="1035"/>
      <c r="AY31" s="1035"/>
      <c r="AZ31" s="1105" t="s">
        <v>522</v>
      </c>
      <c r="BA31" s="1105"/>
      <c r="BB31" s="1105"/>
      <c r="BC31" s="1105"/>
      <c r="BD31" s="1105"/>
      <c r="BE31" s="1036" t="s">
        <v>415</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416</v>
      </c>
      <c r="C32" s="1095"/>
      <c r="D32" s="1095"/>
      <c r="E32" s="1095"/>
      <c r="F32" s="1095"/>
      <c r="G32" s="1095"/>
      <c r="H32" s="1095"/>
      <c r="I32" s="1095"/>
      <c r="J32" s="1095"/>
      <c r="K32" s="1095"/>
      <c r="L32" s="1095"/>
      <c r="M32" s="1095"/>
      <c r="N32" s="1095"/>
      <c r="O32" s="1095"/>
      <c r="P32" s="1096"/>
      <c r="Q32" s="1102">
        <v>798</v>
      </c>
      <c r="R32" s="1103"/>
      <c r="S32" s="1103"/>
      <c r="T32" s="1103"/>
      <c r="U32" s="1103"/>
      <c r="V32" s="1103">
        <v>797</v>
      </c>
      <c r="W32" s="1103"/>
      <c r="X32" s="1103"/>
      <c r="Y32" s="1103"/>
      <c r="Z32" s="1103"/>
      <c r="AA32" s="1103">
        <v>1</v>
      </c>
      <c r="AB32" s="1103"/>
      <c r="AC32" s="1103"/>
      <c r="AD32" s="1103"/>
      <c r="AE32" s="1104"/>
      <c r="AF32" s="1099">
        <v>58</v>
      </c>
      <c r="AG32" s="1100"/>
      <c r="AH32" s="1100"/>
      <c r="AI32" s="1100"/>
      <c r="AJ32" s="1101"/>
      <c r="AK32" s="1044">
        <v>595</v>
      </c>
      <c r="AL32" s="1035"/>
      <c r="AM32" s="1035"/>
      <c r="AN32" s="1035"/>
      <c r="AO32" s="1035"/>
      <c r="AP32" s="1035">
        <v>6993</v>
      </c>
      <c r="AQ32" s="1035"/>
      <c r="AR32" s="1035"/>
      <c r="AS32" s="1035"/>
      <c r="AT32" s="1035"/>
      <c r="AU32" s="1035">
        <v>5447</v>
      </c>
      <c r="AV32" s="1035"/>
      <c r="AW32" s="1035"/>
      <c r="AX32" s="1035"/>
      <c r="AY32" s="1035"/>
      <c r="AZ32" s="1105" t="s">
        <v>522</v>
      </c>
      <c r="BA32" s="1105"/>
      <c r="BB32" s="1105"/>
      <c r="BC32" s="1105"/>
      <c r="BD32" s="1105"/>
      <c r="BE32" s="1036" t="s">
        <v>415</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417</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399</v>
      </c>
      <c r="B63" s="1001" t="s">
        <v>418</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944</v>
      </c>
      <c r="AG63" s="1023"/>
      <c r="AH63" s="1023"/>
      <c r="AI63" s="1023"/>
      <c r="AJ63" s="1086"/>
      <c r="AK63" s="1087"/>
      <c r="AL63" s="1027"/>
      <c r="AM63" s="1027"/>
      <c r="AN63" s="1027"/>
      <c r="AO63" s="1027"/>
      <c r="AP63" s="1023">
        <v>7314</v>
      </c>
      <c r="AQ63" s="1023"/>
      <c r="AR63" s="1023"/>
      <c r="AS63" s="1023"/>
      <c r="AT63" s="1023"/>
      <c r="AU63" s="1023">
        <v>5447</v>
      </c>
      <c r="AV63" s="1023"/>
      <c r="AW63" s="1023"/>
      <c r="AX63" s="1023"/>
      <c r="AY63" s="1023"/>
      <c r="AZ63" s="1081"/>
      <c r="BA63" s="1081"/>
      <c r="BB63" s="1081"/>
      <c r="BC63" s="1081"/>
      <c r="BD63" s="1081"/>
      <c r="BE63" s="1024"/>
      <c r="BF63" s="1024"/>
      <c r="BG63" s="1024"/>
      <c r="BH63" s="1024"/>
      <c r="BI63" s="1025"/>
      <c r="BJ63" s="1082" t="s">
        <v>183</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420</v>
      </c>
      <c r="B66" s="1060"/>
      <c r="C66" s="1060"/>
      <c r="D66" s="1060"/>
      <c r="E66" s="1060"/>
      <c r="F66" s="1060"/>
      <c r="G66" s="1060"/>
      <c r="H66" s="1060"/>
      <c r="I66" s="1060"/>
      <c r="J66" s="1060"/>
      <c r="K66" s="1060"/>
      <c r="L66" s="1060"/>
      <c r="M66" s="1060"/>
      <c r="N66" s="1060"/>
      <c r="O66" s="1060"/>
      <c r="P66" s="1061"/>
      <c r="Q66" s="1065" t="s">
        <v>403</v>
      </c>
      <c r="R66" s="1066"/>
      <c r="S66" s="1066"/>
      <c r="T66" s="1066"/>
      <c r="U66" s="1067"/>
      <c r="V66" s="1065" t="s">
        <v>404</v>
      </c>
      <c r="W66" s="1066"/>
      <c r="X66" s="1066"/>
      <c r="Y66" s="1066"/>
      <c r="Z66" s="1067"/>
      <c r="AA66" s="1065" t="s">
        <v>421</v>
      </c>
      <c r="AB66" s="1066"/>
      <c r="AC66" s="1066"/>
      <c r="AD66" s="1066"/>
      <c r="AE66" s="1067"/>
      <c r="AF66" s="1071" t="s">
        <v>422</v>
      </c>
      <c r="AG66" s="1072"/>
      <c r="AH66" s="1072"/>
      <c r="AI66" s="1072"/>
      <c r="AJ66" s="1073"/>
      <c r="AK66" s="1065" t="s">
        <v>423</v>
      </c>
      <c r="AL66" s="1060"/>
      <c r="AM66" s="1060"/>
      <c r="AN66" s="1060"/>
      <c r="AO66" s="1061"/>
      <c r="AP66" s="1065" t="s">
        <v>424</v>
      </c>
      <c r="AQ66" s="1066"/>
      <c r="AR66" s="1066"/>
      <c r="AS66" s="1066"/>
      <c r="AT66" s="1067"/>
      <c r="AU66" s="1065" t="s">
        <v>425</v>
      </c>
      <c r="AV66" s="1066"/>
      <c r="AW66" s="1066"/>
      <c r="AX66" s="1066"/>
      <c r="AY66" s="1067"/>
      <c r="AZ66" s="1065" t="s">
        <v>385</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586</v>
      </c>
      <c r="C68" s="1050"/>
      <c r="D68" s="1050"/>
      <c r="E68" s="1050"/>
      <c r="F68" s="1050"/>
      <c r="G68" s="1050"/>
      <c r="H68" s="1050"/>
      <c r="I68" s="1050"/>
      <c r="J68" s="1050"/>
      <c r="K68" s="1050"/>
      <c r="L68" s="1050"/>
      <c r="M68" s="1050"/>
      <c r="N68" s="1050"/>
      <c r="O68" s="1050"/>
      <c r="P68" s="1051"/>
      <c r="Q68" s="1052">
        <v>2307</v>
      </c>
      <c r="R68" s="1046"/>
      <c r="S68" s="1046"/>
      <c r="T68" s="1046"/>
      <c r="U68" s="1046"/>
      <c r="V68" s="1046">
        <v>2227</v>
      </c>
      <c r="W68" s="1046"/>
      <c r="X68" s="1046"/>
      <c r="Y68" s="1046"/>
      <c r="Z68" s="1046"/>
      <c r="AA68" s="1046">
        <v>80</v>
      </c>
      <c r="AB68" s="1046"/>
      <c r="AC68" s="1046"/>
      <c r="AD68" s="1046"/>
      <c r="AE68" s="1046"/>
      <c r="AF68" s="1046">
        <v>80</v>
      </c>
      <c r="AG68" s="1046"/>
      <c r="AH68" s="1046"/>
      <c r="AI68" s="1046"/>
      <c r="AJ68" s="1046"/>
      <c r="AK68" s="1046" t="s">
        <v>522</v>
      </c>
      <c r="AL68" s="1046"/>
      <c r="AM68" s="1046"/>
      <c r="AN68" s="1046"/>
      <c r="AO68" s="1046"/>
      <c r="AP68" s="1046">
        <v>5068</v>
      </c>
      <c r="AQ68" s="1046"/>
      <c r="AR68" s="1046"/>
      <c r="AS68" s="1046"/>
      <c r="AT68" s="1046"/>
      <c r="AU68" s="1046">
        <v>1481</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587</v>
      </c>
      <c r="C69" s="1039"/>
      <c r="D69" s="1039"/>
      <c r="E69" s="1039"/>
      <c r="F69" s="1039"/>
      <c r="G69" s="1039"/>
      <c r="H69" s="1039"/>
      <c r="I69" s="1039"/>
      <c r="J69" s="1039"/>
      <c r="K69" s="1039"/>
      <c r="L69" s="1039"/>
      <c r="M69" s="1039"/>
      <c r="N69" s="1039"/>
      <c r="O69" s="1039"/>
      <c r="P69" s="1040"/>
      <c r="Q69" s="1041">
        <v>1598</v>
      </c>
      <c r="R69" s="1035"/>
      <c r="S69" s="1035"/>
      <c r="T69" s="1035"/>
      <c r="U69" s="1035"/>
      <c r="V69" s="1035">
        <v>1456</v>
      </c>
      <c r="W69" s="1035"/>
      <c r="X69" s="1035"/>
      <c r="Y69" s="1035"/>
      <c r="Z69" s="1035"/>
      <c r="AA69" s="1035">
        <v>142</v>
      </c>
      <c r="AB69" s="1035"/>
      <c r="AC69" s="1035"/>
      <c r="AD69" s="1035"/>
      <c r="AE69" s="1035"/>
      <c r="AF69" s="1035">
        <v>142</v>
      </c>
      <c r="AG69" s="1035"/>
      <c r="AH69" s="1035"/>
      <c r="AI69" s="1035"/>
      <c r="AJ69" s="1035"/>
      <c r="AK69" s="1035" t="s">
        <v>522</v>
      </c>
      <c r="AL69" s="1035"/>
      <c r="AM69" s="1035"/>
      <c r="AN69" s="1035"/>
      <c r="AO69" s="1035"/>
      <c r="AP69" s="1035" t="s">
        <v>522</v>
      </c>
      <c r="AQ69" s="1035"/>
      <c r="AR69" s="1035"/>
      <c r="AS69" s="1035"/>
      <c r="AT69" s="1035"/>
      <c r="AU69" s="1035" t="s">
        <v>522</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588</v>
      </c>
      <c r="C70" s="1039"/>
      <c r="D70" s="1039"/>
      <c r="E70" s="1039"/>
      <c r="F70" s="1039"/>
      <c r="G70" s="1039"/>
      <c r="H70" s="1039"/>
      <c r="I70" s="1039"/>
      <c r="J70" s="1039"/>
      <c r="K70" s="1039"/>
      <c r="L70" s="1039"/>
      <c r="M70" s="1039"/>
      <c r="N70" s="1039"/>
      <c r="O70" s="1039"/>
      <c r="P70" s="1040"/>
      <c r="Q70" s="1041">
        <v>956629</v>
      </c>
      <c r="R70" s="1035"/>
      <c r="S70" s="1035"/>
      <c r="T70" s="1035"/>
      <c r="U70" s="1035"/>
      <c r="V70" s="1035">
        <v>904884</v>
      </c>
      <c r="W70" s="1035"/>
      <c r="X70" s="1035"/>
      <c r="Y70" s="1035"/>
      <c r="Z70" s="1035"/>
      <c r="AA70" s="1035">
        <v>51745</v>
      </c>
      <c r="AB70" s="1035"/>
      <c r="AC70" s="1035"/>
      <c r="AD70" s="1035"/>
      <c r="AE70" s="1035"/>
      <c r="AF70" s="1035">
        <v>51745</v>
      </c>
      <c r="AG70" s="1035"/>
      <c r="AH70" s="1035"/>
      <c r="AI70" s="1035"/>
      <c r="AJ70" s="1035"/>
      <c r="AK70" s="1035">
        <v>1</v>
      </c>
      <c r="AL70" s="1035"/>
      <c r="AM70" s="1035"/>
      <c r="AN70" s="1035"/>
      <c r="AO70" s="1035"/>
      <c r="AP70" s="1035" t="s">
        <v>522</v>
      </c>
      <c r="AQ70" s="1035"/>
      <c r="AR70" s="1035"/>
      <c r="AS70" s="1035"/>
      <c r="AT70" s="1035"/>
      <c r="AU70" s="1035" t="s">
        <v>522</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589</v>
      </c>
      <c r="C71" s="1039"/>
      <c r="D71" s="1039"/>
      <c r="E71" s="1039"/>
      <c r="F71" s="1039"/>
      <c r="G71" s="1039"/>
      <c r="H71" s="1039"/>
      <c r="I71" s="1039"/>
      <c r="J71" s="1039"/>
      <c r="K71" s="1039"/>
      <c r="L71" s="1039"/>
      <c r="M71" s="1039"/>
      <c r="N71" s="1039"/>
      <c r="O71" s="1039"/>
      <c r="P71" s="1040"/>
      <c r="Q71" s="1041">
        <v>568</v>
      </c>
      <c r="R71" s="1035"/>
      <c r="S71" s="1035"/>
      <c r="T71" s="1035"/>
      <c r="U71" s="1035"/>
      <c r="V71" s="1035">
        <v>540</v>
      </c>
      <c r="W71" s="1035"/>
      <c r="X71" s="1035"/>
      <c r="Y71" s="1035"/>
      <c r="Z71" s="1035"/>
      <c r="AA71" s="1035">
        <v>28</v>
      </c>
      <c r="AB71" s="1035"/>
      <c r="AC71" s="1035"/>
      <c r="AD71" s="1035"/>
      <c r="AE71" s="1035"/>
      <c r="AF71" s="1035">
        <v>28</v>
      </c>
      <c r="AG71" s="1035"/>
      <c r="AH71" s="1035"/>
      <c r="AI71" s="1035"/>
      <c r="AJ71" s="1035"/>
      <c r="AK71" s="1035" t="s">
        <v>522</v>
      </c>
      <c r="AL71" s="1035"/>
      <c r="AM71" s="1035"/>
      <c r="AN71" s="1035"/>
      <c r="AO71" s="1035"/>
      <c r="AP71" s="1035" t="s">
        <v>522</v>
      </c>
      <c r="AQ71" s="1035"/>
      <c r="AR71" s="1035"/>
      <c r="AS71" s="1035"/>
      <c r="AT71" s="1035"/>
      <c r="AU71" s="1035" t="s">
        <v>522</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590</v>
      </c>
      <c r="C72" s="1039"/>
      <c r="D72" s="1039"/>
      <c r="E72" s="1039"/>
      <c r="F72" s="1039"/>
      <c r="G72" s="1039"/>
      <c r="H72" s="1039"/>
      <c r="I72" s="1039"/>
      <c r="J72" s="1039"/>
      <c r="K72" s="1039"/>
      <c r="L72" s="1039"/>
      <c r="M72" s="1039"/>
      <c r="N72" s="1039"/>
      <c r="O72" s="1039"/>
      <c r="P72" s="1040"/>
      <c r="Q72" s="1041">
        <v>7808</v>
      </c>
      <c r="R72" s="1035"/>
      <c r="S72" s="1035"/>
      <c r="T72" s="1035"/>
      <c r="U72" s="1035"/>
      <c r="V72" s="1035">
        <v>7144</v>
      </c>
      <c r="W72" s="1035"/>
      <c r="X72" s="1035"/>
      <c r="Y72" s="1035"/>
      <c r="Z72" s="1035"/>
      <c r="AA72" s="1035">
        <v>664</v>
      </c>
      <c r="AB72" s="1035"/>
      <c r="AC72" s="1035"/>
      <c r="AD72" s="1035"/>
      <c r="AE72" s="1035"/>
      <c r="AF72" s="1035">
        <v>664</v>
      </c>
      <c r="AG72" s="1035"/>
      <c r="AH72" s="1035"/>
      <c r="AI72" s="1035"/>
      <c r="AJ72" s="1035"/>
      <c r="AK72" s="1035" t="s">
        <v>522</v>
      </c>
      <c r="AL72" s="1035"/>
      <c r="AM72" s="1035"/>
      <c r="AN72" s="1035"/>
      <c r="AO72" s="1035"/>
      <c r="AP72" s="1035" t="s">
        <v>522</v>
      </c>
      <c r="AQ72" s="1035"/>
      <c r="AR72" s="1035"/>
      <c r="AS72" s="1035"/>
      <c r="AT72" s="1035"/>
      <c r="AU72" s="1035" t="s">
        <v>522</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399</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52659</v>
      </c>
      <c r="AG88" s="1023"/>
      <c r="AH88" s="1023"/>
      <c r="AI88" s="1023"/>
      <c r="AJ88" s="1023"/>
      <c r="AK88" s="1027"/>
      <c r="AL88" s="1027"/>
      <c r="AM88" s="1027"/>
      <c r="AN88" s="1027"/>
      <c r="AO88" s="1027"/>
      <c r="AP88" s="1023">
        <v>5068</v>
      </c>
      <c r="AQ88" s="1023"/>
      <c r="AR88" s="1023"/>
      <c r="AS88" s="1023"/>
      <c r="AT88" s="1023"/>
      <c r="AU88" s="1023">
        <v>1481</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312</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312</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312</v>
      </c>
      <c r="DR109" s="960"/>
      <c r="DS109" s="960"/>
      <c r="DT109" s="960"/>
      <c r="DU109" s="961"/>
      <c r="DV109" s="962" t="s">
        <v>437</v>
      </c>
      <c r="DW109" s="960"/>
      <c r="DX109" s="960"/>
      <c r="DY109" s="960"/>
      <c r="DZ109" s="993"/>
    </row>
    <row r="110" spans="1:131" s="233" customFormat="1" ht="26.25" customHeight="1" x14ac:dyDescent="0.15">
      <c r="A110" s="871" t="s">
        <v>439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1191865</v>
      </c>
      <c r="AB110" s="953"/>
      <c r="AC110" s="953"/>
      <c r="AD110" s="953"/>
      <c r="AE110" s="954"/>
      <c r="AF110" s="955">
        <v>1194963</v>
      </c>
      <c r="AG110" s="953"/>
      <c r="AH110" s="953"/>
      <c r="AI110" s="953"/>
      <c r="AJ110" s="954"/>
      <c r="AK110" s="955">
        <v>1194382</v>
      </c>
      <c r="AL110" s="953"/>
      <c r="AM110" s="953"/>
      <c r="AN110" s="953"/>
      <c r="AO110" s="954"/>
      <c r="AP110" s="956">
        <v>12.6</v>
      </c>
      <c r="AQ110" s="957"/>
      <c r="AR110" s="957"/>
      <c r="AS110" s="957"/>
      <c r="AT110" s="958"/>
      <c r="AU110" s="994" t="s">
        <v>73</v>
      </c>
      <c r="AV110" s="995"/>
      <c r="AW110" s="995"/>
      <c r="AX110" s="995"/>
      <c r="AY110" s="995"/>
      <c r="AZ110" s="924" t="s">
        <v>440</v>
      </c>
      <c r="BA110" s="872"/>
      <c r="BB110" s="872"/>
      <c r="BC110" s="872"/>
      <c r="BD110" s="872"/>
      <c r="BE110" s="872"/>
      <c r="BF110" s="872"/>
      <c r="BG110" s="872"/>
      <c r="BH110" s="872"/>
      <c r="BI110" s="872"/>
      <c r="BJ110" s="872"/>
      <c r="BK110" s="872"/>
      <c r="BL110" s="872"/>
      <c r="BM110" s="872"/>
      <c r="BN110" s="872"/>
      <c r="BO110" s="872"/>
      <c r="BP110" s="873"/>
      <c r="BQ110" s="925">
        <v>11657428</v>
      </c>
      <c r="BR110" s="906"/>
      <c r="BS110" s="906"/>
      <c r="BT110" s="906"/>
      <c r="BU110" s="906"/>
      <c r="BV110" s="906">
        <v>11474406</v>
      </c>
      <c r="BW110" s="906"/>
      <c r="BX110" s="906"/>
      <c r="BY110" s="906"/>
      <c r="BZ110" s="906"/>
      <c r="CA110" s="906">
        <v>11403648</v>
      </c>
      <c r="CB110" s="906"/>
      <c r="CC110" s="906"/>
      <c r="CD110" s="906"/>
      <c r="CE110" s="906"/>
      <c r="CF110" s="930">
        <v>120.8</v>
      </c>
      <c r="CG110" s="931"/>
      <c r="CH110" s="931"/>
      <c r="CI110" s="931"/>
      <c r="CJ110" s="931"/>
      <c r="CK110" s="990" t="s">
        <v>441</v>
      </c>
      <c r="CL110" s="883"/>
      <c r="CM110" s="924" t="s">
        <v>442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183</v>
      </c>
      <c r="DH110" s="906"/>
      <c r="DI110" s="906"/>
      <c r="DJ110" s="906"/>
      <c r="DK110" s="906"/>
      <c r="DL110" s="906" t="s">
        <v>183</v>
      </c>
      <c r="DM110" s="906"/>
      <c r="DN110" s="906"/>
      <c r="DO110" s="906"/>
      <c r="DP110" s="906"/>
      <c r="DQ110" s="906" t="s">
        <v>183</v>
      </c>
      <c r="DR110" s="906"/>
      <c r="DS110" s="906"/>
      <c r="DT110" s="906"/>
      <c r="DU110" s="906"/>
      <c r="DV110" s="907" t="s">
        <v>443</v>
      </c>
      <c r="DW110" s="907"/>
      <c r="DX110" s="907"/>
      <c r="DY110" s="907"/>
      <c r="DZ110" s="908"/>
    </row>
    <row r="111" spans="1:131" s="233" customFormat="1" ht="26.25" customHeight="1" x14ac:dyDescent="0.15">
      <c r="A111" s="838" t="s">
        <v>444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183</v>
      </c>
      <c r="AB111" s="983"/>
      <c r="AC111" s="983"/>
      <c r="AD111" s="983"/>
      <c r="AE111" s="984"/>
      <c r="AF111" s="985" t="s">
        <v>183</v>
      </c>
      <c r="AG111" s="983"/>
      <c r="AH111" s="983"/>
      <c r="AI111" s="983"/>
      <c r="AJ111" s="984"/>
      <c r="AK111" s="985" t="s">
        <v>445</v>
      </c>
      <c r="AL111" s="983"/>
      <c r="AM111" s="983"/>
      <c r="AN111" s="983"/>
      <c r="AO111" s="984"/>
      <c r="AP111" s="986" t="s">
        <v>183</v>
      </c>
      <c r="AQ111" s="987"/>
      <c r="AR111" s="987"/>
      <c r="AS111" s="987"/>
      <c r="AT111" s="988"/>
      <c r="AU111" s="996"/>
      <c r="AV111" s="997"/>
      <c r="AW111" s="997"/>
      <c r="AX111" s="997"/>
      <c r="AY111" s="997"/>
      <c r="AZ111" s="879" t="s">
        <v>446</v>
      </c>
      <c r="BA111" s="816"/>
      <c r="BB111" s="816"/>
      <c r="BC111" s="816"/>
      <c r="BD111" s="816"/>
      <c r="BE111" s="816"/>
      <c r="BF111" s="816"/>
      <c r="BG111" s="816"/>
      <c r="BH111" s="816"/>
      <c r="BI111" s="816"/>
      <c r="BJ111" s="816"/>
      <c r="BK111" s="816"/>
      <c r="BL111" s="816"/>
      <c r="BM111" s="816"/>
      <c r="BN111" s="816"/>
      <c r="BO111" s="816"/>
      <c r="BP111" s="817"/>
      <c r="BQ111" s="880" t="s">
        <v>183</v>
      </c>
      <c r="BR111" s="881"/>
      <c r="BS111" s="881"/>
      <c r="BT111" s="881"/>
      <c r="BU111" s="881"/>
      <c r="BV111" s="881" t="s">
        <v>447</v>
      </c>
      <c r="BW111" s="881"/>
      <c r="BX111" s="881"/>
      <c r="BY111" s="881"/>
      <c r="BZ111" s="881"/>
      <c r="CA111" s="881" t="s">
        <v>183</v>
      </c>
      <c r="CB111" s="881"/>
      <c r="CC111" s="881"/>
      <c r="CD111" s="881"/>
      <c r="CE111" s="881"/>
      <c r="CF111" s="939" t="s">
        <v>448</v>
      </c>
      <c r="CG111" s="940"/>
      <c r="CH111" s="940"/>
      <c r="CI111" s="940"/>
      <c r="CJ111" s="940"/>
      <c r="CK111" s="991"/>
      <c r="CL111" s="885"/>
      <c r="CM111" s="879" t="s">
        <v>449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183</v>
      </c>
      <c r="DH111" s="881"/>
      <c r="DI111" s="881"/>
      <c r="DJ111" s="881"/>
      <c r="DK111" s="881"/>
      <c r="DL111" s="881" t="s">
        <v>183</v>
      </c>
      <c r="DM111" s="881"/>
      <c r="DN111" s="881"/>
      <c r="DO111" s="881"/>
      <c r="DP111" s="881"/>
      <c r="DQ111" s="881" t="s">
        <v>183</v>
      </c>
      <c r="DR111" s="881"/>
      <c r="DS111" s="881"/>
      <c r="DT111" s="881"/>
      <c r="DU111" s="881"/>
      <c r="DV111" s="858" t="s">
        <v>183</v>
      </c>
      <c r="DW111" s="858"/>
      <c r="DX111" s="858"/>
      <c r="DY111" s="858"/>
      <c r="DZ111" s="859"/>
    </row>
    <row r="112" spans="1:131" s="233" customFormat="1" ht="26.25" customHeight="1" x14ac:dyDescent="0.15">
      <c r="A112" s="976" t="s">
        <v>450</v>
      </c>
      <c r="B112" s="977"/>
      <c r="C112" s="816" t="s">
        <v>451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183</v>
      </c>
      <c r="AB112" s="844"/>
      <c r="AC112" s="844"/>
      <c r="AD112" s="844"/>
      <c r="AE112" s="845"/>
      <c r="AF112" s="846" t="s">
        <v>452</v>
      </c>
      <c r="AG112" s="844"/>
      <c r="AH112" s="844"/>
      <c r="AI112" s="844"/>
      <c r="AJ112" s="845"/>
      <c r="AK112" s="846" t="s">
        <v>183</v>
      </c>
      <c r="AL112" s="844"/>
      <c r="AM112" s="844"/>
      <c r="AN112" s="844"/>
      <c r="AO112" s="845"/>
      <c r="AP112" s="888" t="s">
        <v>183</v>
      </c>
      <c r="AQ112" s="889"/>
      <c r="AR112" s="889"/>
      <c r="AS112" s="889"/>
      <c r="AT112" s="890"/>
      <c r="AU112" s="996"/>
      <c r="AV112" s="997"/>
      <c r="AW112" s="997"/>
      <c r="AX112" s="997"/>
      <c r="AY112" s="997"/>
      <c r="AZ112" s="879" t="s">
        <v>453</v>
      </c>
      <c r="BA112" s="816"/>
      <c r="BB112" s="816"/>
      <c r="BC112" s="816"/>
      <c r="BD112" s="816"/>
      <c r="BE112" s="816"/>
      <c r="BF112" s="816"/>
      <c r="BG112" s="816"/>
      <c r="BH112" s="816"/>
      <c r="BI112" s="816"/>
      <c r="BJ112" s="816"/>
      <c r="BK112" s="816"/>
      <c r="BL112" s="816"/>
      <c r="BM112" s="816"/>
      <c r="BN112" s="816"/>
      <c r="BO112" s="816"/>
      <c r="BP112" s="817"/>
      <c r="BQ112" s="880">
        <v>5985733</v>
      </c>
      <c r="BR112" s="881"/>
      <c r="BS112" s="881"/>
      <c r="BT112" s="881"/>
      <c r="BU112" s="881"/>
      <c r="BV112" s="881">
        <v>5929307</v>
      </c>
      <c r="BW112" s="881"/>
      <c r="BX112" s="881"/>
      <c r="BY112" s="881"/>
      <c r="BZ112" s="881"/>
      <c r="CA112" s="881">
        <v>5447219</v>
      </c>
      <c r="CB112" s="881"/>
      <c r="CC112" s="881"/>
      <c r="CD112" s="881"/>
      <c r="CE112" s="881"/>
      <c r="CF112" s="939">
        <v>57.7</v>
      </c>
      <c r="CG112" s="940"/>
      <c r="CH112" s="940"/>
      <c r="CI112" s="940"/>
      <c r="CJ112" s="940"/>
      <c r="CK112" s="991"/>
      <c r="CL112" s="885"/>
      <c r="CM112" s="879" t="s">
        <v>454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183</v>
      </c>
      <c r="DH112" s="881"/>
      <c r="DI112" s="881"/>
      <c r="DJ112" s="881"/>
      <c r="DK112" s="881"/>
      <c r="DL112" s="881" t="s">
        <v>452</v>
      </c>
      <c r="DM112" s="881"/>
      <c r="DN112" s="881"/>
      <c r="DO112" s="881"/>
      <c r="DP112" s="881"/>
      <c r="DQ112" s="881" t="s">
        <v>183</v>
      </c>
      <c r="DR112" s="881"/>
      <c r="DS112" s="881"/>
      <c r="DT112" s="881"/>
      <c r="DU112" s="881"/>
      <c r="DV112" s="858" t="s">
        <v>183</v>
      </c>
      <c r="DW112" s="858"/>
      <c r="DX112" s="858"/>
      <c r="DY112" s="858"/>
      <c r="DZ112" s="859"/>
    </row>
    <row r="113" spans="1:130" s="233" customFormat="1" ht="26.25" customHeight="1" x14ac:dyDescent="0.15">
      <c r="A113" s="978"/>
      <c r="B113" s="979"/>
      <c r="C113" s="816" t="s">
        <v>455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495874</v>
      </c>
      <c r="AB113" s="983"/>
      <c r="AC113" s="983"/>
      <c r="AD113" s="983"/>
      <c r="AE113" s="984"/>
      <c r="AF113" s="985">
        <v>459346</v>
      </c>
      <c r="AG113" s="983"/>
      <c r="AH113" s="983"/>
      <c r="AI113" s="983"/>
      <c r="AJ113" s="984"/>
      <c r="AK113" s="985">
        <v>429085</v>
      </c>
      <c r="AL113" s="983"/>
      <c r="AM113" s="983"/>
      <c r="AN113" s="983"/>
      <c r="AO113" s="984"/>
      <c r="AP113" s="986">
        <v>4.5</v>
      </c>
      <c r="AQ113" s="987"/>
      <c r="AR113" s="987"/>
      <c r="AS113" s="987"/>
      <c r="AT113" s="988"/>
      <c r="AU113" s="996"/>
      <c r="AV113" s="997"/>
      <c r="AW113" s="997"/>
      <c r="AX113" s="997"/>
      <c r="AY113" s="997"/>
      <c r="AZ113" s="879" t="s">
        <v>456</v>
      </c>
      <c r="BA113" s="816"/>
      <c r="BB113" s="816"/>
      <c r="BC113" s="816"/>
      <c r="BD113" s="816"/>
      <c r="BE113" s="816"/>
      <c r="BF113" s="816"/>
      <c r="BG113" s="816"/>
      <c r="BH113" s="816"/>
      <c r="BI113" s="816"/>
      <c r="BJ113" s="816"/>
      <c r="BK113" s="816"/>
      <c r="BL113" s="816"/>
      <c r="BM113" s="816"/>
      <c r="BN113" s="816"/>
      <c r="BO113" s="816"/>
      <c r="BP113" s="817"/>
      <c r="BQ113" s="880">
        <v>1826613</v>
      </c>
      <c r="BR113" s="881"/>
      <c r="BS113" s="881"/>
      <c r="BT113" s="881"/>
      <c r="BU113" s="881"/>
      <c r="BV113" s="881">
        <v>1659901</v>
      </c>
      <c r="BW113" s="881"/>
      <c r="BX113" s="881"/>
      <c r="BY113" s="881"/>
      <c r="BZ113" s="881"/>
      <c r="CA113" s="881">
        <v>1480981</v>
      </c>
      <c r="CB113" s="881"/>
      <c r="CC113" s="881"/>
      <c r="CD113" s="881"/>
      <c r="CE113" s="881"/>
      <c r="CF113" s="939">
        <v>15.7</v>
      </c>
      <c r="CG113" s="940"/>
      <c r="CH113" s="940"/>
      <c r="CI113" s="940"/>
      <c r="CJ113" s="940"/>
      <c r="CK113" s="991"/>
      <c r="CL113" s="885"/>
      <c r="CM113" s="879" t="s">
        <v>457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183</v>
      </c>
      <c r="DH113" s="844"/>
      <c r="DI113" s="844"/>
      <c r="DJ113" s="844"/>
      <c r="DK113" s="845"/>
      <c r="DL113" s="846" t="s">
        <v>183</v>
      </c>
      <c r="DM113" s="844"/>
      <c r="DN113" s="844"/>
      <c r="DO113" s="844"/>
      <c r="DP113" s="845"/>
      <c r="DQ113" s="846" t="s">
        <v>183</v>
      </c>
      <c r="DR113" s="844"/>
      <c r="DS113" s="844"/>
      <c r="DT113" s="844"/>
      <c r="DU113" s="845"/>
      <c r="DV113" s="888" t="s">
        <v>183</v>
      </c>
      <c r="DW113" s="889"/>
      <c r="DX113" s="889"/>
      <c r="DY113" s="889"/>
      <c r="DZ113" s="890"/>
    </row>
    <row r="114" spans="1:130" s="233" customFormat="1" ht="26.25" customHeight="1" x14ac:dyDescent="0.15">
      <c r="A114" s="978"/>
      <c r="B114" s="979"/>
      <c r="C114" s="816" t="s">
        <v>458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176122</v>
      </c>
      <c r="AB114" s="844"/>
      <c r="AC114" s="844"/>
      <c r="AD114" s="844"/>
      <c r="AE114" s="845"/>
      <c r="AF114" s="846">
        <v>179956</v>
      </c>
      <c r="AG114" s="844"/>
      <c r="AH114" s="844"/>
      <c r="AI114" s="844"/>
      <c r="AJ114" s="845"/>
      <c r="AK114" s="846">
        <v>189107</v>
      </c>
      <c r="AL114" s="844"/>
      <c r="AM114" s="844"/>
      <c r="AN114" s="844"/>
      <c r="AO114" s="845"/>
      <c r="AP114" s="888">
        <v>2</v>
      </c>
      <c r="AQ114" s="889"/>
      <c r="AR114" s="889"/>
      <c r="AS114" s="889"/>
      <c r="AT114" s="890"/>
      <c r="AU114" s="996"/>
      <c r="AV114" s="997"/>
      <c r="AW114" s="997"/>
      <c r="AX114" s="997"/>
      <c r="AY114" s="997"/>
      <c r="AZ114" s="879" t="s">
        <v>459</v>
      </c>
      <c r="BA114" s="816"/>
      <c r="BB114" s="816"/>
      <c r="BC114" s="816"/>
      <c r="BD114" s="816"/>
      <c r="BE114" s="816"/>
      <c r="BF114" s="816"/>
      <c r="BG114" s="816"/>
      <c r="BH114" s="816"/>
      <c r="BI114" s="816"/>
      <c r="BJ114" s="816"/>
      <c r="BK114" s="816"/>
      <c r="BL114" s="816"/>
      <c r="BM114" s="816"/>
      <c r="BN114" s="816"/>
      <c r="BO114" s="816"/>
      <c r="BP114" s="817"/>
      <c r="BQ114" s="880">
        <v>3187488</v>
      </c>
      <c r="BR114" s="881"/>
      <c r="BS114" s="881"/>
      <c r="BT114" s="881"/>
      <c r="BU114" s="881"/>
      <c r="BV114" s="881">
        <v>3181788</v>
      </c>
      <c r="BW114" s="881"/>
      <c r="BX114" s="881"/>
      <c r="BY114" s="881"/>
      <c r="BZ114" s="881"/>
      <c r="CA114" s="881">
        <v>3180819</v>
      </c>
      <c r="CB114" s="881"/>
      <c r="CC114" s="881"/>
      <c r="CD114" s="881"/>
      <c r="CE114" s="881"/>
      <c r="CF114" s="939">
        <v>33.700000000000003</v>
      </c>
      <c r="CG114" s="940"/>
      <c r="CH114" s="940"/>
      <c r="CI114" s="940"/>
      <c r="CJ114" s="940"/>
      <c r="CK114" s="991"/>
      <c r="CL114" s="885"/>
      <c r="CM114" s="879" t="s">
        <v>460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183</v>
      </c>
      <c r="DH114" s="844"/>
      <c r="DI114" s="844"/>
      <c r="DJ114" s="844"/>
      <c r="DK114" s="845"/>
      <c r="DL114" s="846" t="s">
        <v>183</v>
      </c>
      <c r="DM114" s="844"/>
      <c r="DN114" s="844"/>
      <c r="DO114" s="844"/>
      <c r="DP114" s="845"/>
      <c r="DQ114" s="846" t="s">
        <v>183</v>
      </c>
      <c r="DR114" s="844"/>
      <c r="DS114" s="844"/>
      <c r="DT114" s="844"/>
      <c r="DU114" s="845"/>
      <c r="DV114" s="888" t="s">
        <v>183</v>
      </c>
      <c r="DW114" s="889"/>
      <c r="DX114" s="889"/>
      <c r="DY114" s="889"/>
      <c r="DZ114" s="890"/>
    </row>
    <row r="115" spans="1:130" s="233" customFormat="1" ht="26.25" customHeight="1" x14ac:dyDescent="0.15">
      <c r="A115" s="978"/>
      <c r="B115" s="979"/>
      <c r="C115" s="816" t="s">
        <v>461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183</v>
      </c>
      <c r="AB115" s="983"/>
      <c r="AC115" s="983"/>
      <c r="AD115" s="983"/>
      <c r="AE115" s="984"/>
      <c r="AF115" s="985" t="s">
        <v>183</v>
      </c>
      <c r="AG115" s="983"/>
      <c r="AH115" s="983"/>
      <c r="AI115" s="983"/>
      <c r="AJ115" s="984"/>
      <c r="AK115" s="985" t="s">
        <v>183</v>
      </c>
      <c r="AL115" s="983"/>
      <c r="AM115" s="983"/>
      <c r="AN115" s="983"/>
      <c r="AO115" s="984"/>
      <c r="AP115" s="986" t="s">
        <v>183</v>
      </c>
      <c r="AQ115" s="987"/>
      <c r="AR115" s="987"/>
      <c r="AS115" s="987"/>
      <c r="AT115" s="988"/>
      <c r="AU115" s="996"/>
      <c r="AV115" s="997"/>
      <c r="AW115" s="997"/>
      <c r="AX115" s="997"/>
      <c r="AY115" s="997"/>
      <c r="AZ115" s="879" t="s">
        <v>462</v>
      </c>
      <c r="BA115" s="816"/>
      <c r="BB115" s="816"/>
      <c r="BC115" s="816"/>
      <c r="BD115" s="816"/>
      <c r="BE115" s="816"/>
      <c r="BF115" s="816"/>
      <c r="BG115" s="816"/>
      <c r="BH115" s="816"/>
      <c r="BI115" s="816"/>
      <c r="BJ115" s="816"/>
      <c r="BK115" s="816"/>
      <c r="BL115" s="816"/>
      <c r="BM115" s="816"/>
      <c r="BN115" s="816"/>
      <c r="BO115" s="816"/>
      <c r="BP115" s="817"/>
      <c r="BQ115" s="880" t="s">
        <v>183</v>
      </c>
      <c r="BR115" s="881"/>
      <c r="BS115" s="881"/>
      <c r="BT115" s="881"/>
      <c r="BU115" s="881"/>
      <c r="BV115" s="881" t="s">
        <v>183</v>
      </c>
      <c r="BW115" s="881"/>
      <c r="BX115" s="881"/>
      <c r="BY115" s="881"/>
      <c r="BZ115" s="881"/>
      <c r="CA115" s="881" t="s">
        <v>183</v>
      </c>
      <c r="CB115" s="881"/>
      <c r="CC115" s="881"/>
      <c r="CD115" s="881"/>
      <c r="CE115" s="881"/>
      <c r="CF115" s="939" t="s">
        <v>183</v>
      </c>
      <c r="CG115" s="940"/>
      <c r="CH115" s="940"/>
      <c r="CI115" s="940"/>
      <c r="CJ115" s="940"/>
      <c r="CK115" s="991"/>
      <c r="CL115" s="885"/>
      <c r="CM115" s="879" t="s">
        <v>463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183</v>
      </c>
      <c r="DH115" s="844"/>
      <c r="DI115" s="844"/>
      <c r="DJ115" s="844"/>
      <c r="DK115" s="845"/>
      <c r="DL115" s="846" t="s">
        <v>464</v>
      </c>
      <c r="DM115" s="844"/>
      <c r="DN115" s="844"/>
      <c r="DO115" s="844"/>
      <c r="DP115" s="845"/>
      <c r="DQ115" s="846" t="s">
        <v>183</v>
      </c>
      <c r="DR115" s="844"/>
      <c r="DS115" s="844"/>
      <c r="DT115" s="844"/>
      <c r="DU115" s="845"/>
      <c r="DV115" s="888" t="s">
        <v>183</v>
      </c>
      <c r="DW115" s="889"/>
      <c r="DX115" s="889"/>
      <c r="DY115" s="889"/>
      <c r="DZ115" s="890"/>
    </row>
    <row r="116" spans="1:130" s="233" customFormat="1" ht="26.25" customHeight="1" x14ac:dyDescent="0.15">
      <c r="A116" s="980"/>
      <c r="B116" s="981"/>
      <c r="C116" s="903" t="s">
        <v>465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183</v>
      </c>
      <c r="AB116" s="844"/>
      <c r="AC116" s="844"/>
      <c r="AD116" s="844"/>
      <c r="AE116" s="845"/>
      <c r="AF116" s="846" t="s">
        <v>183</v>
      </c>
      <c r="AG116" s="844"/>
      <c r="AH116" s="844"/>
      <c r="AI116" s="844"/>
      <c r="AJ116" s="845"/>
      <c r="AK116" s="846" t="s">
        <v>183</v>
      </c>
      <c r="AL116" s="844"/>
      <c r="AM116" s="844"/>
      <c r="AN116" s="844"/>
      <c r="AO116" s="845"/>
      <c r="AP116" s="888" t="s">
        <v>452</v>
      </c>
      <c r="AQ116" s="889"/>
      <c r="AR116" s="889"/>
      <c r="AS116" s="889"/>
      <c r="AT116" s="890"/>
      <c r="AU116" s="996"/>
      <c r="AV116" s="997"/>
      <c r="AW116" s="997"/>
      <c r="AX116" s="997"/>
      <c r="AY116" s="997"/>
      <c r="AZ116" s="973" t="s">
        <v>466</v>
      </c>
      <c r="BA116" s="974"/>
      <c r="BB116" s="974"/>
      <c r="BC116" s="974"/>
      <c r="BD116" s="974"/>
      <c r="BE116" s="974"/>
      <c r="BF116" s="974"/>
      <c r="BG116" s="974"/>
      <c r="BH116" s="974"/>
      <c r="BI116" s="974"/>
      <c r="BJ116" s="974"/>
      <c r="BK116" s="974"/>
      <c r="BL116" s="974"/>
      <c r="BM116" s="974"/>
      <c r="BN116" s="974"/>
      <c r="BO116" s="974"/>
      <c r="BP116" s="975"/>
      <c r="BQ116" s="880" t="s">
        <v>183</v>
      </c>
      <c r="BR116" s="881"/>
      <c r="BS116" s="881"/>
      <c r="BT116" s="881"/>
      <c r="BU116" s="881"/>
      <c r="BV116" s="881" t="s">
        <v>183</v>
      </c>
      <c r="BW116" s="881"/>
      <c r="BX116" s="881"/>
      <c r="BY116" s="881"/>
      <c r="BZ116" s="881"/>
      <c r="CA116" s="881" t="s">
        <v>183</v>
      </c>
      <c r="CB116" s="881"/>
      <c r="CC116" s="881"/>
      <c r="CD116" s="881"/>
      <c r="CE116" s="881"/>
      <c r="CF116" s="939" t="s">
        <v>183</v>
      </c>
      <c r="CG116" s="940"/>
      <c r="CH116" s="940"/>
      <c r="CI116" s="940"/>
      <c r="CJ116" s="940"/>
      <c r="CK116" s="991"/>
      <c r="CL116" s="885"/>
      <c r="CM116" s="879" t="s">
        <v>467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447</v>
      </c>
      <c r="DH116" s="844"/>
      <c r="DI116" s="844"/>
      <c r="DJ116" s="844"/>
      <c r="DK116" s="845"/>
      <c r="DL116" s="846" t="s">
        <v>464</v>
      </c>
      <c r="DM116" s="844"/>
      <c r="DN116" s="844"/>
      <c r="DO116" s="844"/>
      <c r="DP116" s="845"/>
      <c r="DQ116" s="846" t="s">
        <v>183</v>
      </c>
      <c r="DR116" s="844"/>
      <c r="DS116" s="844"/>
      <c r="DT116" s="844"/>
      <c r="DU116" s="845"/>
      <c r="DV116" s="888" t="s">
        <v>183</v>
      </c>
      <c r="DW116" s="889"/>
      <c r="DX116" s="889"/>
      <c r="DY116" s="889"/>
      <c r="DZ116" s="890"/>
    </row>
    <row r="117" spans="1:130" s="233" customFormat="1" ht="26.25" customHeight="1" x14ac:dyDescent="0.15">
      <c r="A117" s="959" t="s">
        <v>192</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468</v>
      </c>
      <c r="Z117" s="961"/>
      <c r="AA117" s="966">
        <v>1863861</v>
      </c>
      <c r="AB117" s="967"/>
      <c r="AC117" s="967"/>
      <c r="AD117" s="967"/>
      <c r="AE117" s="968"/>
      <c r="AF117" s="969">
        <v>1834265</v>
      </c>
      <c r="AG117" s="967"/>
      <c r="AH117" s="967"/>
      <c r="AI117" s="967"/>
      <c r="AJ117" s="968"/>
      <c r="AK117" s="969">
        <v>1812574</v>
      </c>
      <c r="AL117" s="967"/>
      <c r="AM117" s="967"/>
      <c r="AN117" s="967"/>
      <c r="AO117" s="968"/>
      <c r="AP117" s="970"/>
      <c r="AQ117" s="971"/>
      <c r="AR117" s="971"/>
      <c r="AS117" s="971"/>
      <c r="AT117" s="972"/>
      <c r="AU117" s="996"/>
      <c r="AV117" s="997"/>
      <c r="AW117" s="997"/>
      <c r="AX117" s="997"/>
      <c r="AY117" s="997"/>
      <c r="AZ117" s="927" t="s">
        <v>469</v>
      </c>
      <c r="BA117" s="928"/>
      <c r="BB117" s="928"/>
      <c r="BC117" s="928"/>
      <c r="BD117" s="928"/>
      <c r="BE117" s="928"/>
      <c r="BF117" s="928"/>
      <c r="BG117" s="928"/>
      <c r="BH117" s="928"/>
      <c r="BI117" s="928"/>
      <c r="BJ117" s="928"/>
      <c r="BK117" s="928"/>
      <c r="BL117" s="928"/>
      <c r="BM117" s="928"/>
      <c r="BN117" s="928"/>
      <c r="BO117" s="928"/>
      <c r="BP117" s="929"/>
      <c r="BQ117" s="880" t="s">
        <v>183</v>
      </c>
      <c r="BR117" s="881"/>
      <c r="BS117" s="881"/>
      <c r="BT117" s="881"/>
      <c r="BU117" s="881"/>
      <c r="BV117" s="881" t="s">
        <v>183</v>
      </c>
      <c r="BW117" s="881"/>
      <c r="BX117" s="881"/>
      <c r="BY117" s="881"/>
      <c r="BZ117" s="881"/>
      <c r="CA117" s="881" t="s">
        <v>452</v>
      </c>
      <c r="CB117" s="881"/>
      <c r="CC117" s="881"/>
      <c r="CD117" s="881"/>
      <c r="CE117" s="881"/>
      <c r="CF117" s="939" t="s">
        <v>183</v>
      </c>
      <c r="CG117" s="940"/>
      <c r="CH117" s="940"/>
      <c r="CI117" s="940"/>
      <c r="CJ117" s="940"/>
      <c r="CK117" s="991"/>
      <c r="CL117" s="885"/>
      <c r="CM117" s="879" t="s">
        <v>470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447</v>
      </c>
      <c r="DH117" s="844"/>
      <c r="DI117" s="844"/>
      <c r="DJ117" s="844"/>
      <c r="DK117" s="845"/>
      <c r="DL117" s="846" t="s">
        <v>183</v>
      </c>
      <c r="DM117" s="844"/>
      <c r="DN117" s="844"/>
      <c r="DO117" s="844"/>
      <c r="DP117" s="845"/>
      <c r="DQ117" s="846" t="s">
        <v>183</v>
      </c>
      <c r="DR117" s="844"/>
      <c r="DS117" s="844"/>
      <c r="DT117" s="844"/>
      <c r="DU117" s="845"/>
      <c r="DV117" s="888" t="s">
        <v>183</v>
      </c>
      <c r="DW117" s="889"/>
      <c r="DX117" s="889"/>
      <c r="DY117" s="889"/>
      <c r="DZ117" s="890"/>
    </row>
    <row r="118" spans="1:130" s="233" customFormat="1" ht="26.25" customHeight="1" x14ac:dyDescent="0.15">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312</v>
      </c>
      <c r="AL118" s="960"/>
      <c r="AM118" s="960"/>
      <c r="AN118" s="960"/>
      <c r="AO118" s="961"/>
      <c r="AP118" s="963" t="s">
        <v>437</v>
      </c>
      <c r="AQ118" s="964"/>
      <c r="AR118" s="964"/>
      <c r="AS118" s="964"/>
      <c r="AT118" s="965"/>
      <c r="AU118" s="996"/>
      <c r="AV118" s="997"/>
      <c r="AW118" s="997"/>
      <c r="AX118" s="997"/>
      <c r="AY118" s="997"/>
      <c r="AZ118" s="902" t="s">
        <v>471</v>
      </c>
      <c r="BA118" s="903"/>
      <c r="BB118" s="903"/>
      <c r="BC118" s="903"/>
      <c r="BD118" s="903"/>
      <c r="BE118" s="903"/>
      <c r="BF118" s="903"/>
      <c r="BG118" s="903"/>
      <c r="BH118" s="903"/>
      <c r="BI118" s="903"/>
      <c r="BJ118" s="903"/>
      <c r="BK118" s="903"/>
      <c r="BL118" s="903"/>
      <c r="BM118" s="903"/>
      <c r="BN118" s="903"/>
      <c r="BO118" s="903"/>
      <c r="BP118" s="904"/>
      <c r="BQ118" s="943" t="s">
        <v>183</v>
      </c>
      <c r="BR118" s="909"/>
      <c r="BS118" s="909"/>
      <c r="BT118" s="909"/>
      <c r="BU118" s="909"/>
      <c r="BV118" s="909" t="s">
        <v>183</v>
      </c>
      <c r="BW118" s="909"/>
      <c r="BX118" s="909"/>
      <c r="BY118" s="909"/>
      <c r="BZ118" s="909"/>
      <c r="CA118" s="909" t="s">
        <v>183</v>
      </c>
      <c r="CB118" s="909"/>
      <c r="CC118" s="909"/>
      <c r="CD118" s="909"/>
      <c r="CE118" s="909"/>
      <c r="CF118" s="939" t="s">
        <v>183</v>
      </c>
      <c r="CG118" s="940"/>
      <c r="CH118" s="940"/>
      <c r="CI118" s="940"/>
      <c r="CJ118" s="940"/>
      <c r="CK118" s="991"/>
      <c r="CL118" s="885"/>
      <c r="CM118" s="879" t="s">
        <v>472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183</v>
      </c>
      <c r="DH118" s="844"/>
      <c r="DI118" s="844"/>
      <c r="DJ118" s="844"/>
      <c r="DK118" s="845"/>
      <c r="DL118" s="846" t="s">
        <v>183</v>
      </c>
      <c r="DM118" s="844"/>
      <c r="DN118" s="844"/>
      <c r="DO118" s="844"/>
      <c r="DP118" s="845"/>
      <c r="DQ118" s="846" t="s">
        <v>183</v>
      </c>
      <c r="DR118" s="844"/>
      <c r="DS118" s="844"/>
      <c r="DT118" s="844"/>
      <c r="DU118" s="845"/>
      <c r="DV118" s="888" t="s">
        <v>452</v>
      </c>
      <c r="DW118" s="889"/>
      <c r="DX118" s="889"/>
      <c r="DY118" s="889"/>
      <c r="DZ118" s="890"/>
    </row>
    <row r="119" spans="1:130" s="233" customFormat="1" ht="26.25" customHeight="1" x14ac:dyDescent="0.15">
      <c r="A119" s="882" t="s">
        <v>441</v>
      </c>
      <c r="B119" s="883"/>
      <c r="C119" s="924" t="s">
        <v>442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448</v>
      </c>
      <c r="AB119" s="953"/>
      <c r="AC119" s="953"/>
      <c r="AD119" s="953"/>
      <c r="AE119" s="954"/>
      <c r="AF119" s="955" t="s">
        <v>183</v>
      </c>
      <c r="AG119" s="953"/>
      <c r="AH119" s="953"/>
      <c r="AI119" s="953"/>
      <c r="AJ119" s="954"/>
      <c r="AK119" s="955" t="s">
        <v>183</v>
      </c>
      <c r="AL119" s="953"/>
      <c r="AM119" s="953"/>
      <c r="AN119" s="953"/>
      <c r="AO119" s="954"/>
      <c r="AP119" s="956" t="s">
        <v>445</v>
      </c>
      <c r="AQ119" s="957"/>
      <c r="AR119" s="957"/>
      <c r="AS119" s="957"/>
      <c r="AT119" s="958"/>
      <c r="AU119" s="998"/>
      <c r="AV119" s="999"/>
      <c r="AW119" s="999"/>
      <c r="AX119" s="999"/>
      <c r="AY119" s="999"/>
      <c r="AZ119" s="254" t="s">
        <v>192</v>
      </c>
      <c r="BA119" s="254"/>
      <c r="BB119" s="254"/>
      <c r="BC119" s="254"/>
      <c r="BD119" s="254"/>
      <c r="BE119" s="254"/>
      <c r="BF119" s="254"/>
      <c r="BG119" s="254"/>
      <c r="BH119" s="254"/>
      <c r="BI119" s="254"/>
      <c r="BJ119" s="254"/>
      <c r="BK119" s="254"/>
      <c r="BL119" s="254"/>
      <c r="BM119" s="254"/>
      <c r="BN119" s="254"/>
      <c r="BO119" s="941" t="s">
        <v>473</v>
      </c>
      <c r="BP119" s="942"/>
      <c r="BQ119" s="943">
        <v>22657262</v>
      </c>
      <c r="BR119" s="909"/>
      <c r="BS119" s="909"/>
      <c r="BT119" s="909"/>
      <c r="BU119" s="909"/>
      <c r="BV119" s="909">
        <v>22245402</v>
      </c>
      <c r="BW119" s="909"/>
      <c r="BX119" s="909"/>
      <c r="BY119" s="909"/>
      <c r="BZ119" s="909"/>
      <c r="CA119" s="909">
        <v>21512667</v>
      </c>
      <c r="CB119" s="909"/>
      <c r="CC119" s="909"/>
      <c r="CD119" s="909"/>
      <c r="CE119" s="909"/>
      <c r="CF119" s="812"/>
      <c r="CG119" s="813"/>
      <c r="CH119" s="813"/>
      <c r="CI119" s="813"/>
      <c r="CJ119" s="898"/>
      <c r="CK119" s="992"/>
      <c r="CL119" s="887"/>
      <c r="CM119" s="902" t="s">
        <v>474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183</v>
      </c>
      <c r="DH119" s="828"/>
      <c r="DI119" s="828"/>
      <c r="DJ119" s="828"/>
      <c r="DK119" s="829"/>
      <c r="DL119" s="830" t="s">
        <v>183</v>
      </c>
      <c r="DM119" s="828"/>
      <c r="DN119" s="828"/>
      <c r="DO119" s="828"/>
      <c r="DP119" s="829"/>
      <c r="DQ119" s="830" t="s">
        <v>445</v>
      </c>
      <c r="DR119" s="828"/>
      <c r="DS119" s="828"/>
      <c r="DT119" s="828"/>
      <c r="DU119" s="829"/>
      <c r="DV119" s="912" t="s">
        <v>183</v>
      </c>
      <c r="DW119" s="913"/>
      <c r="DX119" s="913"/>
      <c r="DY119" s="913"/>
      <c r="DZ119" s="914"/>
    </row>
    <row r="120" spans="1:130" s="233" customFormat="1" ht="26.25" customHeight="1" x14ac:dyDescent="0.15">
      <c r="A120" s="884"/>
      <c r="B120" s="885"/>
      <c r="C120" s="879" t="s">
        <v>449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183</v>
      </c>
      <c r="AB120" s="844"/>
      <c r="AC120" s="844"/>
      <c r="AD120" s="844"/>
      <c r="AE120" s="845"/>
      <c r="AF120" s="846" t="s">
        <v>445</v>
      </c>
      <c r="AG120" s="844"/>
      <c r="AH120" s="844"/>
      <c r="AI120" s="844"/>
      <c r="AJ120" s="845"/>
      <c r="AK120" s="846" t="s">
        <v>183</v>
      </c>
      <c r="AL120" s="844"/>
      <c r="AM120" s="844"/>
      <c r="AN120" s="844"/>
      <c r="AO120" s="845"/>
      <c r="AP120" s="888" t="s">
        <v>183</v>
      </c>
      <c r="AQ120" s="889"/>
      <c r="AR120" s="889"/>
      <c r="AS120" s="889"/>
      <c r="AT120" s="890"/>
      <c r="AU120" s="944" t="s">
        <v>475</v>
      </c>
      <c r="AV120" s="945"/>
      <c r="AW120" s="945"/>
      <c r="AX120" s="945"/>
      <c r="AY120" s="946"/>
      <c r="AZ120" s="924" t="s">
        <v>476</v>
      </c>
      <c r="BA120" s="872"/>
      <c r="BB120" s="872"/>
      <c r="BC120" s="872"/>
      <c r="BD120" s="872"/>
      <c r="BE120" s="872"/>
      <c r="BF120" s="872"/>
      <c r="BG120" s="872"/>
      <c r="BH120" s="872"/>
      <c r="BI120" s="872"/>
      <c r="BJ120" s="872"/>
      <c r="BK120" s="872"/>
      <c r="BL120" s="872"/>
      <c r="BM120" s="872"/>
      <c r="BN120" s="872"/>
      <c r="BO120" s="872"/>
      <c r="BP120" s="873"/>
      <c r="BQ120" s="925">
        <v>3336850</v>
      </c>
      <c r="BR120" s="906"/>
      <c r="BS120" s="906"/>
      <c r="BT120" s="906"/>
      <c r="BU120" s="906"/>
      <c r="BV120" s="906">
        <v>2808237</v>
      </c>
      <c r="BW120" s="906"/>
      <c r="BX120" s="906"/>
      <c r="BY120" s="906"/>
      <c r="BZ120" s="906"/>
      <c r="CA120" s="906">
        <v>3935519</v>
      </c>
      <c r="CB120" s="906"/>
      <c r="CC120" s="906"/>
      <c r="CD120" s="906"/>
      <c r="CE120" s="906"/>
      <c r="CF120" s="930">
        <v>41.7</v>
      </c>
      <c r="CG120" s="931"/>
      <c r="CH120" s="931"/>
      <c r="CI120" s="931"/>
      <c r="CJ120" s="931"/>
      <c r="CK120" s="932" t="s">
        <v>477</v>
      </c>
      <c r="CL120" s="916"/>
      <c r="CM120" s="916"/>
      <c r="CN120" s="916"/>
      <c r="CO120" s="917"/>
      <c r="CP120" s="936" t="s">
        <v>478</v>
      </c>
      <c r="CQ120" s="937"/>
      <c r="CR120" s="937"/>
      <c r="CS120" s="937"/>
      <c r="CT120" s="937"/>
      <c r="CU120" s="937"/>
      <c r="CV120" s="937"/>
      <c r="CW120" s="937"/>
      <c r="CX120" s="937"/>
      <c r="CY120" s="937"/>
      <c r="CZ120" s="937"/>
      <c r="DA120" s="937"/>
      <c r="DB120" s="937"/>
      <c r="DC120" s="937"/>
      <c r="DD120" s="937"/>
      <c r="DE120" s="937"/>
      <c r="DF120" s="938"/>
      <c r="DG120" s="925">
        <v>5985733</v>
      </c>
      <c r="DH120" s="906"/>
      <c r="DI120" s="906"/>
      <c r="DJ120" s="906"/>
      <c r="DK120" s="906"/>
      <c r="DL120" s="906">
        <v>5929307</v>
      </c>
      <c r="DM120" s="906"/>
      <c r="DN120" s="906"/>
      <c r="DO120" s="906"/>
      <c r="DP120" s="906"/>
      <c r="DQ120" s="906">
        <v>5447219</v>
      </c>
      <c r="DR120" s="906"/>
      <c r="DS120" s="906"/>
      <c r="DT120" s="906"/>
      <c r="DU120" s="906"/>
      <c r="DV120" s="907">
        <v>57.7</v>
      </c>
      <c r="DW120" s="907"/>
      <c r="DX120" s="907"/>
      <c r="DY120" s="907"/>
      <c r="DZ120" s="908"/>
    </row>
    <row r="121" spans="1:130" s="233" customFormat="1" ht="26.25" customHeight="1" x14ac:dyDescent="0.15">
      <c r="A121" s="884"/>
      <c r="B121" s="885"/>
      <c r="C121" s="927" t="s">
        <v>479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445</v>
      </c>
      <c r="AB121" s="844"/>
      <c r="AC121" s="844"/>
      <c r="AD121" s="844"/>
      <c r="AE121" s="845"/>
      <c r="AF121" s="846" t="s">
        <v>183</v>
      </c>
      <c r="AG121" s="844"/>
      <c r="AH121" s="844"/>
      <c r="AI121" s="844"/>
      <c r="AJ121" s="845"/>
      <c r="AK121" s="846" t="s">
        <v>183</v>
      </c>
      <c r="AL121" s="844"/>
      <c r="AM121" s="844"/>
      <c r="AN121" s="844"/>
      <c r="AO121" s="845"/>
      <c r="AP121" s="888" t="s">
        <v>183</v>
      </c>
      <c r="AQ121" s="889"/>
      <c r="AR121" s="889"/>
      <c r="AS121" s="889"/>
      <c r="AT121" s="890"/>
      <c r="AU121" s="947"/>
      <c r="AV121" s="948"/>
      <c r="AW121" s="948"/>
      <c r="AX121" s="948"/>
      <c r="AY121" s="949"/>
      <c r="AZ121" s="879" t="s">
        <v>480</v>
      </c>
      <c r="BA121" s="816"/>
      <c r="BB121" s="816"/>
      <c r="BC121" s="816"/>
      <c r="BD121" s="816"/>
      <c r="BE121" s="816"/>
      <c r="BF121" s="816"/>
      <c r="BG121" s="816"/>
      <c r="BH121" s="816"/>
      <c r="BI121" s="816"/>
      <c r="BJ121" s="816"/>
      <c r="BK121" s="816"/>
      <c r="BL121" s="816"/>
      <c r="BM121" s="816"/>
      <c r="BN121" s="816"/>
      <c r="BO121" s="816"/>
      <c r="BP121" s="817"/>
      <c r="BQ121" s="880">
        <v>4360328</v>
      </c>
      <c r="BR121" s="881"/>
      <c r="BS121" s="881"/>
      <c r="BT121" s="881"/>
      <c r="BU121" s="881"/>
      <c r="BV121" s="881">
        <v>4380637</v>
      </c>
      <c r="BW121" s="881"/>
      <c r="BX121" s="881"/>
      <c r="BY121" s="881"/>
      <c r="BZ121" s="881"/>
      <c r="CA121" s="881">
        <v>4105326</v>
      </c>
      <c r="CB121" s="881"/>
      <c r="CC121" s="881"/>
      <c r="CD121" s="881"/>
      <c r="CE121" s="881"/>
      <c r="CF121" s="939">
        <v>43.5</v>
      </c>
      <c r="CG121" s="940"/>
      <c r="CH121" s="940"/>
      <c r="CI121" s="940"/>
      <c r="CJ121" s="940"/>
      <c r="CK121" s="933"/>
      <c r="CL121" s="919"/>
      <c r="CM121" s="919"/>
      <c r="CN121" s="919"/>
      <c r="CO121" s="920"/>
      <c r="CP121" s="899" t="s">
        <v>481</v>
      </c>
      <c r="CQ121" s="900"/>
      <c r="CR121" s="900"/>
      <c r="CS121" s="900"/>
      <c r="CT121" s="900"/>
      <c r="CU121" s="900"/>
      <c r="CV121" s="900"/>
      <c r="CW121" s="900"/>
      <c r="CX121" s="900"/>
      <c r="CY121" s="900"/>
      <c r="CZ121" s="900"/>
      <c r="DA121" s="900"/>
      <c r="DB121" s="900"/>
      <c r="DC121" s="900"/>
      <c r="DD121" s="900"/>
      <c r="DE121" s="900"/>
      <c r="DF121" s="901"/>
      <c r="DG121" s="880" t="s">
        <v>452</v>
      </c>
      <c r="DH121" s="881"/>
      <c r="DI121" s="881"/>
      <c r="DJ121" s="881"/>
      <c r="DK121" s="881"/>
      <c r="DL121" s="881" t="s">
        <v>445</v>
      </c>
      <c r="DM121" s="881"/>
      <c r="DN121" s="881"/>
      <c r="DO121" s="881"/>
      <c r="DP121" s="881"/>
      <c r="DQ121" s="881" t="s">
        <v>464</v>
      </c>
      <c r="DR121" s="881"/>
      <c r="DS121" s="881"/>
      <c r="DT121" s="881"/>
      <c r="DU121" s="881"/>
      <c r="DV121" s="858" t="s">
        <v>445</v>
      </c>
      <c r="DW121" s="858"/>
      <c r="DX121" s="858"/>
      <c r="DY121" s="858"/>
      <c r="DZ121" s="859"/>
    </row>
    <row r="122" spans="1:130" s="233" customFormat="1" ht="26.25" customHeight="1" x14ac:dyDescent="0.15">
      <c r="A122" s="884"/>
      <c r="B122" s="885"/>
      <c r="C122" s="879" t="s">
        <v>460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183</v>
      </c>
      <c r="AB122" s="844"/>
      <c r="AC122" s="844"/>
      <c r="AD122" s="844"/>
      <c r="AE122" s="845"/>
      <c r="AF122" s="846" t="s">
        <v>183</v>
      </c>
      <c r="AG122" s="844"/>
      <c r="AH122" s="844"/>
      <c r="AI122" s="844"/>
      <c r="AJ122" s="845"/>
      <c r="AK122" s="846" t="s">
        <v>445</v>
      </c>
      <c r="AL122" s="844"/>
      <c r="AM122" s="844"/>
      <c r="AN122" s="844"/>
      <c r="AO122" s="845"/>
      <c r="AP122" s="888" t="s">
        <v>183</v>
      </c>
      <c r="AQ122" s="889"/>
      <c r="AR122" s="889"/>
      <c r="AS122" s="889"/>
      <c r="AT122" s="890"/>
      <c r="AU122" s="947"/>
      <c r="AV122" s="948"/>
      <c r="AW122" s="948"/>
      <c r="AX122" s="948"/>
      <c r="AY122" s="949"/>
      <c r="AZ122" s="902" t="s">
        <v>482</v>
      </c>
      <c r="BA122" s="903"/>
      <c r="BB122" s="903"/>
      <c r="BC122" s="903"/>
      <c r="BD122" s="903"/>
      <c r="BE122" s="903"/>
      <c r="BF122" s="903"/>
      <c r="BG122" s="903"/>
      <c r="BH122" s="903"/>
      <c r="BI122" s="903"/>
      <c r="BJ122" s="903"/>
      <c r="BK122" s="903"/>
      <c r="BL122" s="903"/>
      <c r="BM122" s="903"/>
      <c r="BN122" s="903"/>
      <c r="BO122" s="903"/>
      <c r="BP122" s="904"/>
      <c r="BQ122" s="943">
        <v>12744986</v>
      </c>
      <c r="BR122" s="909"/>
      <c r="BS122" s="909"/>
      <c r="BT122" s="909"/>
      <c r="BU122" s="909"/>
      <c r="BV122" s="909">
        <v>12752043</v>
      </c>
      <c r="BW122" s="909"/>
      <c r="BX122" s="909"/>
      <c r="BY122" s="909"/>
      <c r="BZ122" s="909"/>
      <c r="CA122" s="909">
        <v>12517351</v>
      </c>
      <c r="CB122" s="909"/>
      <c r="CC122" s="909"/>
      <c r="CD122" s="909"/>
      <c r="CE122" s="909"/>
      <c r="CF122" s="910">
        <v>132.6</v>
      </c>
      <c r="CG122" s="911"/>
      <c r="CH122" s="911"/>
      <c r="CI122" s="911"/>
      <c r="CJ122" s="911"/>
      <c r="CK122" s="933"/>
      <c r="CL122" s="919"/>
      <c r="CM122" s="919"/>
      <c r="CN122" s="919"/>
      <c r="CO122" s="920"/>
      <c r="CP122" s="899" t="s">
        <v>483</v>
      </c>
      <c r="CQ122" s="900"/>
      <c r="CR122" s="900"/>
      <c r="CS122" s="900"/>
      <c r="CT122" s="900"/>
      <c r="CU122" s="900"/>
      <c r="CV122" s="900"/>
      <c r="CW122" s="900"/>
      <c r="CX122" s="900"/>
      <c r="CY122" s="900"/>
      <c r="CZ122" s="900"/>
      <c r="DA122" s="900"/>
      <c r="DB122" s="900"/>
      <c r="DC122" s="900"/>
      <c r="DD122" s="900"/>
      <c r="DE122" s="900"/>
      <c r="DF122" s="901"/>
      <c r="DG122" s="880" t="s">
        <v>445</v>
      </c>
      <c r="DH122" s="881"/>
      <c r="DI122" s="881"/>
      <c r="DJ122" s="881"/>
      <c r="DK122" s="881"/>
      <c r="DL122" s="881" t="s">
        <v>183</v>
      </c>
      <c r="DM122" s="881"/>
      <c r="DN122" s="881"/>
      <c r="DO122" s="881"/>
      <c r="DP122" s="881"/>
      <c r="DQ122" s="881" t="s">
        <v>183</v>
      </c>
      <c r="DR122" s="881"/>
      <c r="DS122" s="881"/>
      <c r="DT122" s="881"/>
      <c r="DU122" s="881"/>
      <c r="DV122" s="858" t="s">
        <v>183</v>
      </c>
      <c r="DW122" s="858"/>
      <c r="DX122" s="858"/>
      <c r="DY122" s="858"/>
      <c r="DZ122" s="859"/>
    </row>
    <row r="123" spans="1:130" s="233" customFormat="1" ht="26.25" customHeight="1" x14ac:dyDescent="0.15">
      <c r="A123" s="884"/>
      <c r="B123" s="885"/>
      <c r="C123" s="879" t="s">
        <v>467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183</v>
      </c>
      <c r="AB123" s="844"/>
      <c r="AC123" s="844"/>
      <c r="AD123" s="844"/>
      <c r="AE123" s="845"/>
      <c r="AF123" s="846" t="s">
        <v>183</v>
      </c>
      <c r="AG123" s="844"/>
      <c r="AH123" s="844"/>
      <c r="AI123" s="844"/>
      <c r="AJ123" s="845"/>
      <c r="AK123" s="846" t="s">
        <v>183</v>
      </c>
      <c r="AL123" s="844"/>
      <c r="AM123" s="844"/>
      <c r="AN123" s="844"/>
      <c r="AO123" s="845"/>
      <c r="AP123" s="888" t="s">
        <v>183</v>
      </c>
      <c r="AQ123" s="889"/>
      <c r="AR123" s="889"/>
      <c r="AS123" s="889"/>
      <c r="AT123" s="890"/>
      <c r="AU123" s="950"/>
      <c r="AV123" s="951"/>
      <c r="AW123" s="951"/>
      <c r="AX123" s="951"/>
      <c r="AY123" s="951"/>
      <c r="AZ123" s="254" t="s">
        <v>192</v>
      </c>
      <c r="BA123" s="254"/>
      <c r="BB123" s="254"/>
      <c r="BC123" s="254"/>
      <c r="BD123" s="254"/>
      <c r="BE123" s="254"/>
      <c r="BF123" s="254"/>
      <c r="BG123" s="254"/>
      <c r="BH123" s="254"/>
      <c r="BI123" s="254"/>
      <c r="BJ123" s="254"/>
      <c r="BK123" s="254"/>
      <c r="BL123" s="254"/>
      <c r="BM123" s="254"/>
      <c r="BN123" s="254"/>
      <c r="BO123" s="941" t="s">
        <v>484</v>
      </c>
      <c r="BP123" s="942"/>
      <c r="BQ123" s="896">
        <v>20442164</v>
      </c>
      <c r="BR123" s="897"/>
      <c r="BS123" s="897"/>
      <c r="BT123" s="897"/>
      <c r="BU123" s="897"/>
      <c r="BV123" s="897">
        <v>19940917</v>
      </c>
      <c r="BW123" s="897"/>
      <c r="BX123" s="897"/>
      <c r="BY123" s="897"/>
      <c r="BZ123" s="897"/>
      <c r="CA123" s="897">
        <v>20558196</v>
      </c>
      <c r="CB123" s="897"/>
      <c r="CC123" s="897"/>
      <c r="CD123" s="897"/>
      <c r="CE123" s="897"/>
      <c r="CF123" s="812"/>
      <c r="CG123" s="813"/>
      <c r="CH123" s="813"/>
      <c r="CI123" s="813"/>
      <c r="CJ123" s="898"/>
      <c r="CK123" s="933"/>
      <c r="CL123" s="919"/>
      <c r="CM123" s="919"/>
      <c r="CN123" s="919"/>
      <c r="CO123" s="920"/>
      <c r="CP123" s="899" t="s">
        <v>485</v>
      </c>
      <c r="CQ123" s="900"/>
      <c r="CR123" s="900"/>
      <c r="CS123" s="900"/>
      <c r="CT123" s="900"/>
      <c r="CU123" s="900"/>
      <c r="CV123" s="900"/>
      <c r="CW123" s="900"/>
      <c r="CX123" s="900"/>
      <c r="CY123" s="900"/>
      <c r="CZ123" s="900"/>
      <c r="DA123" s="900"/>
      <c r="DB123" s="900"/>
      <c r="DC123" s="900"/>
      <c r="DD123" s="900"/>
      <c r="DE123" s="900"/>
      <c r="DF123" s="901"/>
      <c r="DG123" s="843" t="s">
        <v>183</v>
      </c>
      <c r="DH123" s="844"/>
      <c r="DI123" s="844"/>
      <c r="DJ123" s="844"/>
      <c r="DK123" s="845"/>
      <c r="DL123" s="846" t="s">
        <v>183</v>
      </c>
      <c r="DM123" s="844"/>
      <c r="DN123" s="844"/>
      <c r="DO123" s="844"/>
      <c r="DP123" s="845"/>
      <c r="DQ123" s="846" t="s">
        <v>183</v>
      </c>
      <c r="DR123" s="844"/>
      <c r="DS123" s="844"/>
      <c r="DT123" s="844"/>
      <c r="DU123" s="845"/>
      <c r="DV123" s="888" t="s">
        <v>183</v>
      </c>
      <c r="DW123" s="889"/>
      <c r="DX123" s="889"/>
      <c r="DY123" s="889"/>
      <c r="DZ123" s="890"/>
    </row>
    <row r="124" spans="1:130" s="233" customFormat="1" ht="26.25" customHeight="1" thickBot="1" x14ac:dyDescent="0.2">
      <c r="A124" s="884"/>
      <c r="B124" s="885"/>
      <c r="C124" s="879" t="s">
        <v>470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464</v>
      </c>
      <c r="AB124" s="844"/>
      <c r="AC124" s="844"/>
      <c r="AD124" s="844"/>
      <c r="AE124" s="845"/>
      <c r="AF124" s="846" t="s">
        <v>183</v>
      </c>
      <c r="AG124" s="844"/>
      <c r="AH124" s="844"/>
      <c r="AI124" s="844"/>
      <c r="AJ124" s="845"/>
      <c r="AK124" s="846" t="s">
        <v>183</v>
      </c>
      <c r="AL124" s="844"/>
      <c r="AM124" s="844"/>
      <c r="AN124" s="844"/>
      <c r="AO124" s="845"/>
      <c r="AP124" s="888" t="s">
        <v>183</v>
      </c>
      <c r="AQ124" s="889"/>
      <c r="AR124" s="889"/>
      <c r="AS124" s="889"/>
      <c r="AT124" s="890"/>
      <c r="AU124" s="891" t="s">
        <v>486</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26.6</v>
      </c>
      <c r="BR124" s="895"/>
      <c r="BS124" s="895"/>
      <c r="BT124" s="895"/>
      <c r="BU124" s="895"/>
      <c r="BV124" s="895">
        <v>26.3</v>
      </c>
      <c r="BW124" s="895"/>
      <c r="BX124" s="895"/>
      <c r="BY124" s="895"/>
      <c r="BZ124" s="895"/>
      <c r="CA124" s="895">
        <v>10.1</v>
      </c>
      <c r="CB124" s="895"/>
      <c r="CC124" s="895"/>
      <c r="CD124" s="895"/>
      <c r="CE124" s="895"/>
      <c r="CF124" s="790"/>
      <c r="CG124" s="791"/>
      <c r="CH124" s="791"/>
      <c r="CI124" s="791"/>
      <c r="CJ124" s="926"/>
      <c r="CK124" s="934"/>
      <c r="CL124" s="934"/>
      <c r="CM124" s="934"/>
      <c r="CN124" s="934"/>
      <c r="CO124" s="935"/>
      <c r="CP124" s="899" t="s">
        <v>487</v>
      </c>
      <c r="CQ124" s="900"/>
      <c r="CR124" s="900"/>
      <c r="CS124" s="900"/>
      <c r="CT124" s="900"/>
      <c r="CU124" s="900"/>
      <c r="CV124" s="900"/>
      <c r="CW124" s="900"/>
      <c r="CX124" s="900"/>
      <c r="CY124" s="900"/>
      <c r="CZ124" s="900"/>
      <c r="DA124" s="900"/>
      <c r="DB124" s="900"/>
      <c r="DC124" s="900"/>
      <c r="DD124" s="900"/>
      <c r="DE124" s="900"/>
      <c r="DF124" s="901"/>
      <c r="DG124" s="827" t="s">
        <v>183</v>
      </c>
      <c r="DH124" s="828"/>
      <c r="DI124" s="828"/>
      <c r="DJ124" s="828"/>
      <c r="DK124" s="829"/>
      <c r="DL124" s="830" t="s">
        <v>183</v>
      </c>
      <c r="DM124" s="828"/>
      <c r="DN124" s="828"/>
      <c r="DO124" s="828"/>
      <c r="DP124" s="829"/>
      <c r="DQ124" s="830" t="s">
        <v>183</v>
      </c>
      <c r="DR124" s="828"/>
      <c r="DS124" s="828"/>
      <c r="DT124" s="828"/>
      <c r="DU124" s="829"/>
      <c r="DV124" s="912" t="s">
        <v>183</v>
      </c>
      <c r="DW124" s="913"/>
      <c r="DX124" s="913"/>
      <c r="DY124" s="913"/>
      <c r="DZ124" s="914"/>
    </row>
    <row r="125" spans="1:130" s="233" customFormat="1" ht="26.25" customHeight="1" x14ac:dyDescent="0.15">
      <c r="A125" s="884"/>
      <c r="B125" s="885"/>
      <c r="C125" s="879" t="s">
        <v>472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183</v>
      </c>
      <c r="AB125" s="844"/>
      <c r="AC125" s="844"/>
      <c r="AD125" s="844"/>
      <c r="AE125" s="845"/>
      <c r="AF125" s="846" t="s">
        <v>183</v>
      </c>
      <c r="AG125" s="844"/>
      <c r="AH125" s="844"/>
      <c r="AI125" s="844"/>
      <c r="AJ125" s="845"/>
      <c r="AK125" s="846" t="s">
        <v>448</v>
      </c>
      <c r="AL125" s="844"/>
      <c r="AM125" s="844"/>
      <c r="AN125" s="844"/>
      <c r="AO125" s="845"/>
      <c r="AP125" s="888" t="s">
        <v>183</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488</v>
      </c>
      <c r="CL125" s="916"/>
      <c r="CM125" s="916"/>
      <c r="CN125" s="916"/>
      <c r="CO125" s="917"/>
      <c r="CP125" s="924" t="s">
        <v>489</v>
      </c>
      <c r="CQ125" s="872"/>
      <c r="CR125" s="872"/>
      <c r="CS125" s="872"/>
      <c r="CT125" s="872"/>
      <c r="CU125" s="872"/>
      <c r="CV125" s="872"/>
      <c r="CW125" s="872"/>
      <c r="CX125" s="872"/>
      <c r="CY125" s="872"/>
      <c r="CZ125" s="872"/>
      <c r="DA125" s="872"/>
      <c r="DB125" s="872"/>
      <c r="DC125" s="872"/>
      <c r="DD125" s="872"/>
      <c r="DE125" s="872"/>
      <c r="DF125" s="873"/>
      <c r="DG125" s="925" t="s">
        <v>183</v>
      </c>
      <c r="DH125" s="906"/>
      <c r="DI125" s="906"/>
      <c r="DJ125" s="906"/>
      <c r="DK125" s="906"/>
      <c r="DL125" s="906" t="s">
        <v>183</v>
      </c>
      <c r="DM125" s="906"/>
      <c r="DN125" s="906"/>
      <c r="DO125" s="906"/>
      <c r="DP125" s="906"/>
      <c r="DQ125" s="906" t="s">
        <v>183</v>
      </c>
      <c r="DR125" s="906"/>
      <c r="DS125" s="906"/>
      <c r="DT125" s="906"/>
      <c r="DU125" s="906"/>
      <c r="DV125" s="907" t="s">
        <v>183</v>
      </c>
      <c r="DW125" s="907"/>
      <c r="DX125" s="907"/>
      <c r="DY125" s="907"/>
      <c r="DZ125" s="908"/>
    </row>
    <row r="126" spans="1:130" s="233" customFormat="1" ht="26.25" customHeight="1" thickBot="1" x14ac:dyDescent="0.2">
      <c r="A126" s="884"/>
      <c r="B126" s="885"/>
      <c r="C126" s="879" t="s">
        <v>474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448</v>
      </c>
      <c r="AB126" s="844"/>
      <c r="AC126" s="844"/>
      <c r="AD126" s="844"/>
      <c r="AE126" s="845"/>
      <c r="AF126" s="846" t="s">
        <v>183</v>
      </c>
      <c r="AG126" s="844"/>
      <c r="AH126" s="844"/>
      <c r="AI126" s="844"/>
      <c r="AJ126" s="845"/>
      <c r="AK126" s="846" t="s">
        <v>183</v>
      </c>
      <c r="AL126" s="844"/>
      <c r="AM126" s="844"/>
      <c r="AN126" s="844"/>
      <c r="AO126" s="845"/>
      <c r="AP126" s="888" t="s">
        <v>183</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490</v>
      </c>
      <c r="CQ126" s="816"/>
      <c r="CR126" s="816"/>
      <c r="CS126" s="816"/>
      <c r="CT126" s="816"/>
      <c r="CU126" s="816"/>
      <c r="CV126" s="816"/>
      <c r="CW126" s="816"/>
      <c r="CX126" s="816"/>
      <c r="CY126" s="816"/>
      <c r="CZ126" s="816"/>
      <c r="DA126" s="816"/>
      <c r="DB126" s="816"/>
      <c r="DC126" s="816"/>
      <c r="DD126" s="816"/>
      <c r="DE126" s="816"/>
      <c r="DF126" s="817"/>
      <c r="DG126" s="880" t="s">
        <v>183</v>
      </c>
      <c r="DH126" s="881"/>
      <c r="DI126" s="881"/>
      <c r="DJ126" s="881"/>
      <c r="DK126" s="881"/>
      <c r="DL126" s="881" t="s">
        <v>183</v>
      </c>
      <c r="DM126" s="881"/>
      <c r="DN126" s="881"/>
      <c r="DO126" s="881"/>
      <c r="DP126" s="881"/>
      <c r="DQ126" s="881" t="s">
        <v>183</v>
      </c>
      <c r="DR126" s="881"/>
      <c r="DS126" s="881"/>
      <c r="DT126" s="881"/>
      <c r="DU126" s="881"/>
      <c r="DV126" s="858" t="s">
        <v>183</v>
      </c>
      <c r="DW126" s="858"/>
      <c r="DX126" s="858"/>
      <c r="DY126" s="858"/>
      <c r="DZ126" s="859"/>
    </row>
    <row r="127" spans="1:130" s="233" customFormat="1" ht="26.25" customHeight="1" x14ac:dyDescent="0.15">
      <c r="A127" s="886"/>
      <c r="B127" s="887"/>
      <c r="C127" s="902" t="s">
        <v>491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183</v>
      </c>
      <c r="AB127" s="844"/>
      <c r="AC127" s="844"/>
      <c r="AD127" s="844"/>
      <c r="AE127" s="845"/>
      <c r="AF127" s="846" t="s">
        <v>448</v>
      </c>
      <c r="AG127" s="844"/>
      <c r="AH127" s="844"/>
      <c r="AI127" s="844"/>
      <c r="AJ127" s="845"/>
      <c r="AK127" s="846" t="s">
        <v>183</v>
      </c>
      <c r="AL127" s="844"/>
      <c r="AM127" s="844"/>
      <c r="AN127" s="844"/>
      <c r="AO127" s="845"/>
      <c r="AP127" s="888" t="s">
        <v>448</v>
      </c>
      <c r="AQ127" s="889"/>
      <c r="AR127" s="889"/>
      <c r="AS127" s="889"/>
      <c r="AT127" s="890"/>
      <c r="AU127" s="235"/>
      <c r="AV127" s="235"/>
      <c r="AW127" s="235"/>
      <c r="AX127" s="905" t="s">
        <v>492</v>
      </c>
      <c r="AY127" s="876"/>
      <c r="AZ127" s="876"/>
      <c r="BA127" s="876"/>
      <c r="BB127" s="876"/>
      <c r="BC127" s="876"/>
      <c r="BD127" s="876"/>
      <c r="BE127" s="877"/>
      <c r="BF127" s="875" t="s">
        <v>493</v>
      </c>
      <c r="BG127" s="876"/>
      <c r="BH127" s="876"/>
      <c r="BI127" s="876"/>
      <c r="BJ127" s="876"/>
      <c r="BK127" s="876"/>
      <c r="BL127" s="877"/>
      <c r="BM127" s="875" t="s">
        <v>494</v>
      </c>
      <c r="BN127" s="876"/>
      <c r="BO127" s="876"/>
      <c r="BP127" s="876"/>
      <c r="BQ127" s="876"/>
      <c r="BR127" s="876"/>
      <c r="BS127" s="877"/>
      <c r="BT127" s="875" t="s">
        <v>495</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496</v>
      </c>
      <c r="CQ127" s="816"/>
      <c r="CR127" s="816"/>
      <c r="CS127" s="816"/>
      <c r="CT127" s="816"/>
      <c r="CU127" s="816"/>
      <c r="CV127" s="816"/>
      <c r="CW127" s="816"/>
      <c r="CX127" s="816"/>
      <c r="CY127" s="816"/>
      <c r="CZ127" s="816"/>
      <c r="DA127" s="816"/>
      <c r="DB127" s="816"/>
      <c r="DC127" s="816"/>
      <c r="DD127" s="816"/>
      <c r="DE127" s="816"/>
      <c r="DF127" s="817"/>
      <c r="DG127" s="880" t="s">
        <v>183</v>
      </c>
      <c r="DH127" s="881"/>
      <c r="DI127" s="881"/>
      <c r="DJ127" s="881"/>
      <c r="DK127" s="881"/>
      <c r="DL127" s="881" t="s">
        <v>183</v>
      </c>
      <c r="DM127" s="881"/>
      <c r="DN127" s="881"/>
      <c r="DO127" s="881"/>
      <c r="DP127" s="881"/>
      <c r="DQ127" s="881" t="s">
        <v>183</v>
      </c>
      <c r="DR127" s="881"/>
      <c r="DS127" s="881"/>
      <c r="DT127" s="881"/>
      <c r="DU127" s="881"/>
      <c r="DV127" s="858" t="s">
        <v>183</v>
      </c>
      <c r="DW127" s="858"/>
      <c r="DX127" s="858"/>
      <c r="DY127" s="858"/>
      <c r="DZ127" s="859"/>
    </row>
    <row r="128" spans="1:130" s="233" customFormat="1" ht="26.25" customHeight="1" thickBot="1" x14ac:dyDescent="0.2">
      <c r="A128" s="860" t="s">
        <v>497</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498</v>
      </c>
      <c r="X128" s="862"/>
      <c r="Y128" s="862"/>
      <c r="Z128" s="863"/>
      <c r="AA128" s="864">
        <v>391383</v>
      </c>
      <c r="AB128" s="865"/>
      <c r="AC128" s="865"/>
      <c r="AD128" s="865"/>
      <c r="AE128" s="866"/>
      <c r="AF128" s="867">
        <v>408675</v>
      </c>
      <c r="AG128" s="865"/>
      <c r="AH128" s="865"/>
      <c r="AI128" s="865"/>
      <c r="AJ128" s="866"/>
      <c r="AK128" s="867">
        <v>400269</v>
      </c>
      <c r="AL128" s="865"/>
      <c r="AM128" s="865"/>
      <c r="AN128" s="865"/>
      <c r="AO128" s="866"/>
      <c r="AP128" s="868"/>
      <c r="AQ128" s="869"/>
      <c r="AR128" s="869"/>
      <c r="AS128" s="869"/>
      <c r="AT128" s="870"/>
      <c r="AU128" s="235"/>
      <c r="AV128" s="235"/>
      <c r="AW128" s="235"/>
      <c r="AX128" s="871" t="s">
        <v>499</v>
      </c>
      <c r="AY128" s="872"/>
      <c r="AZ128" s="872"/>
      <c r="BA128" s="872"/>
      <c r="BB128" s="872"/>
      <c r="BC128" s="872"/>
      <c r="BD128" s="872"/>
      <c r="BE128" s="873"/>
      <c r="BF128" s="850" t="s">
        <v>183</v>
      </c>
      <c r="BG128" s="851"/>
      <c r="BH128" s="851"/>
      <c r="BI128" s="851"/>
      <c r="BJ128" s="851"/>
      <c r="BK128" s="851"/>
      <c r="BL128" s="874"/>
      <c r="BM128" s="850">
        <v>13.25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500</v>
      </c>
      <c r="CQ128" s="794"/>
      <c r="CR128" s="794"/>
      <c r="CS128" s="794"/>
      <c r="CT128" s="794"/>
      <c r="CU128" s="794"/>
      <c r="CV128" s="794"/>
      <c r="CW128" s="794"/>
      <c r="CX128" s="794"/>
      <c r="CY128" s="794"/>
      <c r="CZ128" s="794"/>
      <c r="DA128" s="794"/>
      <c r="DB128" s="794"/>
      <c r="DC128" s="794"/>
      <c r="DD128" s="794"/>
      <c r="DE128" s="794"/>
      <c r="DF128" s="795"/>
      <c r="DG128" s="854" t="s">
        <v>183</v>
      </c>
      <c r="DH128" s="855"/>
      <c r="DI128" s="855"/>
      <c r="DJ128" s="855"/>
      <c r="DK128" s="855"/>
      <c r="DL128" s="855" t="s">
        <v>183</v>
      </c>
      <c r="DM128" s="855"/>
      <c r="DN128" s="855"/>
      <c r="DO128" s="855"/>
      <c r="DP128" s="855"/>
      <c r="DQ128" s="855" t="s">
        <v>183</v>
      </c>
      <c r="DR128" s="855"/>
      <c r="DS128" s="855"/>
      <c r="DT128" s="855"/>
      <c r="DU128" s="855"/>
      <c r="DV128" s="856" t="s">
        <v>183</v>
      </c>
      <c r="DW128" s="856"/>
      <c r="DX128" s="856"/>
      <c r="DY128" s="856"/>
      <c r="DZ128" s="857"/>
    </row>
    <row r="129" spans="1:131" s="233"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501</v>
      </c>
      <c r="X129" s="841"/>
      <c r="Y129" s="841"/>
      <c r="Z129" s="842"/>
      <c r="AA129" s="843">
        <v>9397966</v>
      </c>
      <c r="AB129" s="844"/>
      <c r="AC129" s="844"/>
      <c r="AD129" s="844"/>
      <c r="AE129" s="845"/>
      <c r="AF129" s="846">
        <v>9829563</v>
      </c>
      <c r="AG129" s="844"/>
      <c r="AH129" s="844"/>
      <c r="AI129" s="844"/>
      <c r="AJ129" s="845"/>
      <c r="AK129" s="846">
        <v>10532202</v>
      </c>
      <c r="AL129" s="844"/>
      <c r="AM129" s="844"/>
      <c r="AN129" s="844"/>
      <c r="AO129" s="845"/>
      <c r="AP129" s="847"/>
      <c r="AQ129" s="848"/>
      <c r="AR129" s="848"/>
      <c r="AS129" s="848"/>
      <c r="AT129" s="849"/>
      <c r="AU129" s="236"/>
      <c r="AV129" s="236"/>
      <c r="AW129" s="236"/>
      <c r="AX129" s="815" t="s">
        <v>502</v>
      </c>
      <c r="AY129" s="816"/>
      <c r="AZ129" s="816"/>
      <c r="BA129" s="816"/>
      <c r="BB129" s="816"/>
      <c r="BC129" s="816"/>
      <c r="BD129" s="816"/>
      <c r="BE129" s="817"/>
      <c r="BF129" s="834" t="s">
        <v>447</v>
      </c>
      <c r="BG129" s="835"/>
      <c r="BH129" s="835"/>
      <c r="BI129" s="835"/>
      <c r="BJ129" s="835"/>
      <c r="BK129" s="835"/>
      <c r="BL129" s="836"/>
      <c r="BM129" s="834">
        <v>18.25</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503</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504</v>
      </c>
      <c r="X130" s="841"/>
      <c r="Y130" s="841"/>
      <c r="Z130" s="842"/>
      <c r="AA130" s="843">
        <v>1079062</v>
      </c>
      <c r="AB130" s="844"/>
      <c r="AC130" s="844"/>
      <c r="AD130" s="844"/>
      <c r="AE130" s="845"/>
      <c r="AF130" s="846">
        <v>1072456</v>
      </c>
      <c r="AG130" s="844"/>
      <c r="AH130" s="844"/>
      <c r="AI130" s="844"/>
      <c r="AJ130" s="845"/>
      <c r="AK130" s="846">
        <v>1090178</v>
      </c>
      <c r="AL130" s="844"/>
      <c r="AM130" s="844"/>
      <c r="AN130" s="844"/>
      <c r="AO130" s="845"/>
      <c r="AP130" s="847"/>
      <c r="AQ130" s="848"/>
      <c r="AR130" s="848"/>
      <c r="AS130" s="848"/>
      <c r="AT130" s="849"/>
      <c r="AU130" s="236"/>
      <c r="AV130" s="236"/>
      <c r="AW130" s="236"/>
      <c r="AX130" s="815" t="s">
        <v>505</v>
      </c>
      <c r="AY130" s="816"/>
      <c r="AZ130" s="816"/>
      <c r="BA130" s="816"/>
      <c r="BB130" s="816"/>
      <c r="BC130" s="816"/>
      <c r="BD130" s="816"/>
      <c r="BE130" s="817"/>
      <c r="BF130" s="818">
        <v>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506</v>
      </c>
      <c r="X131" s="825"/>
      <c r="Y131" s="825"/>
      <c r="Z131" s="826"/>
      <c r="AA131" s="827">
        <v>8318904</v>
      </c>
      <c r="AB131" s="828"/>
      <c r="AC131" s="828"/>
      <c r="AD131" s="828"/>
      <c r="AE131" s="829"/>
      <c r="AF131" s="830">
        <v>8757107</v>
      </c>
      <c r="AG131" s="828"/>
      <c r="AH131" s="828"/>
      <c r="AI131" s="828"/>
      <c r="AJ131" s="829"/>
      <c r="AK131" s="830">
        <v>9442024</v>
      </c>
      <c r="AL131" s="828"/>
      <c r="AM131" s="828"/>
      <c r="AN131" s="828"/>
      <c r="AO131" s="829"/>
      <c r="AP131" s="831"/>
      <c r="AQ131" s="832"/>
      <c r="AR131" s="832"/>
      <c r="AS131" s="832"/>
      <c r="AT131" s="833"/>
      <c r="AU131" s="236"/>
      <c r="AV131" s="236"/>
      <c r="AW131" s="236"/>
      <c r="AX131" s="793" t="s">
        <v>507</v>
      </c>
      <c r="AY131" s="794"/>
      <c r="AZ131" s="794"/>
      <c r="BA131" s="794"/>
      <c r="BB131" s="794"/>
      <c r="BC131" s="794"/>
      <c r="BD131" s="794"/>
      <c r="BE131" s="795"/>
      <c r="BF131" s="796">
        <v>10.1</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508</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509</v>
      </c>
      <c r="W132" s="806"/>
      <c r="X132" s="806"/>
      <c r="Y132" s="806"/>
      <c r="Z132" s="807"/>
      <c r="AA132" s="808">
        <v>4.7291806709999999</v>
      </c>
      <c r="AB132" s="809"/>
      <c r="AC132" s="809"/>
      <c r="AD132" s="809"/>
      <c r="AE132" s="810"/>
      <c r="AF132" s="811">
        <v>4.0325417970000004</v>
      </c>
      <c r="AG132" s="809"/>
      <c r="AH132" s="809"/>
      <c r="AI132" s="809"/>
      <c r="AJ132" s="810"/>
      <c r="AK132" s="811">
        <v>3.4116308110000002</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510</v>
      </c>
      <c r="W133" s="785"/>
      <c r="X133" s="785"/>
      <c r="Y133" s="785"/>
      <c r="Z133" s="786"/>
      <c r="AA133" s="787">
        <v>4</v>
      </c>
      <c r="AB133" s="788"/>
      <c r="AC133" s="788"/>
      <c r="AD133" s="788"/>
      <c r="AE133" s="789"/>
      <c r="AF133" s="787">
        <v>4.3</v>
      </c>
      <c r="AG133" s="788"/>
      <c r="AH133" s="788"/>
      <c r="AI133" s="788"/>
      <c r="AJ133" s="789"/>
      <c r="AK133" s="787">
        <v>4</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AiFR9VzV/lhSAhFxKpI/htnddQIgJ6m1I9YURc2L6yWm9WxEZ3+3FEbWqQdOt4k3XXZNphFvUTbo22cgggFWbA==" saltValue="8jtWLWAKzgDDthzGjbsaP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Udq2SQTOe/pPXXcj8b5YVKPE1YGaXg0R7P04dEJSfNNeW6V8Kw2uBvATxEFNfbpF3EkWMjwR54tgAThDIbaaIg==" saltValue="xQJt/TwzcFPqMKmPzxUj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nzWZOc4q+nD/gQQ7lSsSMpaNWXWl3F5OkIYochCNnXfeAMly5IQL0kQVhT0eQ8q8DJezpDUKJcB+zqAR2D4Dg==" saltValue="PNN06iSRvj+8fbqA2wyAC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514</v>
      </c>
      <c r="AP7" s="275"/>
      <c r="AQ7" s="276" t="s">
        <v>515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516</v>
      </c>
      <c r="AQ8" s="282" t="s">
        <v>517</v>
      </c>
      <c r="AR8" s="283" t="s">
        <v>518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519</v>
      </c>
      <c r="AL9" s="1195"/>
      <c r="AM9" s="1195"/>
      <c r="AN9" s="1196"/>
      <c r="AO9" s="284">
        <v>3351966</v>
      </c>
      <c r="AP9" s="284">
        <v>70069</v>
      </c>
      <c r="AQ9" s="285">
        <v>89252</v>
      </c>
      <c r="AR9" s="286">
        <v>-21.5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520</v>
      </c>
      <c r="AL10" s="1195"/>
      <c r="AM10" s="1195"/>
      <c r="AN10" s="1196"/>
      <c r="AO10" s="287">
        <v>85325</v>
      </c>
      <c r="AP10" s="287">
        <v>1784</v>
      </c>
      <c r="AQ10" s="288">
        <v>11439</v>
      </c>
      <c r="AR10" s="289">
        <v>-84.4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521</v>
      </c>
      <c r="AL11" s="1195"/>
      <c r="AM11" s="1195"/>
      <c r="AN11" s="1196"/>
      <c r="AO11" s="287" t="s">
        <v>522</v>
      </c>
      <c r="AP11" s="287" t="s">
        <v>522</v>
      </c>
      <c r="AQ11" s="288">
        <v>869</v>
      </c>
      <c r="AR11" s="289" t="s">
        <v>522</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523</v>
      </c>
      <c r="AL12" s="1195"/>
      <c r="AM12" s="1195"/>
      <c r="AN12" s="1196"/>
      <c r="AO12" s="287" t="s">
        <v>522</v>
      </c>
      <c r="AP12" s="287" t="s">
        <v>522</v>
      </c>
      <c r="AQ12" s="288">
        <v>1</v>
      </c>
      <c r="AR12" s="289" t="s">
        <v>522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524</v>
      </c>
      <c r="AL13" s="1195"/>
      <c r="AM13" s="1195"/>
      <c r="AN13" s="1196"/>
      <c r="AO13" s="287">
        <v>122876</v>
      </c>
      <c r="AP13" s="287">
        <v>2569</v>
      </c>
      <c r="AQ13" s="288">
        <v>3581</v>
      </c>
      <c r="AR13" s="289">
        <v>-28.3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525</v>
      </c>
      <c r="AL14" s="1195"/>
      <c r="AM14" s="1195"/>
      <c r="AN14" s="1196"/>
      <c r="AO14" s="287">
        <v>38323</v>
      </c>
      <c r="AP14" s="287">
        <v>801</v>
      </c>
      <c r="AQ14" s="288">
        <v>1527</v>
      </c>
      <c r="AR14" s="289">
        <v>-47.5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526</v>
      </c>
      <c r="AL15" s="1198"/>
      <c r="AM15" s="1198"/>
      <c r="AN15" s="1199"/>
      <c r="AO15" s="287">
        <v>-203972</v>
      </c>
      <c r="AP15" s="287">
        <v>-4264</v>
      </c>
      <c r="AQ15" s="288">
        <v>-6588</v>
      </c>
      <c r="AR15" s="289">
        <v>-35.299999999999997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192</v>
      </c>
      <c r="AL16" s="1198"/>
      <c r="AM16" s="1198"/>
      <c r="AN16" s="1199"/>
      <c r="AO16" s="287">
        <v>3394518</v>
      </c>
      <c r="AP16" s="287">
        <v>70959</v>
      </c>
      <c r="AQ16" s="288">
        <v>100080</v>
      </c>
      <c r="AR16" s="289">
        <v>-29.1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528</v>
      </c>
      <c r="AP20" s="296" t="s">
        <v>529</v>
      </c>
      <c r="AQ20" s="297" t="s">
        <v>530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531</v>
      </c>
      <c r="AL21" s="1201"/>
      <c r="AM21" s="1201"/>
      <c r="AN21" s="1202"/>
      <c r="AO21" s="300">
        <v>7.48</v>
      </c>
      <c r="AP21" s="301">
        <v>9.0299999999999994</v>
      </c>
      <c r="AQ21" s="302">
        <v>-1.55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532</v>
      </c>
      <c r="AL22" s="1201"/>
      <c r="AM22" s="1201"/>
      <c r="AN22" s="1202"/>
      <c r="AO22" s="305">
        <v>100.2</v>
      </c>
      <c r="AP22" s="306">
        <v>97.7</v>
      </c>
      <c r="AQ22" s="307">
        <v>2.5</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533</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534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514</v>
      </c>
      <c r="AP30" s="275"/>
      <c r="AQ30" s="276" t="s">
        <v>515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516</v>
      </c>
      <c r="AQ31" s="282" t="s">
        <v>517</v>
      </c>
      <c r="AR31" s="283" t="s">
        <v>518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536</v>
      </c>
      <c r="AL32" s="1185"/>
      <c r="AM32" s="1185"/>
      <c r="AN32" s="1186"/>
      <c r="AO32" s="315">
        <v>1194382</v>
      </c>
      <c r="AP32" s="315">
        <v>24967</v>
      </c>
      <c r="AQ32" s="316">
        <v>56817</v>
      </c>
      <c r="AR32" s="317">
        <v>-56.1</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537</v>
      </c>
      <c r="AL33" s="1185"/>
      <c r="AM33" s="1185"/>
      <c r="AN33" s="1186"/>
      <c r="AO33" s="315" t="s">
        <v>522</v>
      </c>
      <c r="AP33" s="315" t="s">
        <v>522</v>
      </c>
      <c r="AQ33" s="316" t="s">
        <v>522</v>
      </c>
      <c r="AR33" s="317" t="s">
        <v>522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538</v>
      </c>
      <c r="AL34" s="1185"/>
      <c r="AM34" s="1185"/>
      <c r="AN34" s="1186"/>
      <c r="AO34" s="315" t="s">
        <v>522</v>
      </c>
      <c r="AP34" s="315" t="s">
        <v>522</v>
      </c>
      <c r="AQ34" s="316">
        <v>1</v>
      </c>
      <c r="AR34" s="317" t="s">
        <v>522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539</v>
      </c>
      <c r="AL35" s="1185"/>
      <c r="AM35" s="1185"/>
      <c r="AN35" s="1186"/>
      <c r="AO35" s="315">
        <v>429085</v>
      </c>
      <c r="AP35" s="315">
        <v>8970</v>
      </c>
      <c r="AQ35" s="316">
        <v>14495</v>
      </c>
      <c r="AR35" s="317">
        <v>-38.1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540</v>
      </c>
      <c r="AL36" s="1185"/>
      <c r="AM36" s="1185"/>
      <c r="AN36" s="1186"/>
      <c r="AO36" s="315">
        <v>189107</v>
      </c>
      <c r="AP36" s="315">
        <v>3953</v>
      </c>
      <c r="AQ36" s="316">
        <v>2703</v>
      </c>
      <c r="AR36" s="317">
        <v>46.2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541</v>
      </c>
      <c r="AL37" s="1185"/>
      <c r="AM37" s="1185"/>
      <c r="AN37" s="1186"/>
      <c r="AO37" s="315" t="s">
        <v>522</v>
      </c>
      <c r="AP37" s="315" t="s">
        <v>522</v>
      </c>
      <c r="AQ37" s="316">
        <v>273</v>
      </c>
      <c r="AR37" s="317" t="s">
        <v>522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542</v>
      </c>
      <c r="AL38" s="1188"/>
      <c r="AM38" s="1188"/>
      <c r="AN38" s="1189"/>
      <c r="AO38" s="318" t="s">
        <v>522</v>
      </c>
      <c r="AP38" s="318" t="s">
        <v>522</v>
      </c>
      <c r="AQ38" s="319">
        <v>2</v>
      </c>
      <c r="AR38" s="307" t="s">
        <v>522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543</v>
      </c>
      <c r="AL39" s="1188"/>
      <c r="AM39" s="1188"/>
      <c r="AN39" s="1189"/>
      <c r="AO39" s="315">
        <v>-400269</v>
      </c>
      <c r="AP39" s="315">
        <v>-8367</v>
      </c>
      <c r="AQ39" s="316">
        <v>-4629</v>
      </c>
      <c r="AR39" s="317">
        <v>80.8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544</v>
      </c>
      <c r="AL40" s="1185"/>
      <c r="AM40" s="1185"/>
      <c r="AN40" s="1186"/>
      <c r="AO40" s="315">
        <v>-1090178</v>
      </c>
      <c r="AP40" s="315">
        <v>-22789</v>
      </c>
      <c r="AQ40" s="316">
        <v>-48266</v>
      </c>
      <c r="AR40" s="317">
        <v>-52.8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305</v>
      </c>
      <c r="AL41" s="1191"/>
      <c r="AM41" s="1191"/>
      <c r="AN41" s="1192"/>
      <c r="AO41" s="315">
        <v>322127</v>
      </c>
      <c r="AP41" s="315">
        <v>6734</v>
      </c>
      <c r="AQ41" s="316">
        <v>21396</v>
      </c>
      <c r="AR41" s="317">
        <v>-68.5</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514</v>
      </c>
      <c r="AN49" s="1179" t="s">
        <v>548</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549</v>
      </c>
      <c r="AO50" s="332" t="s">
        <v>550</v>
      </c>
      <c r="AP50" s="333" t="s">
        <v>551</v>
      </c>
      <c r="AQ50" s="334" t="s">
        <v>552</v>
      </c>
      <c r="AR50" s="335" t="s">
        <v>553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554</v>
      </c>
      <c r="AL51" s="328"/>
      <c r="AM51" s="336">
        <v>847099</v>
      </c>
      <c r="AN51" s="337">
        <v>17629</v>
      </c>
      <c r="AO51" s="338">
        <v>-65.3</v>
      </c>
      <c r="AP51" s="339">
        <v>68468</v>
      </c>
      <c r="AQ51" s="340">
        <v>3.9</v>
      </c>
      <c r="AR51" s="341">
        <v>-69.2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555</v>
      </c>
      <c r="AM52" s="344">
        <v>549235</v>
      </c>
      <c r="AN52" s="345">
        <v>11430</v>
      </c>
      <c r="AO52" s="346">
        <v>-69.900000000000006</v>
      </c>
      <c r="AP52" s="347">
        <v>34140</v>
      </c>
      <c r="AQ52" s="348">
        <v>-6.4</v>
      </c>
      <c r="AR52" s="349">
        <v>-63.5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556</v>
      </c>
      <c r="AL53" s="328"/>
      <c r="AM53" s="336">
        <v>1158295</v>
      </c>
      <c r="AN53" s="337">
        <v>24102</v>
      </c>
      <c r="AO53" s="338">
        <v>36.700000000000003</v>
      </c>
      <c r="AP53" s="339">
        <v>69729</v>
      </c>
      <c r="AQ53" s="340">
        <v>1.8</v>
      </c>
      <c r="AR53" s="341">
        <v>34.9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555</v>
      </c>
      <c r="AM54" s="344">
        <v>875529</v>
      </c>
      <c r="AN54" s="345">
        <v>18218</v>
      </c>
      <c r="AO54" s="346">
        <v>59.4</v>
      </c>
      <c r="AP54" s="347">
        <v>38908</v>
      </c>
      <c r="AQ54" s="348">
        <v>14</v>
      </c>
      <c r="AR54" s="349">
        <v>45.4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557</v>
      </c>
      <c r="AL55" s="328"/>
      <c r="AM55" s="336">
        <v>1572336</v>
      </c>
      <c r="AN55" s="337">
        <v>32694</v>
      </c>
      <c r="AO55" s="338">
        <v>35.6</v>
      </c>
      <c r="AP55" s="339">
        <v>74581</v>
      </c>
      <c r="AQ55" s="340">
        <v>7</v>
      </c>
      <c r="AR55" s="341">
        <v>28.6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555</v>
      </c>
      <c r="AM56" s="344">
        <v>983360</v>
      </c>
      <c r="AN56" s="345">
        <v>20447</v>
      </c>
      <c r="AO56" s="346">
        <v>12.2</v>
      </c>
      <c r="AP56" s="347">
        <v>41563</v>
      </c>
      <c r="AQ56" s="348">
        <v>6.8</v>
      </c>
      <c r="AR56" s="349">
        <v>5.4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558</v>
      </c>
      <c r="AL57" s="328"/>
      <c r="AM57" s="336">
        <v>1503553</v>
      </c>
      <c r="AN57" s="337">
        <v>31275</v>
      </c>
      <c r="AO57" s="338">
        <v>-4.3</v>
      </c>
      <c r="AP57" s="339">
        <v>76347</v>
      </c>
      <c r="AQ57" s="340">
        <v>2.4</v>
      </c>
      <c r="AR57" s="341">
        <v>-6.7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555</v>
      </c>
      <c r="AM58" s="344">
        <v>806370</v>
      </c>
      <c r="AN58" s="345">
        <v>16773</v>
      </c>
      <c r="AO58" s="346">
        <v>-18</v>
      </c>
      <c r="AP58" s="347">
        <v>41762</v>
      </c>
      <c r="AQ58" s="348">
        <v>0.5</v>
      </c>
      <c r="AR58" s="349">
        <v>-18.5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559</v>
      </c>
      <c r="AL59" s="328"/>
      <c r="AM59" s="336">
        <v>1607734</v>
      </c>
      <c r="AN59" s="337">
        <v>33608</v>
      </c>
      <c r="AO59" s="338">
        <v>7.5</v>
      </c>
      <c r="AP59" s="339">
        <v>71279</v>
      </c>
      <c r="AQ59" s="340">
        <v>-6.6</v>
      </c>
      <c r="AR59" s="341">
        <v>14.1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555</v>
      </c>
      <c r="AM60" s="344">
        <v>737735</v>
      </c>
      <c r="AN60" s="345">
        <v>15422</v>
      </c>
      <c r="AO60" s="346">
        <v>-8.1</v>
      </c>
      <c r="AP60" s="347">
        <v>36731</v>
      </c>
      <c r="AQ60" s="348">
        <v>-12</v>
      </c>
      <c r="AR60" s="349">
        <v>3.9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560</v>
      </c>
      <c r="AL61" s="350"/>
      <c r="AM61" s="351">
        <v>1337803</v>
      </c>
      <c r="AN61" s="352">
        <v>27862</v>
      </c>
      <c r="AO61" s="353">
        <v>2</v>
      </c>
      <c r="AP61" s="354">
        <v>72081</v>
      </c>
      <c r="AQ61" s="355">
        <v>1.7</v>
      </c>
      <c r="AR61" s="341">
        <v>0.3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555</v>
      </c>
      <c r="AM62" s="344">
        <v>790446</v>
      </c>
      <c r="AN62" s="345">
        <v>16458</v>
      </c>
      <c r="AO62" s="346">
        <v>-4.9000000000000004</v>
      </c>
      <c r="AP62" s="347">
        <v>38621</v>
      </c>
      <c r="AQ62" s="348">
        <v>0.6</v>
      </c>
      <c r="AR62" s="349">
        <v>-5.5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DWMCRzs3wKZHvFQclqIdQ8/VkhiPtzhQ8MmoUoBrg3i1CTrxlxiZRcEDDi1WHtLkzjadrnhzoaIFc8ejzfkzg==" saltValue="LXRD/HGFu6pzgHngTpQU6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562</v>
      </c>
    </row>
    <row r="121" spans="125:125" ht="13.5" hidden="1" customHeight="1" x14ac:dyDescent="0.15">
      <c r="DU121" s="262"/>
    </row>
  </sheetData>
  <sheetProtection algorithmName="SHA-512" hashValue="tFd73gYvGuUOlFK64UBzxQCWktu93HRPxPjTtFPJ2YMmTQP9/IYCvY/U7gJzIRLxNWg8UdEIf5+orj4e6GS3CQ==" saltValue="mq40TBeaVqtT3JEsrHhfh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563</v>
      </c>
    </row>
  </sheetData>
  <sheetProtection algorithmName="SHA-512" hashValue="2htg5PKMGWWUO+USb2niMeLs1o1irxreJ2pBQfXp41snHaXNUTkcpHAeSjMoXf7rMfqAqQOtklYxOXW7lDOzow==" saltValue="VnBGp7tp/r+wOD9vtR/ws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3" t="s">
        <v>3</v>
      </c>
      <c r="D47" s="1203"/>
      <c r="E47" s="1204"/>
      <c r="F47" s="11">
        <v>14.08</v>
      </c>
      <c r="G47" s="12">
        <v>13.12</v>
      </c>
      <c r="H47" s="12">
        <v>11.22</v>
      </c>
      <c r="I47" s="12">
        <v>8.1999999999999993</v>
      </c>
      <c r="J47" s="13">
        <v>11.94</v>
      </c>
    </row>
    <row r="48" spans="2:10" ht="57.75" customHeight="1" x14ac:dyDescent="0.15">
      <c r="B48" s="14"/>
      <c r="C48" s="1205" t="s">
        <v>4</v>
      </c>
      <c r="D48" s="1205"/>
      <c r="E48" s="1206"/>
      <c r="F48" s="15">
        <v>7.55</v>
      </c>
      <c r="G48" s="16">
        <v>8.06</v>
      </c>
      <c r="H48" s="16">
        <v>7.79</v>
      </c>
      <c r="I48" s="16">
        <v>10.53</v>
      </c>
      <c r="J48" s="17">
        <v>10.59</v>
      </c>
    </row>
    <row r="49" spans="2:10" ht="57.75" customHeight="1" thickBot="1" x14ac:dyDescent="0.2">
      <c r="B49" s="18"/>
      <c r="C49" s="1207" t="s">
        <v>5</v>
      </c>
      <c r="D49" s="1207"/>
      <c r="E49" s="1208"/>
      <c r="F49" s="19" t="s">
        <v>569</v>
      </c>
      <c r="G49" s="20">
        <v>0.26</v>
      </c>
      <c r="H49" s="20" t="s">
        <v>570</v>
      </c>
      <c r="I49" s="20">
        <v>0.55000000000000004</v>
      </c>
      <c r="J49" s="21">
        <v>5.05</v>
      </c>
    </row>
    <row r="50" spans="2:10" x14ac:dyDescent="0.15"/>
  </sheetData>
  <sheetProtection algorithmName="SHA-512" hashValue="9Q2ayQdhPS7m6rnFzCrL4TFBHJDRhSrQUiNSg3ClLe+yXapFNvWlW+s3LROT48UkE8mV4+H/rlNWt6Ean79VQA==" saltValue="X8r1viyXBLPyyZNdEvjD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2023-03-09T00:37:06Z</cp:lastPrinted>
  <dcterms:created xsi:type="dcterms:W3CDTF">2023-02-20T05:44:35Z</dcterms:created>
  <dcterms:modified xsi:type="dcterms:W3CDTF">2023-10-31T08:23:44Z</dcterms:modified>
  <cp:category/>
</cp:coreProperties>
</file>