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3"/>
  </bookViews>
  <sheets>
    <sheet name="3-1" sheetId="1" r:id="rId1"/>
    <sheet name="3-2" sheetId="2" r:id="rId2"/>
    <sheet name="3-3" sheetId="3" r:id="rId3"/>
    <sheet name="3-4" sheetId="4" r:id="rId4"/>
  </sheets>
  <definedNames>
    <definedName name="_xlnm.Print_Area" localSheetId="1">'3-2'!$A$1:$Y$20</definedName>
    <definedName name="_xlnm.Print_Area" localSheetId="2">'3-3'!$A$1:$M$16</definedName>
    <definedName name="_xlnm.Print_Area" localSheetId="3">'3-4'!$A$1:$F$26</definedName>
  </definedNames>
  <calcPr fullCalcOnLoad="1"/>
</workbook>
</file>

<file path=xl/comments1.xml><?xml version="1.0" encoding="utf-8"?>
<comments xmlns="http://schemas.openxmlformats.org/spreadsheetml/2006/main">
  <authors>
    <author>愛知県</author>
    <author>oa</author>
  </authors>
  <commentList>
    <comment ref="C6" authorId="0">
      <text>
        <r>
          <rPr>
            <sz val="10"/>
            <rFont val="ＭＳ Ｐゴシック"/>
            <family val="3"/>
          </rPr>
          <t>初期値　0
本人から徴収額(結核健診にかかる徴収額)等があれば記入してください。</t>
        </r>
      </text>
    </comment>
    <comment ref="A3" authorId="0">
      <text>
        <r>
          <rPr>
            <sz val="14"/>
            <rFont val="ＭＳ Ｐゴシック"/>
            <family val="3"/>
          </rPr>
          <t>様式3-2から記入すること。</t>
        </r>
        <r>
          <rPr>
            <sz val="9"/>
            <rFont val="ＭＳ Ｐゴシック"/>
            <family val="3"/>
          </rPr>
          <t xml:space="preserve">
</t>
        </r>
      </text>
    </comment>
    <comment ref="H6" authorId="1">
      <text>
        <r>
          <rPr>
            <sz val="9"/>
            <rFont val="MS P ゴシック"/>
            <family val="3"/>
          </rPr>
          <t>当初交付決定（変更決定を受けていれば変更決定）の金額を記入</t>
        </r>
      </text>
    </comment>
  </commentList>
</comments>
</file>

<file path=xl/sharedStrings.xml><?xml version="1.0" encoding="utf-8"?>
<sst xmlns="http://schemas.openxmlformats.org/spreadsheetml/2006/main" count="137" uniqueCount="96">
  <si>
    <t>件数</t>
  </si>
  <si>
    <t>単価</t>
  </si>
  <si>
    <t>金額</t>
  </si>
  <si>
    <t>間　　　接　　　撮　　　影</t>
  </si>
  <si>
    <t>精　　　密　　　検　　　査</t>
  </si>
  <si>
    <t>直接撮影のみ</t>
  </si>
  <si>
    <t>直接撮影省略</t>
  </si>
  <si>
    <t>法人名</t>
  </si>
  <si>
    <t>直接撮影</t>
  </si>
  <si>
    <t>70mmミラー
カ　メ　ラ</t>
  </si>
  <si>
    <t>レンズカメラ</t>
  </si>
  <si>
    <t>100mmミラー
カ　メ　ラ</t>
  </si>
  <si>
    <t>様式３－２</t>
  </si>
  <si>
    <t>区分</t>
  </si>
  <si>
    <t>委託医療機関名</t>
  </si>
  <si>
    <t>区分等</t>
  </si>
  <si>
    <t>学校・施設名</t>
  </si>
  <si>
    <t>愛知県結核予防対策事業費補助金実施対象別種目別支出額及び算定基準算出表</t>
  </si>
  <si>
    <t>注１　学校、施設別に記載すること。</t>
  </si>
  <si>
    <t>　２　実支出額の欄は、消費税を含んだ額を記載すること。</t>
  </si>
  <si>
    <t>　３　算定基準による算定額の欄は、件数の計に基準単価を乗じた額を記載すること。</t>
  </si>
  <si>
    <t>学校・施設名
（注1）</t>
  </si>
  <si>
    <t>算定基準による
算定額（注3）</t>
  </si>
  <si>
    <t>合　計</t>
  </si>
  <si>
    <t>実支出額計
（注2）</t>
  </si>
  <si>
    <t>通常検査</t>
  </si>
  <si>
    <t>様式３－１</t>
  </si>
  <si>
    <t>寄付金その他の収入額</t>
  </si>
  <si>
    <t>差引額</t>
  </si>
  <si>
    <t>補助基本額</t>
  </si>
  <si>
    <t>過不足額</t>
  </si>
  <si>
    <t>既交付決定額</t>
  </si>
  <si>
    <t>①</t>
  </si>
  <si>
    <t>②</t>
  </si>
  <si>
    <t>③=①-②</t>
  </si>
  <si>
    <t>④</t>
  </si>
  <si>
    <t>⑥=⑤×2/3</t>
  </si>
  <si>
    <t>⑦</t>
  </si>
  <si>
    <t>⑦-⑥</t>
  </si>
  <si>
    <t>①は、様式3-2の実支出額計の合計と一致すること。</t>
  </si>
  <si>
    <t>④は、様式3-2の算定基準による算定額の合計と一致すること。</t>
  </si>
  <si>
    <t>⑥は、円未満切捨てとすること。</t>
  </si>
  <si>
    <t>⑦は、変更決定された場合は、変更交付決定額を記載すること。</t>
  </si>
  <si>
    <t>対象経費の
実支出額</t>
  </si>
  <si>
    <r>
      <t xml:space="preserve">⑤
</t>
    </r>
    <r>
      <rPr>
        <sz val="8"/>
        <rFont val="ＭＳ 明朝"/>
        <family val="1"/>
      </rPr>
      <t>(③と④の少ない方)</t>
    </r>
  </si>
  <si>
    <t>補助所要額</t>
  </si>
  <si>
    <t>算定基準に
よる算定額</t>
  </si>
  <si>
    <t>様式３－３</t>
  </si>
  <si>
    <t>対象人員</t>
  </si>
  <si>
    <t>実施期日</t>
  </si>
  <si>
    <t>間接・直接撮影</t>
  </si>
  <si>
    <t>精密検査</t>
  </si>
  <si>
    <t>間接撮影受診者数</t>
  </si>
  <si>
    <t>直接撮影受診者数</t>
  </si>
  <si>
    <t>被発見者</t>
  </si>
  <si>
    <t>結核患者</t>
  </si>
  <si>
    <t>結核発病のおそれがあると診断された者</t>
  </si>
  <si>
    <t>備考</t>
  </si>
  <si>
    <t>精密検査受診者数</t>
  </si>
  <si>
    <t>　　合計</t>
  </si>
  <si>
    <t>左記のうち間接・直接撮影の未受診者(再掲)</t>
  </si>
  <si>
    <t>様式３－４</t>
  </si>
  <si>
    <t>予算現額</t>
  </si>
  <si>
    <t>収入済額</t>
  </si>
  <si>
    <t>歳入</t>
  </si>
  <si>
    <t>円</t>
  </si>
  <si>
    <t>歳出</t>
  </si>
  <si>
    <t>うち、愛知県結核予防対策事業費補助金</t>
  </si>
  <si>
    <t>(様式3-1⑦の額)</t>
  </si>
  <si>
    <t>うち、補助対象経費</t>
  </si>
  <si>
    <t>(様式3-1①の額)</t>
  </si>
  <si>
    <t>（注）　収入(支出)済額欄には、収入(支出)見込額を含むこと。</t>
  </si>
  <si>
    <t>支出済額</t>
  </si>
  <si>
    <t>　上記のとおり相違ありません。</t>
  </si>
  <si>
    <t>代表者職氏名</t>
  </si>
  <si>
    <t>結核健康診断実施成績書</t>
  </si>
  <si>
    <t>(新入生・
65歳以上)</t>
  </si>
  <si>
    <r>
      <t>入所者数</t>
    </r>
    <r>
      <rPr>
        <sz val="6"/>
        <rFont val="ＭＳ 明朝"/>
        <family val="1"/>
      </rPr>
      <t xml:space="preserve">
</t>
    </r>
    <r>
      <rPr>
        <sz val="8"/>
        <rFont val="ＭＳ 明朝"/>
        <family val="1"/>
      </rPr>
      <t>(※施設のみ記入)</t>
    </r>
  </si>
  <si>
    <t>受診者数</t>
  </si>
  <si>
    <r>
      <t xml:space="preserve">(新入生・
</t>
    </r>
    <r>
      <rPr>
        <sz val="8"/>
        <rFont val="ＭＳ 明朝"/>
        <family val="1"/>
      </rPr>
      <t xml:space="preserve"> 入所者のうち</t>
    </r>
    <r>
      <rPr>
        <sz val="9"/>
        <rFont val="ＭＳ 明朝"/>
        <family val="1"/>
      </rPr>
      <t xml:space="preserve">
 65歳以上)</t>
    </r>
  </si>
  <si>
    <t>※　受診者数は、間接・直接撮影の受診者数と、精密検査受診者のうち間接・直接撮影の未受診者数の合計と一致すること。</t>
  </si>
  <si>
    <t>科目</t>
  </si>
  <si>
    <t>小科目</t>
  </si>
  <si>
    <t>　令和　　年　　月　　日</t>
  </si>
  <si>
    <t>補助金収入</t>
  </si>
  <si>
    <t>保健衛生費</t>
  </si>
  <si>
    <t>委託料</t>
  </si>
  <si>
    <t>200,000円</t>
  </si>
  <si>
    <t>116,266円</t>
  </si>
  <si>
    <t>結核予防対策事業費</t>
  </si>
  <si>
    <t>○○○○</t>
  </si>
  <si>
    <t>○○法人　○○○○</t>
  </si>
  <si>
    <t>〇〇〇〇</t>
  </si>
  <si>
    <t>▲▲▲診療所</t>
  </si>
  <si>
    <t>令和５年度愛知県結核予防対策事業費補助金精算額総括表</t>
  </si>
  <si>
    <t>令和５年度歳入歳出決算（見込）書</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</si>
</sst>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Red]\-#,##0.0\ "/>
    <numFmt numFmtId="178" formatCode="#,##0_ ;[Red]\-#,##0\ "/>
    <numFmt numFmtId="179" formatCode="#,##0&quot;円&quot;"/>
    <numFmt numFmtId="180" formatCode="&quot;Yes&quot;;&quot;Yes&quot;;&quot;No&quot;"/>
    <numFmt numFmtId="181" formatCode="&quot;True&quot;;&quot;True&quot;;&quot;False&quot;"/>
    <numFmt numFmtId="182" formatCode="&quot;On&quot;;&quot;On&quot;;&quot;Off&quot;"/>
    <numFmt numFmtId="183" formatCode="[$€-2]\ #,##0.00_);[Red]\([$€-2]\ #,##0.00\)"/>
    <numFmt numFmtId="184" formatCode="#,##0;[Red]#,##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52">
    <font>
      <sz val="11"/>
      <name val="ＭＳ Ｐゴシック"/>
      <family val="3"/>
    </font>
    <font>
      <sz val="6"/>
      <name val="ＭＳ Ｐゴシック"/>
      <family val="3"/>
    </font>
    <font>
      <sz val="10"/>
      <name val="ＭＳ 明朝"/>
      <family val="1"/>
    </font>
    <font>
      <sz val="14"/>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9.8"/>
      <name val="ＭＳ 明朝"/>
      <family val="1"/>
    </font>
    <font>
      <sz val="9.8"/>
      <name val="ＭＳ Ｐゴシック"/>
      <family val="3"/>
    </font>
    <font>
      <sz val="11"/>
      <name val="ＭＳ 明朝"/>
      <family val="1"/>
    </font>
    <font>
      <sz val="8"/>
      <name val="ＭＳ 明朝"/>
      <family val="1"/>
    </font>
    <font>
      <sz val="14"/>
      <name val="ＭＳ Ｐゴシック"/>
      <family val="3"/>
    </font>
    <font>
      <sz val="7"/>
      <name val="ＭＳ 明朝"/>
      <family val="1"/>
    </font>
    <font>
      <sz val="6"/>
      <name val="ＭＳ 明朝"/>
      <family val="1"/>
    </font>
    <font>
      <sz val="9"/>
      <name val="ＭＳ Ｐゴシック"/>
      <family val="3"/>
    </font>
    <font>
      <sz val="10"/>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hair"/>
      <bottom style="hair"/>
    </border>
    <border>
      <left style="thin"/>
      <right style="thin"/>
      <top style="thin"/>
      <bottom style="thin"/>
    </border>
    <border>
      <left style="double"/>
      <right style="thin"/>
      <top style="hair"/>
      <bottom style="hair"/>
    </border>
    <border>
      <left style="double"/>
      <right style="thin"/>
      <top>
        <color indexed="63"/>
      </top>
      <bottom style="thin"/>
    </border>
    <border>
      <left style="thin"/>
      <right style="double"/>
      <top>
        <color indexed="63"/>
      </top>
      <bottom style="thin"/>
    </border>
    <border>
      <left style="thin"/>
      <right>
        <color indexed="63"/>
      </right>
      <top>
        <color indexed="63"/>
      </top>
      <bottom>
        <color indexed="63"/>
      </bottom>
    </border>
    <border>
      <left style="double"/>
      <right style="thin"/>
      <top style="thin"/>
      <bottom style="thin"/>
    </border>
    <border>
      <left style="thin"/>
      <right style="double"/>
      <top style="thin"/>
      <bottom style="thin"/>
    </border>
    <border>
      <left style="double"/>
      <right style="thin"/>
      <top>
        <color indexed="63"/>
      </top>
      <bottom>
        <color indexed="63"/>
      </bottom>
    </border>
    <border>
      <left style="thin"/>
      <right style="thin"/>
      <top>
        <color indexed="63"/>
      </top>
      <bottom>
        <color indexed="63"/>
      </bottom>
    </border>
    <border>
      <left style="double"/>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double"/>
      <top>
        <color indexed="63"/>
      </top>
      <bottom>
        <color indexed="63"/>
      </bottom>
    </border>
    <border>
      <left style="thin"/>
      <right>
        <color indexed="63"/>
      </right>
      <top style="thin"/>
      <bottom>
        <color indexed="63"/>
      </bottom>
    </border>
    <border>
      <left style="thin"/>
      <right style="double"/>
      <top style="thin"/>
      <bottom>
        <color indexed="63"/>
      </bottom>
    </border>
    <border>
      <left style="thin"/>
      <right>
        <color indexed="63"/>
      </right>
      <top>
        <color indexed="63"/>
      </top>
      <bottom style="thin"/>
    </border>
    <border diagonalDown="1">
      <left style="thin"/>
      <right style="double"/>
      <top>
        <color indexed="63"/>
      </top>
      <bottom style="thin"/>
      <diagonal style="thin"/>
    </border>
    <border>
      <left style="thin"/>
      <right>
        <color indexed="63"/>
      </right>
      <top style="thin"/>
      <bottom style="hair"/>
    </border>
    <border>
      <left style="thin"/>
      <right style="double"/>
      <top style="thin"/>
      <bottom style="hair"/>
    </border>
    <border>
      <left style="thin"/>
      <right>
        <color indexed="63"/>
      </right>
      <top>
        <color indexed="63"/>
      </top>
      <bottom style="hair"/>
    </border>
    <border>
      <left style="thin"/>
      <right style="double"/>
      <top>
        <color indexed="63"/>
      </top>
      <bottom style="hair"/>
    </border>
    <border>
      <left style="thin"/>
      <right>
        <color indexed="63"/>
      </right>
      <top style="hair"/>
      <bottom style="hair"/>
    </border>
    <border>
      <left style="thin"/>
      <right style="double"/>
      <top style="hair"/>
      <bottom style="hair"/>
    </border>
    <border>
      <left style="thin"/>
      <right>
        <color indexed="63"/>
      </right>
      <top style="double"/>
      <bottom style="medium"/>
    </border>
    <border diagonalDown="1">
      <left style="thin"/>
      <right style="double"/>
      <top style="double"/>
      <bottom style="medium"/>
      <diagonal style="thin"/>
    </border>
    <border>
      <left style="double"/>
      <right style="thin"/>
      <top style="double"/>
      <bottom style="medium"/>
    </border>
    <border diagonalDown="1">
      <left style="thin"/>
      <right style="thin"/>
      <top style="double"/>
      <bottom style="medium"/>
      <diagonal style="thin"/>
    </border>
    <border>
      <left style="thin"/>
      <right style="thin"/>
      <top style="double"/>
      <bottom style="medium"/>
    </border>
    <border>
      <left style="thin"/>
      <right style="double"/>
      <top style="double"/>
      <bottom style="medium"/>
    </border>
    <border>
      <left style="thin"/>
      <right style="thin"/>
      <top style="thin"/>
      <bottom>
        <color indexed="63"/>
      </bottom>
    </border>
    <border>
      <left style="thin"/>
      <right style="thin"/>
      <top style="thin"/>
      <bottom style="hair"/>
    </border>
    <border>
      <left style="thin"/>
      <right style="thin"/>
      <top>
        <color indexed="63"/>
      </top>
      <bottom style="hair"/>
    </border>
    <border diagonalDown="1">
      <left style="thin"/>
      <right style="thin"/>
      <top style="thin"/>
      <bottom style="thin"/>
      <diagonal style="thin"/>
    </border>
    <border>
      <left style="double"/>
      <right style="thin"/>
      <top style="thin"/>
      <bottom style="hair"/>
    </border>
    <border>
      <left style="double"/>
      <right style="thin"/>
      <top>
        <color indexed="63"/>
      </top>
      <bottom style="hair"/>
    </border>
    <border>
      <left style="double"/>
      <right>
        <color indexed="63"/>
      </right>
      <top style="thin"/>
      <bottom style="hair"/>
    </border>
    <border>
      <left style="double"/>
      <right>
        <color indexed="63"/>
      </right>
      <top>
        <color indexed="63"/>
      </top>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6" fillId="0" borderId="0" applyNumberFormat="0" applyFill="0" applyBorder="0" applyAlignment="0" applyProtection="0"/>
    <xf numFmtId="0" fontId="50" fillId="32" borderId="0" applyNumberFormat="0" applyBorder="0" applyAlignment="0" applyProtection="0"/>
  </cellStyleXfs>
  <cellXfs count="177">
    <xf numFmtId="0" fontId="0" fillId="0" borderId="0" xfId="0" applyAlignment="1">
      <alignment/>
    </xf>
    <xf numFmtId="0" fontId="2" fillId="0" borderId="0" xfId="0" applyFont="1" applyAlignment="1">
      <alignment/>
    </xf>
    <xf numFmtId="0" fontId="2" fillId="0" borderId="0" xfId="0" applyFont="1" applyBorder="1" applyAlignment="1">
      <alignment/>
    </xf>
    <xf numFmtId="38" fontId="2" fillId="0" borderId="10" xfId="49" applyFont="1" applyBorder="1" applyAlignment="1">
      <alignment vertical="center" shrinkToFit="1"/>
    </xf>
    <xf numFmtId="38" fontId="2" fillId="0" borderId="11" xfId="49" applyFont="1" applyBorder="1" applyAlignment="1">
      <alignment vertical="center" shrinkToFit="1"/>
    </xf>
    <xf numFmtId="0" fontId="3" fillId="0" borderId="0" xfId="0" applyFont="1" applyBorder="1" applyAlignment="1">
      <alignment horizontal="center"/>
    </xf>
    <xf numFmtId="0" fontId="9" fillId="0" borderId="0" xfId="0" applyFont="1" applyBorder="1" applyAlignment="1">
      <alignment/>
    </xf>
    <xf numFmtId="0" fontId="9" fillId="0" borderId="0" xfId="0" applyFont="1" applyAlignment="1">
      <alignment/>
    </xf>
    <xf numFmtId="0" fontId="0" fillId="0" borderId="0" xfId="0" applyFont="1" applyAlignment="1">
      <alignment/>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38" fontId="2" fillId="0" borderId="13" xfId="49" applyFont="1" applyBorder="1" applyAlignment="1">
      <alignment vertical="center" shrinkToFit="1"/>
    </xf>
    <xf numFmtId="38" fontId="2" fillId="0" borderId="14" xfId="49" applyFont="1" applyBorder="1" applyAlignment="1">
      <alignment vertical="center" shrinkToFit="1"/>
    </xf>
    <xf numFmtId="38" fontId="2" fillId="0" borderId="15" xfId="49" applyFont="1" applyBorder="1" applyAlignment="1">
      <alignment vertical="center" shrinkToFit="1"/>
    </xf>
    <xf numFmtId="0" fontId="2" fillId="0" borderId="16" xfId="0" applyFont="1" applyBorder="1" applyAlignment="1">
      <alignment horizontal="left"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vertical="center"/>
    </xf>
    <xf numFmtId="38" fontId="2" fillId="0" borderId="19" xfId="49" applyFont="1" applyBorder="1" applyAlignment="1">
      <alignment vertical="center" shrinkToFit="1"/>
    </xf>
    <xf numFmtId="38" fontId="2" fillId="0" borderId="20" xfId="49" applyFont="1" applyBorder="1" applyAlignment="1">
      <alignment vertical="center" shrinkToFit="1"/>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vertical="center"/>
    </xf>
    <xf numFmtId="0" fontId="2" fillId="0" borderId="25" xfId="0" applyFont="1" applyBorder="1" applyAlignment="1">
      <alignment horizontal="right" vertical="center"/>
    </xf>
    <xf numFmtId="0" fontId="2" fillId="0" borderId="26" xfId="0" applyFont="1" applyBorder="1" applyAlignment="1">
      <alignment horizontal="right" vertical="center"/>
    </xf>
    <xf numFmtId="0" fontId="2" fillId="0" borderId="16" xfId="0" applyFont="1" applyBorder="1" applyAlignment="1">
      <alignment vertical="center"/>
    </xf>
    <xf numFmtId="0" fontId="2" fillId="0" borderId="27" xfId="0" applyFont="1" applyBorder="1" applyAlignment="1">
      <alignment vertical="center" wrapText="1"/>
    </xf>
    <xf numFmtId="0" fontId="7" fillId="0" borderId="27" xfId="0" applyFont="1" applyBorder="1" applyAlignment="1">
      <alignment horizontal="center" vertical="center" wrapText="1"/>
    </xf>
    <xf numFmtId="0" fontId="8" fillId="0" borderId="28" xfId="0" applyFont="1" applyBorder="1" applyAlignment="1">
      <alignment horizontal="center" vertical="center" wrapText="1" shrinkToFit="1"/>
    </xf>
    <xf numFmtId="0" fontId="4" fillId="33" borderId="12" xfId="0" applyFont="1" applyFill="1" applyBorder="1" applyAlignment="1">
      <alignment horizontal="center" vertical="center"/>
    </xf>
    <xf numFmtId="38" fontId="2" fillId="33" borderId="10" xfId="49" applyFont="1" applyFill="1" applyBorder="1" applyAlignment="1">
      <alignment vertical="center" shrinkToFit="1"/>
    </xf>
    <xf numFmtId="0" fontId="2" fillId="33" borderId="12" xfId="0" applyFont="1" applyFill="1" applyBorder="1" applyAlignment="1">
      <alignment horizontal="center"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24" xfId="0" applyFont="1" applyBorder="1" applyAlignment="1">
      <alignment horizontal="left" vertical="center" wrapText="1"/>
    </xf>
    <xf numFmtId="0" fontId="2" fillId="0" borderId="35" xfId="0" applyFont="1" applyBorder="1" applyAlignment="1">
      <alignment horizontal="center" vertical="center" wrapText="1"/>
    </xf>
    <xf numFmtId="0" fontId="2" fillId="0" borderId="36" xfId="0" applyFont="1" applyBorder="1" applyAlignment="1">
      <alignment horizontal="left" vertical="center" wrapText="1"/>
    </xf>
    <xf numFmtId="38" fontId="2" fillId="0" borderId="37" xfId="49" applyFont="1" applyBorder="1" applyAlignment="1">
      <alignment vertical="center" shrinkToFit="1"/>
    </xf>
    <xf numFmtId="38" fontId="2" fillId="33" borderId="38" xfId="49" applyFont="1" applyFill="1" applyBorder="1" applyAlignment="1">
      <alignment vertical="center" shrinkToFit="1"/>
    </xf>
    <xf numFmtId="38" fontId="2" fillId="0" borderId="39" xfId="49" applyFont="1" applyBorder="1" applyAlignment="1">
      <alignment vertical="center" shrinkToFit="1"/>
    </xf>
    <xf numFmtId="38" fontId="2" fillId="0" borderId="40" xfId="49" applyFont="1" applyBorder="1" applyAlignment="1">
      <alignment vertical="center" shrinkToFit="1"/>
    </xf>
    <xf numFmtId="0" fontId="9" fillId="0" borderId="0" xfId="0" applyFont="1" applyAlignment="1">
      <alignment vertical="center"/>
    </xf>
    <xf numFmtId="0" fontId="9"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right" vertical="center" wrapText="1"/>
    </xf>
    <xf numFmtId="0" fontId="9" fillId="0" borderId="41" xfId="0" applyFont="1" applyBorder="1" applyAlignment="1">
      <alignment horizontal="center" vertical="center" wrapText="1"/>
    </xf>
    <xf numFmtId="0" fontId="2" fillId="0" borderId="10" xfId="0" applyFont="1" applyBorder="1" applyAlignment="1">
      <alignment horizontal="right" vertical="center" wrapText="1"/>
    </xf>
    <xf numFmtId="0" fontId="9" fillId="0" borderId="12" xfId="0" applyFont="1" applyBorder="1" applyAlignment="1">
      <alignment horizontal="center" vertical="center" wrapText="1"/>
    </xf>
    <xf numFmtId="0" fontId="9" fillId="0" borderId="0" xfId="0" applyFont="1" applyAlignment="1">
      <alignment horizontal="left" vertical="center" indent="1"/>
    </xf>
    <xf numFmtId="0" fontId="2" fillId="0" borderId="0" xfId="0" applyFont="1" applyAlignment="1">
      <alignment vertical="center"/>
    </xf>
    <xf numFmtId="0" fontId="3" fillId="0" borderId="0" xfId="0" applyFont="1" applyBorder="1" applyAlignment="1">
      <alignment horizontal="center" vertical="center"/>
    </xf>
    <xf numFmtId="0" fontId="9" fillId="0" borderId="0" xfId="0" applyFont="1" applyBorder="1" applyAlignment="1">
      <alignment vertical="center"/>
    </xf>
    <xf numFmtId="0" fontId="2" fillId="0" borderId="41" xfId="0" applyFont="1" applyBorder="1" applyAlignment="1">
      <alignment horizontal="center" vertical="center"/>
    </xf>
    <xf numFmtId="0" fontId="4"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9" fillId="0" borderId="29" xfId="0" applyFont="1" applyBorder="1" applyAlignment="1">
      <alignment horizontal="left" vertical="center" wrapText="1"/>
    </xf>
    <xf numFmtId="0" fontId="9" fillId="0" borderId="29" xfId="0" applyFont="1" applyBorder="1" applyAlignment="1">
      <alignment vertical="center" wrapText="1"/>
    </xf>
    <xf numFmtId="0" fontId="9" fillId="0" borderId="29" xfId="0" applyFont="1" applyBorder="1" applyAlignment="1">
      <alignment horizontal="center" vertical="center" wrapText="1"/>
    </xf>
    <xf numFmtId="0" fontId="9" fillId="0" borderId="42" xfId="0" applyFont="1" applyBorder="1" applyAlignment="1">
      <alignment horizontal="left" vertical="center" wrapText="1"/>
    </xf>
    <xf numFmtId="0" fontId="9" fillId="0" borderId="31" xfId="0" applyFont="1" applyBorder="1" applyAlignment="1">
      <alignment horizontal="left" vertical="center" wrapText="1"/>
    </xf>
    <xf numFmtId="0" fontId="9" fillId="0" borderId="31" xfId="0" applyFont="1" applyBorder="1" applyAlignment="1">
      <alignment vertical="center" wrapText="1"/>
    </xf>
    <xf numFmtId="0" fontId="9" fillId="0" borderId="31" xfId="0" applyFont="1" applyBorder="1" applyAlignment="1">
      <alignment horizontal="center" vertical="center" wrapText="1"/>
    </xf>
    <xf numFmtId="0" fontId="9" fillId="0" borderId="43" xfId="0" applyFont="1" applyBorder="1" applyAlignment="1">
      <alignment horizontal="left" vertical="center" wrapText="1"/>
    </xf>
    <xf numFmtId="0" fontId="9" fillId="0" borderId="33" xfId="0" applyFont="1" applyBorder="1" applyAlignment="1">
      <alignment horizontal="left" vertical="center" wrapText="1"/>
    </xf>
    <xf numFmtId="0" fontId="9" fillId="0" borderId="33" xfId="0" applyFont="1" applyBorder="1" applyAlignment="1">
      <alignment vertical="center" wrapText="1"/>
    </xf>
    <xf numFmtId="0" fontId="9" fillId="0" borderId="33" xfId="0" applyFont="1" applyBorder="1" applyAlignment="1">
      <alignment horizontal="center" vertical="center" wrapText="1"/>
    </xf>
    <xf numFmtId="0" fontId="9" fillId="0" borderId="11" xfId="0" applyFont="1" applyBorder="1" applyAlignment="1">
      <alignment horizontal="left" vertical="center" wrapText="1"/>
    </xf>
    <xf numFmtId="0" fontId="9" fillId="0" borderId="16" xfId="0" applyFont="1" applyBorder="1" applyAlignment="1">
      <alignment horizontal="left" vertical="center" wrapText="1"/>
    </xf>
    <xf numFmtId="0" fontId="9" fillId="0" borderId="16" xfId="0" applyFont="1" applyBorder="1" applyAlignment="1">
      <alignment vertical="center" wrapText="1"/>
    </xf>
    <xf numFmtId="0" fontId="9" fillId="0" borderId="1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2" xfId="0" applyFont="1" applyBorder="1" applyAlignment="1">
      <alignment horizontal="left" vertical="center" wrapText="1"/>
    </xf>
    <xf numFmtId="0" fontId="9" fillId="0" borderId="44" xfId="0" applyFont="1" applyBorder="1" applyAlignment="1">
      <alignment horizontal="left" vertical="center" wrapText="1"/>
    </xf>
    <xf numFmtId="0" fontId="9" fillId="0" borderId="12" xfId="0" applyFont="1" applyBorder="1" applyAlignment="1">
      <alignment vertical="center" wrapText="1"/>
    </xf>
    <xf numFmtId="0" fontId="2" fillId="0" borderId="10" xfId="0" applyFont="1" applyBorder="1" applyAlignment="1">
      <alignment horizontal="center" vertical="center" wrapText="1"/>
    </xf>
    <xf numFmtId="0" fontId="9" fillId="0" borderId="10" xfId="0" applyFont="1" applyBorder="1" applyAlignment="1">
      <alignment horizontal="center" vertical="center" wrapText="1"/>
    </xf>
    <xf numFmtId="38" fontId="9" fillId="0" borderId="10" xfId="49" applyFont="1" applyBorder="1" applyAlignment="1">
      <alignment horizontal="center" vertical="center" wrapText="1"/>
    </xf>
    <xf numFmtId="0" fontId="0" fillId="0" borderId="41" xfId="0" applyBorder="1" applyAlignment="1">
      <alignment horizontal="center" vertical="center" wrapText="1"/>
    </xf>
    <xf numFmtId="0" fontId="3" fillId="0" borderId="0" xfId="0" applyFont="1" applyAlignment="1">
      <alignment horizontal="distributed" vertical="center" wrapText="1" indent="2"/>
    </xf>
    <xf numFmtId="0" fontId="0" fillId="0" borderId="0" xfId="0" applyAlignment="1">
      <alignment horizontal="distributed" vertical="center" wrapText="1" indent="2"/>
    </xf>
    <xf numFmtId="0" fontId="2" fillId="0" borderId="41" xfId="0" applyFont="1" applyBorder="1" applyAlignment="1">
      <alignment horizontal="right" vertical="center" wrapText="1"/>
    </xf>
    <xf numFmtId="0" fontId="0" fillId="0" borderId="20" xfId="0" applyBorder="1" applyAlignment="1">
      <alignment horizontal="center" vertical="center" wrapText="1"/>
    </xf>
    <xf numFmtId="38" fontId="9" fillId="0" borderId="10" xfId="49" applyFont="1" applyBorder="1" applyAlignment="1">
      <alignment horizontal="center" vertical="center" shrinkToFit="1"/>
    </xf>
    <xf numFmtId="0" fontId="9" fillId="0" borderId="0" xfId="0" applyFont="1" applyAlignment="1">
      <alignment horizontal="center" vertical="center"/>
    </xf>
    <xf numFmtId="0" fontId="9" fillId="0" borderId="41" xfId="0" applyFont="1" applyBorder="1" applyAlignment="1">
      <alignment horizontal="right" vertical="center" wrapText="1"/>
    </xf>
    <xf numFmtId="38" fontId="0" fillId="0" borderId="20" xfId="49" applyFont="1" applyBorder="1" applyAlignment="1">
      <alignment horizontal="right" vertical="center" wrapText="1"/>
    </xf>
    <xf numFmtId="38" fontId="2" fillId="0" borderId="20" xfId="49" applyFont="1" applyBorder="1" applyAlignment="1">
      <alignment horizontal="right" vertical="center" wrapText="1"/>
    </xf>
    <xf numFmtId="38" fontId="9" fillId="0" borderId="0" xfId="49" applyFont="1" applyAlignment="1">
      <alignment vertical="center"/>
    </xf>
    <xf numFmtId="38" fontId="9" fillId="0" borderId="20" xfId="49" applyFont="1" applyBorder="1" applyAlignment="1">
      <alignment horizontal="right" vertical="center" wrapText="1"/>
    </xf>
    <xf numFmtId="38" fontId="2" fillId="0" borderId="10" xfId="49" applyFont="1" applyBorder="1" applyAlignment="1">
      <alignment horizontal="center" vertical="center" wrapText="1"/>
    </xf>
    <xf numFmtId="38" fontId="2" fillId="0" borderId="41" xfId="49" applyFont="1" applyBorder="1" applyAlignment="1">
      <alignment horizontal="right" vertical="center" wrapText="1"/>
    </xf>
    <xf numFmtId="38" fontId="9" fillId="0" borderId="41" xfId="49" applyFont="1" applyBorder="1" applyAlignment="1">
      <alignment horizontal="right" vertical="center" wrapText="1"/>
    </xf>
    <xf numFmtId="0" fontId="4" fillId="0" borderId="10" xfId="0" applyFont="1" applyBorder="1" applyAlignment="1">
      <alignment horizontal="left" vertical="center" wrapText="1"/>
    </xf>
    <xf numFmtId="38" fontId="9" fillId="0" borderId="12" xfId="49" applyFont="1" applyBorder="1" applyAlignment="1">
      <alignment vertical="center" wrapText="1"/>
    </xf>
    <xf numFmtId="38" fontId="9" fillId="33" borderId="12" xfId="49" applyFont="1" applyFill="1" applyBorder="1" applyAlignment="1">
      <alignment vertical="center" wrapText="1"/>
    </xf>
    <xf numFmtId="176" fontId="2" fillId="33" borderId="42" xfId="49" applyNumberFormat="1" applyFont="1" applyFill="1" applyBorder="1" applyAlignment="1">
      <alignment vertical="center" shrinkToFit="1"/>
    </xf>
    <xf numFmtId="178" fontId="2" fillId="0" borderId="42" xfId="49" applyNumberFormat="1" applyFont="1" applyBorder="1" applyAlignment="1">
      <alignment vertical="center" shrinkToFit="1"/>
    </xf>
    <xf numFmtId="38" fontId="2" fillId="0" borderId="42" xfId="49" applyFont="1" applyBorder="1" applyAlignment="1">
      <alignment vertical="center" shrinkToFit="1"/>
    </xf>
    <xf numFmtId="178" fontId="2" fillId="0" borderId="30" xfId="49" applyNumberFormat="1" applyFont="1" applyBorder="1" applyAlignment="1">
      <alignment vertical="center" shrinkToFit="1"/>
    </xf>
    <xf numFmtId="38" fontId="2" fillId="0" borderId="45" xfId="49" applyFont="1" applyBorder="1" applyAlignment="1">
      <alignment vertical="center" shrinkToFit="1"/>
    </xf>
    <xf numFmtId="178" fontId="2" fillId="0" borderId="29" xfId="49" applyNumberFormat="1" applyFont="1" applyBorder="1" applyAlignment="1">
      <alignment vertical="center" shrinkToFit="1"/>
    </xf>
    <xf numFmtId="38" fontId="2" fillId="0" borderId="46" xfId="49" applyFont="1" applyBorder="1" applyAlignment="1">
      <alignment vertical="center" shrinkToFit="1"/>
    </xf>
    <xf numFmtId="176" fontId="2" fillId="33" borderId="43" xfId="49" applyNumberFormat="1" applyFont="1" applyFill="1" applyBorder="1" applyAlignment="1">
      <alignment vertical="center" shrinkToFit="1"/>
    </xf>
    <xf numFmtId="178" fontId="2" fillId="0" borderId="43" xfId="49" applyNumberFormat="1" applyFont="1" applyBorder="1" applyAlignment="1">
      <alignment vertical="center" shrinkToFit="1"/>
    </xf>
    <xf numFmtId="38" fontId="2" fillId="0" borderId="43" xfId="49" applyFont="1" applyBorder="1" applyAlignment="1">
      <alignment vertical="center" shrinkToFit="1"/>
    </xf>
    <xf numFmtId="178" fontId="2" fillId="0" borderId="32" xfId="49" applyNumberFormat="1" applyFont="1" applyBorder="1" applyAlignment="1">
      <alignment vertical="center" shrinkToFit="1"/>
    </xf>
    <xf numFmtId="178" fontId="2" fillId="0" borderId="31" xfId="49" applyNumberFormat="1" applyFont="1" applyBorder="1" applyAlignment="1">
      <alignment vertical="center" shrinkToFit="1"/>
    </xf>
    <xf numFmtId="176" fontId="2" fillId="33" borderId="11" xfId="49" applyNumberFormat="1" applyFont="1" applyFill="1" applyBorder="1" applyAlignment="1">
      <alignment vertical="center" shrinkToFit="1"/>
    </xf>
    <xf numFmtId="178" fontId="2" fillId="0" borderId="11" xfId="49" applyNumberFormat="1" applyFont="1" applyBorder="1" applyAlignment="1">
      <alignment vertical="center" shrinkToFit="1"/>
    </xf>
    <xf numFmtId="178" fontId="2" fillId="0" borderId="34" xfId="49" applyNumberFormat="1" applyFont="1" applyBorder="1" applyAlignment="1">
      <alignment vertical="center" shrinkToFit="1"/>
    </xf>
    <xf numFmtId="176" fontId="2" fillId="33" borderId="20" xfId="49" applyNumberFormat="1" applyFont="1" applyFill="1" applyBorder="1" applyAlignment="1">
      <alignment vertical="center" shrinkToFit="1"/>
    </xf>
    <xf numFmtId="178" fontId="2" fillId="0" borderId="20" xfId="49" applyNumberFormat="1" applyFont="1" applyBorder="1" applyAlignment="1">
      <alignment vertical="center" shrinkToFit="1"/>
    </xf>
    <xf numFmtId="178" fontId="2" fillId="0" borderId="24" xfId="49" applyNumberFormat="1" applyFont="1" applyBorder="1" applyAlignment="1">
      <alignment vertical="center" shrinkToFit="1"/>
    </xf>
    <xf numFmtId="179" fontId="9" fillId="0" borderId="20" xfId="0" applyNumberFormat="1" applyFont="1" applyBorder="1" applyAlignment="1">
      <alignment horizontal="right" vertical="top" wrapText="1"/>
    </xf>
    <xf numFmtId="38" fontId="9" fillId="0" borderId="12" xfId="0" applyNumberFormat="1" applyFont="1" applyBorder="1" applyAlignment="1">
      <alignment vertical="center" wrapText="1"/>
    </xf>
    <xf numFmtId="0" fontId="12" fillId="0" borderId="12" xfId="0" applyFont="1" applyBorder="1" applyAlignment="1">
      <alignment horizontal="left" vertical="center" wrapText="1"/>
    </xf>
    <xf numFmtId="38" fontId="2" fillId="0" borderId="47" xfId="49" applyFont="1" applyBorder="1" applyAlignment="1">
      <alignment vertical="center" shrinkToFit="1"/>
    </xf>
    <xf numFmtId="38" fontId="2" fillId="0" borderId="48" xfId="49" applyFont="1" applyBorder="1" applyAlignment="1">
      <alignment vertical="center" shrinkToFit="1"/>
    </xf>
    <xf numFmtId="38" fontId="2" fillId="0" borderId="33" xfId="49" applyFont="1" applyBorder="1" applyAlignment="1">
      <alignment vertical="center" shrinkToFit="1"/>
    </xf>
    <xf numFmtId="38" fontId="2" fillId="0" borderId="16" xfId="49" applyFont="1" applyBorder="1" applyAlignment="1">
      <alignment vertical="center" shrinkToFit="1"/>
    </xf>
    <xf numFmtId="38" fontId="2" fillId="0" borderId="35" xfId="49" applyFont="1" applyBorder="1" applyAlignment="1">
      <alignment vertical="center" shrinkToFit="1"/>
    </xf>
    <xf numFmtId="38" fontId="2" fillId="0" borderId="27" xfId="49" applyFont="1" applyBorder="1" applyAlignment="1">
      <alignment vertical="center" shrinkToFit="1"/>
    </xf>
    <xf numFmtId="38" fontId="0" fillId="0" borderId="20" xfId="49" applyFont="1" applyBorder="1" applyAlignment="1">
      <alignment horizontal="right" vertical="center" wrapText="1"/>
    </xf>
    <xf numFmtId="38" fontId="10" fillId="0" borderId="20" xfId="49" applyFont="1" applyBorder="1" applyAlignment="1">
      <alignment horizontal="right" vertical="center"/>
    </xf>
    <xf numFmtId="56" fontId="9" fillId="0" borderId="29" xfId="0" applyNumberFormat="1" applyFont="1" applyBorder="1" applyAlignment="1">
      <alignment horizontal="center" vertical="center" wrapText="1"/>
    </xf>
    <xf numFmtId="0" fontId="3" fillId="0" borderId="0" xfId="0" applyFont="1" applyAlignment="1">
      <alignment horizontal="distributed" vertical="center" indent="3"/>
    </xf>
    <xf numFmtId="0" fontId="11" fillId="0" borderId="0" xfId="0" applyFont="1" applyAlignment="1">
      <alignment horizontal="distributed" vertical="center" indent="3"/>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3" fillId="0" borderId="0" xfId="0" applyFont="1" applyBorder="1" applyAlignment="1">
      <alignment horizontal="distributed" vertical="center" indent="8"/>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0" fillId="0" borderId="2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2" fillId="0" borderId="23" xfId="0" applyFont="1" applyBorder="1" applyAlignment="1">
      <alignment horizontal="center" vertical="center" wrapText="1"/>
    </xf>
    <xf numFmtId="0" fontId="0" fillId="0" borderId="23" xfId="0" applyNumberFormat="1" applyFont="1" applyBorder="1" applyAlignment="1">
      <alignment horizontal="left" vertical="center" indent="1"/>
    </xf>
    <xf numFmtId="0" fontId="0" fillId="0" borderId="54" xfId="0" applyNumberFormat="1" applyBorder="1" applyAlignment="1">
      <alignment horizontal="left" indent="1"/>
    </xf>
    <xf numFmtId="0" fontId="0" fillId="0" borderId="22" xfId="0" applyNumberFormat="1" applyBorder="1" applyAlignment="1">
      <alignment horizontal="left" indent="1"/>
    </xf>
    <xf numFmtId="0" fontId="2" fillId="0" borderId="49" xfId="0" applyFont="1" applyBorder="1" applyAlignment="1">
      <alignment horizontal="center" vertical="center"/>
    </xf>
    <xf numFmtId="0" fontId="0" fillId="0" borderId="55" xfId="0" applyBorder="1" applyAlignment="1">
      <alignment/>
    </xf>
    <xf numFmtId="0" fontId="0" fillId="0" borderId="21" xfId="0" applyBorder="1" applyAlignment="1">
      <alignment/>
    </xf>
    <xf numFmtId="0" fontId="0" fillId="0" borderId="56" xfId="0" applyBorder="1" applyAlignment="1">
      <alignment/>
    </xf>
    <xf numFmtId="0" fontId="2" fillId="0" borderId="23" xfId="0" applyFont="1" applyBorder="1" applyAlignment="1">
      <alignment horizontal="center" vertical="center"/>
    </xf>
    <xf numFmtId="0" fontId="2" fillId="0" borderId="54" xfId="0" applyFont="1" applyBorder="1" applyAlignment="1">
      <alignment horizontal="center" vertical="center"/>
    </xf>
    <xf numFmtId="0" fontId="0" fillId="0" borderId="12" xfId="0" applyBorder="1" applyAlignment="1">
      <alignment horizontal="center" vertical="center"/>
    </xf>
    <xf numFmtId="0" fontId="3" fillId="0" borderId="0" xfId="0" applyFont="1" applyBorder="1" applyAlignment="1">
      <alignment horizontal="distributed" vertical="center" indent="6"/>
    </xf>
    <xf numFmtId="0" fontId="0" fillId="0" borderId="0" xfId="0" applyAlignment="1">
      <alignment horizontal="distributed" vertical="center" indent="6"/>
    </xf>
    <xf numFmtId="0" fontId="2" fillId="0" borderId="23" xfId="0" applyNumberFormat="1" applyFont="1" applyBorder="1" applyAlignment="1">
      <alignment horizontal="left" vertical="center" indent="1" shrinkToFit="1"/>
    </xf>
    <xf numFmtId="0" fontId="0" fillId="0" borderId="54" xfId="0" applyNumberFormat="1" applyBorder="1" applyAlignment="1">
      <alignment horizontal="left" vertical="center" indent="1" shrinkToFit="1"/>
    </xf>
    <xf numFmtId="0" fontId="0" fillId="0" borderId="22" xfId="0" applyNumberFormat="1" applyBorder="1" applyAlignment="1">
      <alignment horizontal="left" vertical="center" indent="1" shrinkToFit="1"/>
    </xf>
    <xf numFmtId="0" fontId="9" fillId="0" borderId="23" xfId="0" applyFont="1" applyBorder="1" applyAlignment="1">
      <alignment horizontal="center" vertical="center" wrapText="1"/>
    </xf>
    <xf numFmtId="0" fontId="0" fillId="0" borderId="22" xfId="0"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9" fillId="0" borderId="41" xfId="0" applyFont="1" applyBorder="1" applyAlignment="1">
      <alignment horizontal="center" vertical="center" wrapText="1"/>
    </xf>
    <xf numFmtId="0" fontId="0" fillId="0" borderId="10" xfId="0" applyBorder="1" applyAlignment="1">
      <alignment horizontal="center" vertical="center" wrapText="1"/>
    </xf>
    <xf numFmtId="0" fontId="9" fillId="0" borderId="10" xfId="0" applyFont="1" applyBorder="1" applyAlignment="1">
      <alignment horizontal="center" vertical="center" wrapText="1"/>
    </xf>
    <xf numFmtId="38" fontId="9" fillId="0" borderId="41" xfId="49" applyFont="1" applyBorder="1" applyAlignment="1">
      <alignment horizontal="center" vertical="center" wrapText="1"/>
    </xf>
    <xf numFmtId="38" fontId="9" fillId="0" borderId="10" xfId="49" applyFont="1" applyBorder="1" applyAlignment="1">
      <alignment horizontal="center" vertical="center" wrapText="1"/>
    </xf>
    <xf numFmtId="38" fontId="9" fillId="0" borderId="23" xfId="49" applyFont="1" applyBorder="1" applyAlignment="1">
      <alignment horizontal="center" vertical="center" wrapText="1"/>
    </xf>
    <xf numFmtId="38" fontId="0" fillId="0" borderId="22" xfId="49"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0</xdr:col>
      <xdr:colOff>1285875</xdr:colOff>
      <xdr:row>8</xdr:row>
      <xdr:rowOff>9525</xdr:rowOff>
    </xdr:to>
    <xdr:sp>
      <xdr:nvSpPr>
        <xdr:cNvPr id="1" name="Line 1"/>
        <xdr:cNvSpPr>
          <a:spLocks/>
        </xdr:cNvSpPr>
      </xdr:nvSpPr>
      <xdr:spPr>
        <a:xfrm>
          <a:off x="9525" y="1066800"/>
          <a:ext cx="127635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14</xdr:col>
      <xdr:colOff>161925</xdr:colOff>
      <xdr:row>13</xdr:row>
      <xdr:rowOff>371475</xdr:rowOff>
    </xdr:from>
    <xdr:to>
      <xdr:col>19</xdr:col>
      <xdr:colOff>523875</xdr:colOff>
      <xdr:row>14</xdr:row>
      <xdr:rowOff>171450</xdr:rowOff>
    </xdr:to>
    <xdr:pic>
      <xdr:nvPicPr>
        <xdr:cNvPr id="2" name="図 1"/>
        <xdr:cNvPicPr preferRelativeResize="1">
          <a:picLocks noChangeAspect="1"/>
        </xdr:cNvPicPr>
      </xdr:nvPicPr>
      <xdr:blipFill>
        <a:blip r:embed="rId1"/>
        <a:stretch>
          <a:fillRect/>
        </a:stretch>
      </xdr:blipFill>
      <xdr:spPr>
        <a:xfrm>
          <a:off x="7696200" y="5219700"/>
          <a:ext cx="2409825" cy="371475"/>
        </a:xfrm>
        <a:prstGeom prst="rect">
          <a:avLst/>
        </a:prstGeom>
        <a:noFill/>
        <a:ln w="9525" cmpd="sng">
          <a:noFill/>
        </a:ln>
      </xdr:spPr>
    </xdr:pic>
    <xdr:clientData/>
  </xdr:twoCellAnchor>
  <xdr:twoCellAnchor>
    <xdr:from>
      <xdr:col>9</xdr:col>
      <xdr:colOff>276225</xdr:colOff>
      <xdr:row>14</xdr:row>
      <xdr:rowOff>171450</xdr:rowOff>
    </xdr:from>
    <xdr:to>
      <xdr:col>14</xdr:col>
      <xdr:colOff>276225</xdr:colOff>
      <xdr:row>16</xdr:row>
      <xdr:rowOff>161925</xdr:rowOff>
    </xdr:to>
    <xdr:sp>
      <xdr:nvSpPr>
        <xdr:cNvPr id="3" name="直線矢印コネクタ 3"/>
        <xdr:cNvSpPr>
          <a:spLocks/>
        </xdr:cNvSpPr>
      </xdr:nvSpPr>
      <xdr:spPr>
        <a:xfrm flipH="1">
          <a:off x="5581650" y="5591175"/>
          <a:ext cx="2228850" cy="11906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14</xdr:row>
      <xdr:rowOff>161925</xdr:rowOff>
    </xdr:from>
    <xdr:to>
      <xdr:col>16</xdr:col>
      <xdr:colOff>123825</xdr:colOff>
      <xdr:row>16</xdr:row>
      <xdr:rowOff>133350</xdr:rowOff>
    </xdr:to>
    <xdr:sp>
      <xdr:nvSpPr>
        <xdr:cNvPr id="4" name="直線矢印コネクタ 5"/>
        <xdr:cNvSpPr>
          <a:spLocks/>
        </xdr:cNvSpPr>
      </xdr:nvSpPr>
      <xdr:spPr>
        <a:xfrm flipH="1">
          <a:off x="8172450" y="5581650"/>
          <a:ext cx="238125" cy="11715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14</xdr:row>
      <xdr:rowOff>171450</xdr:rowOff>
    </xdr:from>
    <xdr:to>
      <xdr:col>21</xdr:col>
      <xdr:colOff>219075</xdr:colOff>
      <xdr:row>16</xdr:row>
      <xdr:rowOff>190500</xdr:rowOff>
    </xdr:to>
    <xdr:sp>
      <xdr:nvSpPr>
        <xdr:cNvPr id="5" name="直線矢印コネクタ 7"/>
        <xdr:cNvSpPr>
          <a:spLocks/>
        </xdr:cNvSpPr>
      </xdr:nvSpPr>
      <xdr:spPr>
        <a:xfrm>
          <a:off x="9667875" y="5591175"/>
          <a:ext cx="1038225" cy="121920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0</xdr:col>
      <xdr:colOff>1476375</xdr:colOff>
      <xdr:row>7</xdr:row>
      <xdr:rowOff>0</xdr:rowOff>
    </xdr:to>
    <xdr:sp>
      <xdr:nvSpPr>
        <xdr:cNvPr id="1" name="Line 1"/>
        <xdr:cNvSpPr>
          <a:spLocks/>
        </xdr:cNvSpPr>
      </xdr:nvSpPr>
      <xdr:spPr>
        <a:xfrm>
          <a:off x="9525" y="1219200"/>
          <a:ext cx="14668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0"/>
  <sheetViews>
    <sheetView zoomScaleSheetLayoutView="100" workbookViewId="0" topLeftCell="A1">
      <selection activeCell="B3" sqref="B3"/>
    </sheetView>
  </sheetViews>
  <sheetFormatPr defaultColWidth="9.00390625" defaultRowHeight="13.5"/>
  <cols>
    <col min="1" max="1" width="17.00390625" style="51" customWidth="1"/>
    <col min="2" max="9" width="14.125" style="51" customWidth="1"/>
    <col min="10" max="16384" width="9.00390625" style="51" customWidth="1"/>
  </cols>
  <sheetData>
    <row r="1" ht="14.25">
      <c r="A1" s="2" t="s">
        <v>26</v>
      </c>
    </row>
    <row r="2" spans="2:8" ht="37.5" customHeight="1">
      <c r="B2" s="135" t="s">
        <v>94</v>
      </c>
      <c r="C2" s="136"/>
      <c r="D2" s="136"/>
      <c r="E2" s="136"/>
      <c r="F2" s="136"/>
      <c r="G2" s="136"/>
      <c r="H2" s="136"/>
    </row>
    <row r="3" ht="32.25" customHeight="1"/>
    <row r="4" spans="1:9" s="52" customFormat="1" ht="36.75" customHeight="1">
      <c r="A4" s="55" t="s">
        <v>7</v>
      </c>
      <c r="B4" s="55" t="s">
        <v>43</v>
      </c>
      <c r="C4" s="55" t="s">
        <v>27</v>
      </c>
      <c r="D4" s="55" t="s">
        <v>28</v>
      </c>
      <c r="E4" s="55" t="s">
        <v>46</v>
      </c>
      <c r="F4" s="55" t="s">
        <v>29</v>
      </c>
      <c r="G4" s="55" t="s">
        <v>45</v>
      </c>
      <c r="H4" s="55" t="s">
        <v>31</v>
      </c>
      <c r="I4" s="55" t="s">
        <v>30</v>
      </c>
    </row>
    <row r="5" spans="1:9" s="54" customFormat="1" ht="21" customHeight="1">
      <c r="A5" s="56"/>
      <c r="B5" s="56" t="s">
        <v>32</v>
      </c>
      <c r="C5" s="56" t="s">
        <v>33</v>
      </c>
      <c r="D5" s="56" t="s">
        <v>34</v>
      </c>
      <c r="E5" s="56" t="s">
        <v>35</v>
      </c>
      <c r="F5" s="56" t="s">
        <v>44</v>
      </c>
      <c r="G5" s="56" t="s">
        <v>36</v>
      </c>
      <c r="H5" s="56" t="s">
        <v>37</v>
      </c>
      <c r="I5" s="56" t="s">
        <v>38</v>
      </c>
    </row>
    <row r="6" spans="1:9" s="52" customFormat="1" ht="113.25" customHeight="1">
      <c r="A6" s="57" t="str">
        <f>'3-2'!U5</f>
        <v>○○法人　○○○○</v>
      </c>
      <c r="B6" s="103">
        <f>'3-2'!Y16</f>
        <v>200000</v>
      </c>
      <c r="C6" s="104">
        <v>0</v>
      </c>
      <c r="D6" s="103">
        <f>B6-C6</f>
        <v>200000</v>
      </c>
      <c r="E6" s="103">
        <f>'3-2'!Y17</f>
        <v>176700</v>
      </c>
      <c r="F6" s="103">
        <f>MIN(D6,E6)</f>
        <v>176700</v>
      </c>
      <c r="G6" s="103">
        <f>ROUNDDOWN(F6*2/3,0)</f>
        <v>117800</v>
      </c>
      <c r="H6" s="103">
        <v>117800</v>
      </c>
      <c r="I6" s="103">
        <f>G6-H6</f>
        <v>0</v>
      </c>
    </row>
    <row r="7" ht="16.5" customHeight="1">
      <c r="A7" s="58" t="s">
        <v>39</v>
      </c>
    </row>
    <row r="8" ht="14.25">
      <c r="A8" s="58" t="s">
        <v>40</v>
      </c>
    </row>
    <row r="9" ht="12.75">
      <c r="A9" s="58" t="s">
        <v>41</v>
      </c>
    </row>
    <row r="10" ht="12.75">
      <c r="A10" s="58" t="s">
        <v>42</v>
      </c>
    </row>
  </sheetData>
  <sheetProtection/>
  <mergeCells count="1">
    <mergeCell ref="B2:H2"/>
  </mergeCells>
  <printOptions/>
  <pageMargins left="0.7874015748031497" right="0.7874015748031497" top="0.984251968503937" bottom="0.984251968503937" header="0.5118110236220472" footer="0.5118110236220472"/>
  <pageSetup fitToHeight="1" fitToWidth="1" horizontalDpi="600" verticalDpi="600" orientation="landscape" paperSize="9" r:id="rId3"/>
  <headerFooter alignWithMargins="0">
    <oddHeader>&amp;C&amp;"ＭＳ Ｐゴシック,太字"見　本</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Y20"/>
  <sheetViews>
    <sheetView showZeros="0" zoomScaleSheetLayoutView="73" zoomScalePageLayoutView="0" workbookViewId="0" topLeftCell="A13">
      <selection activeCell="E15" sqref="E15:F15"/>
    </sheetView>
  </sheetViews>
  <sheetFormatPr defaultColWidth="9.00390625" defaultRowHeight="13.5"/>
  <cols>
    <col min="1" max="1" width="17.00390625" style="8" customWidth="1"/>
    <col min="2" max="2" width="13.875" style="8" customWidth="1"/>
    <col min="3" max="3" width="4.75390625" style="8" customWidth="1"/>
    <col min="4" max="4" width="5.125" style="8" customWidth="1"/>
    <col min="5" max="5" width="7.125" style="8" customWidth="1"/>
    <col min="6" max="6" width="4.75390625" style="8" customWidth="1"/>
    <col min="7" max="7" width="5.125" style="8" customWidth="1"/>
    <col min="8" max="8" width="7.125" style="8" customWidth="1"/>
    <col min="9" max="9" width="4.75390625" style="8" customWidth="1"/>
    <col min="10" max="10" width="5.125" style="8" customWidth="1"/>
    <col min="11" max="11" width="7.125" style="8" customWidth="1"/>
    <col min="12" max="12" width="4.75390625" style="8" customWidth="1"/>
    <col min="13" max="13" width="5.125" style="8" customWidth="1"/>
    <col min="14" max="14" width="7.125" style="8" customWidth="1"/>
    <col min="15" max="15" width="4.75390625" style="8" customWidth="1"/>
    <col min="16" max="16" width="5.125" style="8" customWidth="1"/>
    <col min="17" max="17" width="7.125" style="8" customWidth="1"/>
    <col min="18" max="18" width="4.75390625" style="8" customWidth="1"/>
    <col min="19" max="19" width="5.125" style="8" customWidth="1"/>
    <col min="20" max="20" width="7.125" style="8" customWidth="1"/>
    <col min="21" max="21" width="4.75390625" style="8" customWidth="1"/>
    <col min="22" max="22" width="5.125" style="8" customWidth="1"/>
    <col min="23" max="23" width="7.125" style="8" customWidth="1"/>
    <col min="24" max="24" width="5.25390625" style="8" customWidth="1"/>
    <col min="25" max="25" width="11.375" style="8" customWidth="1"/>
    <col min="26" max="16384" width="9.00390625" style="8" customWidth="1"/>
  </cols>
  <sheetData>
    <row r="1" s="2" customFormat="1" ht="12">
      <c r="A1" s="2" t="s">
        <v>12</v>
      </c>
    </row>
    <row r="2" s="2" customFormat="1" ht="12"/>
    <row r="3" spans="1:24" s="1" customFormat="1" ht="15.75">
      <c r="A3" s="141" t="s">
        <v>17</v>
      </c>
      <c r="B3" s="141"/>
      <c r="C3" s="141"/>
      <c r="D3" s="141"/>
      <c r="E3" s="141"/>
      <c r="F3" s="141"/>
      <c r="G3" s="141"/>
      <c r="H3" s="141"/>
      <c r="I3" s="141"/>
      <c r="J3" s="141"/>
      <c r="K3" s="141"/>
      <c r="L3" s="141"/>
      <c r="M3" s="141"/>
      <c r="N3" s="141"/>
      <c r="O3" s="141"/>
      <c r="P3" s="141"/>
      <c r="Q3" s="141"/>
      <c r="R3" s="141"/>
      <c r="S3" s="141"/>
      <c r="T3" s="141"/>
      <c r="U3" s="141"/>
      <c r="V3" s="141"/>
      <c r="W3" s="141"/>
      <c r="X3" s="5"/>
    </row>
    <row r="4" spans="1:24" s="1" customFormat="1" ht="15.75">
      <c r="A4" s="5"/>
      <c r="B4" s="5"/>
      <c r="C4" s="5"/>
      <c r="D4" s="5"/>
      <c r="E4" s="5"/>
      <c r="F4" s="5"/>
      <c r="G4" s="5"/>
      <c r="H4" s="5"/>
      <c r="I4" s="5"/>
      <c r="J4" s="5"/>
      <c r="K4" s="5"/>
      <c r="L4" s="5"/>
      <c r="M4" s="5"/>
      <c r="N4" s="5"/>
      <c r="O4" s="5"/>
      <c r="P4" s="5"/>
      <c r="Q4" s="5"/>
      <c r="R4" s="5"/>
      <c r="S4" s="5"/>
      <c r="T4" s="5"/>
      <c r="U4" s="5"/>
      <c r="V4" s="5"/>
      <c r="W4" s="5"/>
      <c r="X4" s="5"/>
    </row>
    <row r="5" spans="1:25" s="1" customFormat="1" ht="27.75" customHeight="1">
      <c r="A5" s="2"/>
      <c r="B5" s="2"/>
      <c r="C5" s="2"/>
      <c r="D5" s="2"/>
      <c r="E5" s="2"/>
      <c r="F5" s="2"/>
      <c r="G5" s="2"/>
      <c r="H5" s="2"/>
      <c r="I5" s="2"/>
      <c r="J5" s="2"/>
      <c r="K5" s="2"/>
      <c r="L5" s="2"/>
      <c r="M5" s="2"/>
      <c r="N5" s="2"/>
      <c r="O5" s="2"/>
      <c r="P5" s="2"/>
      <c r="Q5" s="10"/>
      <c r="R5" s="10"/>
      <c r="S5" s="10"/>
      <c r="T5" s="11" t="s">
        <v>7</v>
      </c>
      <c r="U5" s="151" t="s">
        <v>91</v>
      </c>
      <c r="V5" s="152"/>
      <c r="W5" s="152"/>
      <c r="X5" s="152"/>
      <c r="Y5" s="153"/>
    </row>
    <row r="6" spans="1:25" s="1" customFormat="1" ht="21.75" customHeight="1">
      <c r="A6" s="29" t="s">
        <v>15</v>
      </c>
      <c r="B6" s="30"/>
      <c r="C6" s="142" t="s">
        <v>3</v>
      </c>
      <c r="D6" s="137"/>
      <c r="E6" s="137"/>
      <c r="F6" s="137"/>
      <c r="G6" s="137"/>
      <c r="H6" s="137"/>
      <c r="I6" s="137"/>
      <c r="J6" s="137"/>
      <c r="K6" s="143"/>
      <c r="L6" s="144" t="s">
        <v>8</v>
      </c>
      <c r="M6" s="145"/>
      <c r="N6" s="146"/>
      <c r="O6" s="142" t="s">
        <v>4</v>
      </c>
      <c r="P6" s="137"/>
      <c r="Q6" s="137"/>
      <c r="R6" s="137"/>
      <c r="S6" s="137"/>
      <c r="T6" s="137"/>
      <c r="U6" s="137"/>
      <c r="V6" s="137"/>
      <c r="W6" s="150"/>
      <c r="X6" s="154" t="s">
        <v>23</v>
      </c>
      <c r="Y6" s="155"/>
    </row>
    <row r="7" spans="1:25" s="1" customFormat="1" ht="24.75" customHeight="1">
      <c r="A7" s="31"/>
      <c r="B7" s="27" t="s">
        <v>14</v>
      </c>
      <c r="C7" s="140" t="s">
        <v>10</v>
      </c>
      <c r="D7" s="138"/>
      <c r="E7" s="138"/>
      <c r="F7" s="137" t="s">
        <v>9</v>
      </c>
      <c r="G7" s="138"/>
      <c r="H7" s="138"/>
      <c r="I7" s="137" t="s">
        <v>11</v>
      </c>
      <c r="J7" s="138"/>
      <c r="K7" s="139"/>
      <c r="L7" s="147"/>
      <c r="M7" s="148"/>
      <c r="N7" s="149"/>
      <c r="O7" s="140" t="s">
        <v>25</v>
      </c>
      <c r="P7" s="138"/>
      <c r="Q7" s="138"/>
      <c r="R7" s="138" t="s">
        <v>5</v>
      </c>
      <c r="S7" s="138"/>
      <c r="T7" s="138"/>
      <c r="U7" s="158" t="s">
        <v>6</v>
      </c>
      <c r="V7" s="159"/>
      <c r="W7" s="159"/>
      <c r="X7" s="156"/>
      <c r="Y7" s="157"/>
    </row>
    <row r="8" spans="1:25" s="1" customFormat="1" ht="27" customHeight="1">
      <c r="A8" s="32" t="s">
        <v>21</v>
      </c>
      <c r="B8" s="28"/>
      <c r="C8" s="23" t="s">
        <v>0</v>
      </c>
      <c r="D8" s="35" t="s">
        <v>1</v>
      </c>
      <c r="E8" s="24" t="s">
        <v>2</v>
      </c>
      <c r="F8" s="11" t="s">
        <v>0</v>
      </c>
      <c r="G8" s="37" t="s">
        <v>1</v>
      </c>
      <c r="H8" s="11" t="s">
        <v>2</v>
      </c>
      <c r="I8" s="11" t="s">
        <v>0</v>
      </c>
      <c r="J8" s="37" t="s">
        <v>1</v>
      </c>
      <c r="K8" s="18" t="s">
        <v>2</v>
      </c>
      <c r="L8" s="17" t="s">
        <v>0</v>
      </c>
      <c r="M8" s="37" t="s">
        <v>1</v>
      </c>
      <c r="N8" s="18" t="s">
        <v>2</v>
      </c>
      <c r="O8" s="23" t="s">
        <v>0</v>
      </c>
      <c r="P8" s="35" t="s">
        <v>1</v>
      </c>
      <c r="Q8" s="24" t="s">
        <v>2</v>
      </c>
      <c r="R8" s="24" t="s">
        <v>0</v>
      </c>
      <c r="S8" s="35" t="s">
        <v>1</v>
      </c>
      <c r="T8" s="24" t="s">
        <v>2</v>
      </c>
      <c r="U8" s="25" t="s">
        <v>0</v>
      </c>
      <c r="V8" s="35" t="s">
        <v>1</v>
      </c>
      <c r="W8" s="26" t="s">
        <v>2</v>
      </c>
      <c r="X8" s="22" t="s">
        <v>0</v>
      </c>
      <c r="Y8" s="9" t="s">
        <v>2</v>
      </c>
    </row>
    <row r="9" spans="1:25" s="1" customFormat="1" ht="45" customHeight="1">
      <c r="A9" s="38" t="s">
        <v>92</v>
      </c>
      <c r="B9" s="39" t="s">
        <v>93</v>
      </c>
      <c r="C9" s="109"/>
      <c r="D9" s="105"/>
      <c r="E9" s="106">
        <f>C9*D9</f>
        <v>0</v>
      </c>
      <c r="F9" s="107"/>
      <c r="G9" s="105"/>
      <c r="H9" s="106">
        <f>F9*G9</f>
        <v>0</v>
      </c>
      <c r="I9" s="107"/>
      <c r="J9" s="105"/>
      <c r="K9" s="108">
        <f>I9*J9</f>
        <v>0</v>
      </c>
      <c r="L9" s="109">
        <v>100</v>
      </c>
      <c r="M9" s="105">
        <v>2000</v>
      </c>
      <c r="N9" s="108">
        <f>L9*M9</f>
        <v>200000</v>
      </c>
      <c r="O9" s="109"/>
      <c r="P9" s="105"/>
      <c r="Q9" s="106">
        <f>O9*P9</f>
        <v>0</v>
      </c>
      <c r="R9" s="107"/>
      <c r="S9" s="105"/>
      <c r="T9" s="106">
        <f>R9*S9</f>
        <v>0</v>
      </c>
      <c r="U9" s="107"/>
      <c r="V9" s="105"/>
      <c r="W9" s="110">
        <f>U9*V9</f>
        <v>0</v>
      </c>
      <c r="X9" s="126">
        <f>C9+F9+I9+L9+O9+R9+U9</f>
        <v>100</v>
      </c>
      <c r="Y9" s="107">
        <f>E9+H9+K9+N9+Q9+T9+W9</f>
        <v>200000</v>
      </c>
    </row>
    <row r="10" spans="1:25" s="1" customFormat="1" ht="45" customHeight="1">
      <c r="A10" s="40"/>
      <c r="B10" s="41"/>
      <c r="C10" s="111"/>
      <c r="D10" s="112"/>
      <c r="E10" s="113">
        <f aca="true" t="shared" si="0" ref="E10:E15">C10*D10</f>
        <v>0</v>
      </c>
      <c r="F10" s="114"/>
      <c r="G10" s="112"/>
      <c r="H10" s="113">
        <f aca="true" t="shared" si="1" ref="H10:H15">F10*G10</f>
        <v>0</v>
      </c>
      <c r="I10" s="114"/>
      <c r="J10" s="112"/>
      <c r="K10" s="115">
        <f aca="true" t="shared" si="2" ref="K10:K15">I10*J10</f>
        <v>0</v>
      </c>
      <c r="L10" s="111"/>
      <c r="M10" s="112"/>
      <c r="N10" s="115">
        <f aca="true" t="shared" si="3" ref="N10:N15">L10*M10</f>
        <v>0</v>
      </c>
      <c r="O10" s="111"/>
      <c r="P10" s="112"/>
      <c r="Q10" s="113">
        <f aca="true" t="shared" si="4" ref="Q10:Q15">O10*P10</f>
        <v>0</v>
      </c>
      <c r="R10" s="114"/>
      <c r="S10" s="112"/>
      <c r="T10" s="113">
        <f aca="true" t="shared" si="5" ref="T10:T15">R10*S10</f>
        <v>0</v>
      </c>
      <c r="U10" s="114"/>
      <c r="V10" s="112"/>
      <c r="W10" s="116">
        <f aca="true" t="shared" si="6" ref="W10:W15">U10*V10</f>
        <v>0</v>
      </c>
      <c r="X10" s="127">
        <f aca="true" t="shared" si="7" ref="X10:X15">C10+F10+I10+L10+O10+R10+U10</f>
        <v>0</v>
      </c>
      <c r="Y10" s="114">
        <f aca="true" t="shared" si="8" ref="Y10:Y15">E10+H10+K10+N10+Q10+T10+W10</f>
        <v>0</v>
      </c>
    </row>
    <row r="11" spans="1:25" s="1" customFormat="1" ht="45" customHeight="1">
      <c r="A11" s="40"/>
      <c r="B11" s="41"/>
      <c r="C11" s="111"/>
      <c r="D11" s="112"/>
      <c r="E11" s="113">
        <f t="shared" si="0"/>
        <v>0</v>
      </c>
      <c r="F11" s="114"/>
      <c r="G11" s="112"/>
      <c r="H11" s="113">
        <f t="shared" si="1"/>
        <v>0</v>
      </c>
      <c r="I11" s="114"/>
      <c r="J11" s="112"/>
      <c r="K11" s="115">
        <f t="shared" si="2"/>
        <v>0</v>
      </c>
      <c r="L11" s="111"/>
      <c r="M11" s="112"/>
      <c r="N11" s="115">
        <f t="shared" si="3"/>
        <v>0</v>
      </c>
      <c r="O11" s="111"/>
      <c r="P11" s="112"/>
      <c r="Q11" s="113">
        <f t="shared" si="4"/>
        <v>0</v>
      </c>
      <c r="R11" s="114"/>
      <c r="S11" s="112"/>
      <c r="T11" s="113">
        <f t="shared" si="5"/>
        <v>0</v>
      </c>
      <c r="U11" s="114"/>
      <c r="V11" s="112"/>
      <c r="W11" s="116">
        <f t="shared" si="6"/>
        <v>0</v>
      </c>
      <c r="X11" s="127">
        <f t="shared" si="7"/>
        <v>0</v>
      </c>
      <c r="Y11" s="114">
        <f t="shared" si="8"/>
        <v>0</v>
      </c>
    </row>
    <row r="12" spans="1:25" s="1" customFormat="1" ht="45" customHeight="1">
      <c r="A12" s="40"/>
      <c r="B12" s="41"/>
      <c r="C12" s="111"/>
      <c r="D12" s="112"/>
      <c r="E12" s="113">
        <f t="shared" si="0"/>
        <v>0</v>
      </c>
      <c r="F12" s="114"/>
      <c r="G12" s="112"/>
      <c r="H12" s="113">
        <f t="shared" si="1"/>
        <v>0</v>
      </c>
      <c r="I12" s="114"/>
      <c r="J12" s="112"/>
      <c r="K12" s="115">
        <f t="shared" si="2"/>
        <v>0</v>
      </c>
      <c r="L12" s="111"/>
      <c r="M12" s="112"/>
      <c r="N12" s="115">
        <f t="shared" si="3"/>
        <v>0</v>
      </c>
      <c r="O12" s="111"/>
      <c r="P12" s="112"/>
      <c r="Q12" s="113">
        <f t="shared" si="4"/>
        <v>0</v>
      </c>
      <c r="R12" s="114"/>
      <c r="S12" s="112"/>
      <c r="T12" s="113">
        <f t="shared" si="5"/>
        <v>0</v>
      </c>
      <c r="U12" s="114"/>
      <c r="V12" s="112"/>
      <c r="W12" s="116">
        <f t="shared" si="6"/>
        <v>0</v>
      </c>
      <c r="X12" s="13">
        <f t="shared" si="7"/>
        <v>0</v>
      </c>
      <c r="Y12" s="114">
        <f t="shared" si="8"/>
        <v>0</v>
      </c>
    </row>
    <row r="13" spans="1:25" s="1" customFormat="1" ht="45" customHeight="1">
      <c r="A13" s="40"/>
      <c r="B13" s="41"/>
      <c r="C13" s="111"/>
      <c r="D13" s="112"/>
      <c r="E13" s="113">
        <f t="shared" si="0"/>
        <v>0</v>
      </c>
      <c r="F13" s="114"/>
      <c r="G13" s="112"/>
      <c r="H13" s="113">
        <f t="shared" si="1"/>
        <v>0</v>
      </c>
      <c r="I13" s="114"/>
      <c r="J13" s="112"/>
      <c r="K13" s="115">
        <f t="shared" si="2"/>
        <v>0</v>
      </c>
      <c r="L13" s="111"/>
      <c r="M13" s="112"/>
      <c r="N13" s="115">
        <f t="shared" si="3"/>
        <v>0</v>
      </c>
      <c r="O13" s="111"/>
      <c r="P13" s="112"/>
      <c r="Q13" s="113">
        <f t="shared" si="4"/>
        <v>0</v>
      </c>
      <c r="R13" s="114"/>
      <c r="S13" s="112"/>
      <c r="T13" s="113">
        <f t="shared" si="5"/>
        <v>0</v>
      </c>
      <c r="U13" s="114"/>
      <c r="V13" s="112"/>
      <c r="W13" s="116">
        <f t="shared" si="6"/>
        <v>0</v>
      </c>
      <c r="X13" s="111">
        <f t="shared" si="7"/>
        <v>0</v>
      </c>
      <c r="Y13" s="114">
        <f t="shared" si="8"/>
        <v>0</v>
      </c>
    </row>
    <row r="14" spans="1:25" s="1" customFormat="1" ht="45" customHeight="1">
      <c r="A14" s="42"/>
      <c r="B14" s="43"/>
      <c r="C14" s="13"/>
      <c r="D14" s="117"/>
      <c r="E14" s="118">
        <f t="shared" si="0"/>
        <v>0</v>
      </c>
      <c r="F14" s="4"/>
      <c r="G14" s="117"/>
      <c r="H14" s="118">
        <f t="shared" si="1"/>
        <v>0</v>
      </c>
      <c r="I14" s="4"/>
      <c r="J14" s="117"/>
      <c r="K14" s="119">
        <f t="shared" si="2"/>
        <v>0</v>
      </c>
      <c r="L14" s="13"/>
      <c r="M14" s="117"/>
      <c r="N14" s="119">
        <f t="shared" si="3"/>
        <v>0</v>
      </c>
      <c r="O14" s="13"/>
      <c r="P14" s="117"/>
      <c r="Q14" s="118">
        <f t="shared" si="4"/>
        <v>0</v>
      </c>
      <c r="R14" s="4"/>
      <c r="S14" s="117"/>
      <c r="T14" s="118">
        <f t="shared" si="5"/>
        <v>0</v>
      </c>
      <c r="U14" s="4"/>
      <c r="V14" s="117"/>
      <c r="W14" s="119">
        <f t="shared" si="6"/>
        <v>0</v>
      </c>
      <c r="X14" s="128">
        <f t="shared" si="7"/>
        <v>0</v>
      </c>
      <c r="Y14" s="4">
        <f t="shared" si="8"/>
        <v>0</v>
      </c>
    </row>
    <row r="15" spans="1:25" s="1" customFormat="1" ht="45" customHeight="1" thickBot="1">
      <c r="A15" s="16"/>
      <c r="B15" s="44"/>
      <c r="C15" s="20"/>
      <c r="D15" s="120"/>
      <c r="E15" s="121">
        <f t="shared" si="0"/>
        <v>0</v>
      </c>
      <c r="F15" s="21"/>
      <c r="G15" s="120"/>
      <c r="H15" s="121">
        <f t="shared" si="1"/>
        <v>0</v>
      </c>
      <c r="I15" s="21"/>
      <c r="J15" s="120"/>
      <c r="K15" s="122">
        <f t="shared" si="2"/>
        <v>0</v>
      </c>
      <c r="L15" s="20"/>
      <c r="M15" s="120"/>
      <c r="N15" s="122">
        <f t="shared" si="3"/>
        <v>0</v>
      </c>
      <c r="O15" s="20"/>
      <c r="P15" s="120"/>
      <c r="Q15" s="121">
        <f t="shared" si="4"/>
        <v>0</v>
      </c>
      <c r="R15" s="21"/>
      <c r="S15" s="120"/>
      <c r="T15" s="121">
        <f t="shared" si="5"/>
        <v>0</v>
      </c>
      <c r="U15" s="21"/>
      <c r="V15" s="120"/>
      <c r="W15" s="122">
        <f t="shared" si="6"/>
        <v>0</v>
      </c>
      <c r="X15" s="129">
        <f t="shared" si="7"/>
        <v>0</v>
      </c>
      <c r="Y15" s="21">
        <f t="shared" si="8"/>
        <v>0</v>
      </c>
    </row>
    <row r="16" spans="1:25" s="1" customFormat="1" ht="49.5" customHeight="1" thickBot="1" thickTop="1">
      <c r="A16" s="45" t="s">
        <v>24</v>
      </c>
      <c r="B16" s="46"/>
      <c r="C16" s="47">
        <f>SUM(C9:C15)</f>
        <v>0</v>
      </c>
      <c r="D16" s="48"/>
      <c r="E16" s="49">
        <f>SUM(E9:E15)</f>
        <v>0</v>
      </c>
      <c r="F16" s="49">
        <f>SUM(F9:F15)</f>
        <v>0</v>
      </c>
      <c r="G16" s="48"/>
      <c r="H16" s="49">
        <f>SUM(H9:H15)</f>
        <v>0</v>
      </c>
      <c r="I16" s="49">
        <f>SUM(I9:I15)</f>
        <v>0</v>
      </c>
      <c r="J16" s="48"/>
      <c r="K16" s="50">
        <f>SUM(K9:K15)</f>
        <v>0</v>
      </c>
      <c r="L16" s="47">
        <f>SUM(L9:L15)</f>
        <v>100</v>
      </c>
      <c r="M16" s="48"/>
      <c r="N16" s="50">
        <f>SUM(N9:N15)</f>
        <v>200000</v>
      </c>
      <c r="O16" s="47">
        <f>SUM(O9:O15)</f>
        <v>0</v>
      </c>
      <c r="P16" s="48"/>
      <c r="Q16" s="49">
        <f>SUM(Q9:Q15)</f>
        <v>0</v>
      </c>
      <c r="R16" s="49">
        <f>SUM(R9:R15)</f>
        <v>0</v>
      </c>
      <c r="S16" s="48"/>
      <c r="T16" s="49">
        <f>SUM(T9:T15)</f>
        <v>0</v>
      </c>
      <c r="U16" s="49">
        <f>SUM(U9:U15)</f>
        <v>0</v>
      </c>
      <c r="V16" s="48"/>
      <c r="W16" s="50">
        <f>SUM(W9:W15)</f>
        <v>0</v>
      </c>
      <c r="X16" s="130">
        <f>C16+F16+I16+L16+O16+R16+U16</f>
        <v>100</v>
      </c>
      <c r="Y16" s="49">
        <f>E16+H16+K16+N16+Q16+T16+W16</f>
        <v>200000</v>
      </c>
    </row>
    <row r="17" spans="1:25" s="1" customFormat="1" ht="49.5" customHeight="1" thickBot="1" thickTop="1">
      <c r="A17" s="33" t="s">
        <v>22</v>
      </c>
      <c r="B17" s="34"/>
      <c r="C17" s="14">
        <f>C16</f>
        <v>0</v>
      </c>
      <c r="D17" s="36">
        <v>454</v>
      </c>
      <c r="E17" s="3">
        <v>0</v>
      </c>
      <c r="F17" s="3">
        <v>0</v>
      </c>
      <c r="G17" s="36">
        <v>478</v>
      </c>
      <c r="H17" s="3">
        <v>0</v>
      </c>
      <c r="I17" s="3">
        <v>0</v>
      </c>
      <c r="J17" s="36">
        <v>506</v>
      </c>
      <c r="K17" s="15">
        <v>0</v>
      </c>
      <c r="L17" s="14">
        <f>L16</f>
        <v>100</v>
      </c>
      <c r="M17" s="36">
        <v>1767</v>
      </c>
      <c r="N17" s="50">
        <f>L17*M17</f>
        <v>176700</v>
      </c>
      <c r="O17" s="14">
        <v>0</v>
      </c>
      <c r="P17" s="36">
        <v>7994</v>
      </c>
      <c r="Q17" s="3">
        <v>0</v>
      </c>
      <c r="R17" s="3">
        <v>0</v>
      </c>
      <c r="S17" s="36">
        <v>1767</v>
      </c>
      <c r="T17" s="3">
        <v>0</v>
      </c>
      <c r="U17" s="3">
        <v>0</v>
      </c>
      <c r="V17" s="36">
        <v>6494</v>
      </c>
      <c r="W17" s="15">
        <f>U17*V17</f>
        <v>0</v>
      </c>
      <c r="X17" s="131">
        <f>C17+F17+I17+L17+O17+R17+U17</f>
        <v>100</v>
      </c>
      <c r="Y17" s="3">
        <f>E17+H17+K17+N17+Q17+T17+W17</f>
        <v>176700</v>
      </c>
    </row>
    <row r="18" spans="1:24" s="7" customFormat="1" ht="19.5" customHeight="1">
      <c r="A18" s="6" t="s">
        <v>18</v>
      </c>
      <c r="B18" s="6"/>
      <c r="C18" s="6"/>
      <c r="D18" s="6"/>
      <c r="E18" s="6"/>
      <c r="F18" s="6"/>
      <c r="G18" s="6"/>
      <c r="H18" s="6"/>
      <c r="I18" s="6"/>
      <c r="J18" s="6"/>
      <c r="K18" s="6"/>
      <c r="L18" s="6"/>
      <c r="M18" s="6"/>
      <c r="N18" s="6"/>
      <c r="O18" s="6"/>
      <c r="P18" s="6"/>
      <c r="Q18" s="6"/>
      <c r="R18" s="6"/>
      <c r="S18" s="6"/>
      <c r="T18" s="6"/>
      <c r="U18" s="6"/>
      <c r="V18" s="6"/>
      <c r="W18" s="6"/>
      <c r="X18" s="6"/>
    </row>
    <row r="19" spans="1:24" s="7" customFormat="1" ht="19.5" customHeight="1">
      <c r="A19" s="6" t="s">
        <v>19</v>
      </c>
      <c r="B19" s="6"/>
      <c r="C19" s="6"/>
      <c r="D19" s="6"/>
      <c r="E19" s="6"/>
      <c r="F19" s="6"/>
      <c r="G19" s="6"/>
      <c r="H19" s="6"/>
      <c r="I19" s="6"/>
      <c r="J19" s="6"/>
      <c r="K19" s="6"/>
      <c r="L19" s="6"/>
      <c r="M19" s="6"/>
      <c r="N19" s="6"/>
      <c r="O19" s="6"/>
      <c r="P19" s="6"/>
      <c r="Q19" s="6"/>
      <c r="R19" s="6"/>
      <c r="S19" s="6"/>
      <c r="T19" s="6"/>
      <c r="U19" s="6"/>
      <c r="V19" s="6"/>
      <c r="W19" s="6"/>
      <c r="X19" s="6"/>
    </row>
    <row r="20" spans="1:24" s="7" customFormat="1" ht="19.5" customHeight="1">
      <c r="A20" s="6" t="s">
        <v>20</v>
      </c>
      <c r="B20" s="6"/>
      <c r="C20" s="6"/>
      <c r="D20" s="6"/>
      <c r="E20" s="6"/>
      <c r="F20" s="6"/>
      <c r="G20" s="6"/>
      <c r="H20" s="6"/>
      <c r="I20" s="6"/>
      <c r="J20" s="6"/>
      <c r="K20" s="6"/>
      <c r="L20" s="6"/>
      <c r="M20" s="6"/>
      <c r="N20" s="6"/>
      <c r="O20" s="6"/>
      <c r="P20" s="6"/>
      <c r="Q20" s="6"/>
      <c r="R20" s="6"/>
      <c r="S20" s="6"/>
      <c r="T20" s="6"/>
      <c r="U20" s="6"/>
      <c r="V20" s="6"/>
      <c r="W20" s="6"/>
      <c r="X20" s="6"/>
    </row>
  </sheetData>
  <sheetProtection/>
  <mergeCells count="12">
    <mergeCell ref="X6:Y7"/>
    <mergeCell ref="U7:W7"/>
    <mergeCell ref="F7:H7"/>
    <mergeCell ref="I7:K7"/>
    <mergeCell ref="O7:Q7"/>
    <mergeCell ref="R7:T7"/>
    <mergeCell ref="A3:W3"/>
    <mergeCell ref="C6:K6"/>
    <mergeCell ref="L6:N7"/>
    <mergeCell ref="O6:W6"/>
    <mergeCell ref="C7:E7"/>
    <mergeCell ref="U5:Y5"/>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76" r:id="rId2"/>
  <headerFooter alignWithMargins="0">
    <oddHeader>&amp;C&amp;"ＭＳ Ｐゴシック,太字"見　本</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M18"/>
  <sheetViews>
    <sheetView zoomScaleSheetLayoutView="85" zoomScalePageLayoutView="0" workbookViewId="0" topLeftCell="A13">
      <selection activeCell="B17" sqref="B17"/>
    </sheetView>
  </sheetViews>
  <sheetFormatPr defaultColWidth="9.00390625" defaultRowHeight="13.5"/>
  <cols>
    <col min="1" max="1" width="19.50390625" style="8" customWidth="1"/>
    <col min="2" max="2" width="9.875" style="8" customWidth="1"/>
    <col min="3" max="3" width="10.25390625" style="8" customWidth="1"/>
    <col min="4" max="4" width="10.375" style="8" customWidth="1"/>
    <col min="5" max="8" width="9.00390625" style="8" customWidth="1"/>
    <col min="9" max="9" width="10.625" style="8" customWidth="1"/>
    <col min="10" max="12" width="9.00390625" style="8" customWidth="1"/>
    <col min="13" max="13" width="11.50390625" style="8" customWidth="1"/>
    <col min="14" max="16384" width="9.00390625" style="8" customWidth="1"/>
  </cols>
  <sheetData>
    <row r="1" s="19" customFormat="1" ht="12">
      <c r="A1" s="19" t="s">
        <v>47</v>
      </c>
    </row>
    <row r="2" s="19" customFormat="1" ht="12"/>
    <row r="3" spans="2:11" s="59" customFormat="1" ht="27.75" customHeight="1">
      <c r="B3" s="161" t="s">
        <v>75</v>
      </c>
      <c r="C3" s="162"/>
      <c r="D3" s="162"/>
      <c r="E3" s="162"/>
      <c r="F3" s="162"/>
      <c r="G3" s="162"/>
      <c r="H3" s="162"/>
      <c r="I3" s="162"/>
      <c r="J3" s="162"/>
      <c r="K3" s="162"/>
    </row>
    <row r="4" spans="1:2" s="59" customFormat="1" ht="15.75">
      <c r="A4" s="60"/>
      <c r="B4" s="60"/>
    </row>
    <row r="5" spans="1:13" s="59" customFormat="1" ht="27.75" customHeight="1">
      <c r="A5" s="19"/>
      <c r="B5" s="19"/>
      <c r="J5" s="11" t="s">
        <v>7</v>
      </c>
      <c r="K5" s="163" t="str">
        <f>'3-2'!U5</f>
        <v>○○法人　○○○○</v>
      </c>
      <c r="L5" s="164"/>
      <c r="M5" s="165"/>
    </row>
    <row r="6" spans="1:13" s="59" customFormat="1" ht="17.25" customHeight="1">
      <c r="A6" s="29" t="s">
        <v>15</v>
      </c>
      <c r="B6" s="137" t="s">
        <v>77</v>
      </c>
      <c r="C6" s="62" t="s">
        <v>48</v>
      </c>
      <c r="D6" s="62" t="s">
        <v>78</v>
      </c>
      <c r="E6" s="138" t="s">
        <v>50</v>
      </c>
      <c r="F6" s="138"/>
      <c r="G6" s="138"/>
      <c r="H6" s="138" t="s">
        <v>51</v>
      </c>
      <c r="I6" s="138"/>
      <c r="J6" s="138"/>
      <c r="K6" s="138" t="s">
        <v>54</v>
      </c>
      <c r="L6" s="138"/>
      <c r="M6" s="138" t="s">
        <v>57</v>
      </c>
    </row>
    <row r="7" spans="1:13" s="59" customFormat="1" ht="37.5" customHeight="1">
      <c r="A7" s="32" t="s">
        <v>16</v>
      </c>
      <c r="B7" s="160"/>
      <c r="C7" s="102" t="s">
        <v>79</v>
      </c>
      <c r="D7" s="63" t="s">
        <v>76</v>
      </c>
      <c r="E7" s="12" t="s">
        <v>52</v>
      </c>
      <c r="F7" s="12" t="s">
        <v>53</v>
      </c>
      <c r="G7" s="12" t="s">
        <v>49</v>
      </c>
      <c r="H7" s="12" t="s">
        <v>58</v>
      </c>
      <c r="I7" s="125" t="s">
        <v>60</v>
      </c>
      <c r="J7" s="12" t="s">
        <v>49</v>
      </c>
      <c r="K7" s="11" t="s">
        <v>55</v>
      </c>
      <c r="L7" s="64" t="s">
        <v>56</v>
      </c>
      <c r="M7" s="138"/>
    </row>
    <row r="8" spans="1:13" s="59" customFormat="1" ht="45" customHeight="1">
      <c r="A8" s="65" t="s">
        <v>90</v>
      </c>
      <c r="B8" s="66">
        <v>120</v>
      </c>
      <c r="C8" s="66">
        <v>110</v>
      </c>
      <c r="D8" s="66">
        <v>100</v>
      </c>
      <c r="E8" s="66"/>
      <c r="F8" s="66">
        <v>100</v>
      </c>
      <c r="G8" s="134">
        <v>44361</v>
      </c>
      <c r="H8" s="66"/>
      <c r="I8" s="66"/>
      <c r="J8" s="67"/>
      <c r="K8" s="66"/>
      <c r="L8" s="66"/>
      <c r="M8" s="68"/>
    </row>
    <row r="9" spans="1:13" s="59" customFormat="1" ht="45" customHeight="1">
      <c r="A9" s="69"/>
      <c r="B9" s="70"/>
      <c r="C9" s="70"/>
      <c r="D9" s="70"/>
      <c r="E9" s="70"/>
      <c r="F9" s="70"/>
      <c r="G9" s="71"/>
      <c r="H9" s="70"/>
      <c r="I9" s="70"/>
      <c r="J9" s="71"/>
      <c r="K9" s="70"/>
      <c r="L9" s="70"/>
      <c r="M9" s="72"/>
    </row>
    <row r="10" spans="1:13" s="59" customFormat="1" ht="45" customHeight="1">
      <c r="A10" s="69"/>
      <c r="B10" s="70"/>
      <c r="C10" s="70"/>
      <c r="D10" s="70"/>
      <c r="E10" s="70"/>
      <c r="F10" s="70"/>
      <c r="G10" s="71"/>
      <c r="H10" s="70"/>
      <c r="I10" s="70"/>
      <c r="J10" s="71"/>
      <c r="K10" s="70"/>
      <c r="L10" s="70"/>
      <c r="M10" s="72"/>
    </row>
    <row r="11" spans="1:13" s="59" customFormat="1" ht="45" customHeight="1">
      <c r="A11" s="69"/>
      <c r="B11" s="70"/>
      <c r="C11" s="70"/>
      <c r="D11" s="70"/>
      <c r="E11" s="70"/>
      <c r="F11" s="70"/>
      <c r="G11" s="71"/>
      <c r="H11" s="70"/>
      <c r="I11" s="70"/>
      <c r="J11" s="71"/>
      <c r="K11" s="70"/>
      <c r="L11" s="70"/>
      <c r="M11" s="72"/>
    </row>
    <row r="12" spans="1:13" s="59" customFormat="1" ht="45" customHeight="1">
      <c r="A12" s="69"/>
      <c r="B12" s="70"/>
      <c r="C12" s="70"/>
      <c r="D12" s="70"/>
      <c r="E12" s="70"/>
      <c r="F12" s="70"/>
      <c r="G12" s="71"/>
      <c r="H12" s="70"/>
      <c r="I12" s="70"/>
      <c r="J12" s="71"/>
      <c r="K12" s="70"/>
      <c r="L12" s="70"/>
      <c r="M12" s="72"/>
    </row>
    <row r="13" spans="1:13" s="59" customFormat="1" ht="45" customHeight="1">
      <c r="A13" s="73"/>
      <c r="B13" s="74"/>
      <c r="C13" s="74"/>
      <c r="D13" s="74"/>
      <c r="E13" s="74"/>
      <c r="F13" s="74"/>
      <c r="G13" s="75"/>
      <c r="H13" s="74"/>
      <c r="I13" s="74"/>
      <c r="J13" s="75"/>
      <c r="K13" s="74"/>
      <c r="L13" s="74"/>
      <c r="M13" s="76"/>
    </row>
    <row r="14" spans="1:13" s="59" customFormat="1" ht="45" customHeight="1">
      <c r="A14" s="77"/>
      <c r="B14" s="78"/>
      <c r="C14" s="78"/>
      <c r="D14" s="78"/>
      <c r="E14" s="78"/>
      <c r="F14" s="78"/>
      <c r="G14" s="79"/>
      <c r="H14" s="78"/>
      <c r="I14" s="78"/>
      <c r="J14" s="79"/>
      <c r="K14" s="78"/>
      <c r="L14" s="78"/>
      <c r="M14" s="80"/>
    </row>
    <row r="15" spans="1:13" s="59" customFormat="1" ht="45" customHeight="1">
      <c r="A15" s="81" t="s">
        <v>59</v>
      </c>
      <c r="B15" s="82"/>
      <c r="C15" s="83">
        <f>SUM(C8:C14)</f>
        <v>110</v>
      </c>
      <c r="D15" s="83">
        <f>SUM(D8:D14)</f>
        <v>100</v>
      </c>
      <c r="E15" s="124">
        <f>SUM(E8:E14)</f>
        <v>0</v>
      </c>
      <c r="F15" s="83">
        <f>SUM(F8:F14)</f>
        <v>100</v>
      </c>
      <c r="G15" s="82"/>
      <c r="H15" s="83">
        <f>SUM(H8:H14)</f>
        <v>0</v>
      </c>
      <c r="I15" s="83">
        <f>SUM(I8:I14)</f>
        <v>0</v>
      </c>
      <c r="J15" s="82"/>
      <c r="K15" s="83">
        <f>SUM(K8:K14)</f>
        <v>0</v>
      </c>
      <c r="L15" s="82"/>
      <c r="M15" s="81"/>
    </row>
    <row r="16" spans="1:2" s="51" customFormat="1" ht="19.5" customHeight="1">
      <c r="A16" s="61" t="s">
        <v>80</v>
      </c>
      <c r="B16" s="61"/>
    </row>
    <row r="17" spans="1:2" s="51" customFormat="1" ht="19.5" customHeight="1">
      <c r="A17" s="61"/>
      <c r="B17" s="61"/>
    </row>
    <row r="18" spans="1:2" s="51" customFormat="1" ht="19.5" customHeight="1">
      <c r="A18" s="61"/>
      <c r="B18" s="61"/>
    </row>
  </sheetData>
  <sheetProtection/>
  <mergeCells count="7">
    <mergeCell ref="M6:M7"/>
    <mergeCell ref="B6:B7"/>
    <mergeCell ref="B3:K3"/>
    <mergeCell ref="E6:G6"/>
    <mergeCell ref="H6:J6"/>
    <mergeCell ref="K6:L6"/>
    <mergeCell ref="K5:M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92" r:id="rId2"/>
  <headerFooter alignWithMargins="0">
    <oddHeader>&amp;C&amp;"ＭＳ Ｐゴシック,太字"見　本</oddHeader>
  </headerFooter>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G26"/>
  <sheetViews>
    <sheetView tabSelected="1" zoomScaleSheetLayoutView="100" zoomScalePageLayoutView="0" workbookViewId="0" topLeftCell="A4">
      <selection activeCell="D18" sqref="D18"/>
    </sheetView>
  </sheetViews>
  <sheetFormatPr defaultColWidth="9.00390625" defaultRowHeight="13.5"/>
  <cols>
    <col min="1" max="1" width="17.00390625" style="51" customWidth="1"/>
    <col min="2" max="6" width="14.125" style="51" customWidth="1"/>
    <col min="7" max="16384" width="9.00390625" style="51" customWidth="1"/>
  </cols>
  <sheetData>
    <row r="1" ht="12.75">
      <c r="A1" s="2" t="s">
        <v>61</v>
      </c>
    </row>
    <row r="2" spans="1:6" ht="37.5" customHeight="1">
      <c r="A2" s="168" t="s">
        <v>95</v>
      </c>
      <c r="B2" s="169"/>
      <c r="C2" s="169"/>
      <c r="D2" s="169"/>
      <c r="E2" s="169"/>
      <c r="F2" s="169"/>
    </row>
    <row r="3" spans="1:6" ht="28.5" customHeight="1">
      <c r="A3" s="88"/>
      <c r="B3" s="89"/>
      <c r="C3" s="89"/>
      <c r="D3" s="89"/>
      <c r="E3" s="89"/>
      <c r="F3" s="89"/>
    </row>
    <row r="4" ht="22.5" customHeight="1">
      <c r="A4" s="51" t="s">
        <v>64</v>
      </c>
    </row>
    <row r="5" spans="1:6" s="52" customFormat="1" ht="19.5" customHeight="1">
      <c r="A5" s="170" t="s">
        <v>81</v>
      </c>
      <c r="B5" s="170" t="s">
        <v>62</v>
      </c>
      <c r="C5" s="166" t="s">
        <v>82</v>
      </c>
      <c r="D5" s="167"/>
      <c r="E5" s="170" t="s">
        <v>63</v>
      </c>
      <c r="F5" s="170" t="s">
        <v>57</v>
      </c>
    </row>
    <row r="6" spans="1:7" s="54" customFormat="1" ht="21" customHeight="1">
      <c r="A6" s="171"/>
      <c r="B6" s="171"/>
      <c r="C6" s="84" t="s">
        <v>13</v>
      </c>
      <c r="D6" s="84" t="s">
        <v>2</v>
      </c>
      <c r="E6" s="171"/>
      <c r="F6" s="171"/>
      <c r="G6" s="53"/>
    </row>
    <row r="7" spans="1:7" s="54" customFormat="1" ht="21" customHeight="1">
      <c r="A7" s="87"/>
      <c r="B7" s="94" t="s">
        <v>65</v>
      </c>
      <c r="C7" s="90"/>
      <c r="D7" s="90" t="s">
        <v>65</v>
      </c>
      <c r="E7" s="94" t="s">
        <v>65</v>
      </c>
      <c r="F7" s="55"/>
      <c r="G7" s="53"/>
    </row>
    <row r="8" spans="1:7" s="54" customFormat="1" ht="46.5" customHeight="1">
      <c r="A8" s="91" t="s">
        <v>84</v>
      </c>
      <c r="B8" s="98" t="s">
        <v>88</v>
      </c>
      <c r="C8" s="133" t="s">
        <v>89</v>
      </c>
      <c r="D8" s="96" t="s">
        <v>88</v>
      </c>
      <c r="E8" s="98"/>
      <c r="F8" s="80" t="s">
        <v>67</v>
      </c>
      <c r="G8" s="53"/>
    </row>
    <row r="9" spans="1:7" s="54" customFormat="1" ht="51.75" customHeight="1">
      <c r="A9" s="91"/>
      <c r="B9" s="98"/>
      <c r="C9" s="96"/>
      <c r="D9" s="96"/>
      <c r="E9" s="98"/>
      <c r="F9" s="123">
        <v>116266</v>
      </c>
      <c r="G9" s="53"/>
    </row>
    <row r="10" spans="1:6" s="52" customFormat="1" ht="24.75" customHeight="1">
      <c r="A10" s="85"/>
      <c r="B10" s="86"/>
      <c r="C10" s="86"/>
      <c r="D10" s="86"/>
      <c r="E10" s="86"/>
      <c r="F10" s="92" t="s">
        <v>68</v>
      </c>
    </row>
    <row r="11" spans="2:5" ht="39.75" customHeight="1">
      <c r="B11" s="97"/>
      <c r="C11" s="97"/>
      <c r="D11" s="97"/>
      <c r="E11" s="97"/>
    </row>
    <row r="12" spans="1:5" ht="22.5" customHeight="1">
      <c r="A12" s="51" t="s">
        <v>66</v>
      </c>
      <c r="B12" s="97"/>
      <c r="C12" s="97"/>
      <c r="D12" s="97"/>
      <c r="E12" s="97"/>
    </row>
    <row r="13" spans="1:6" s="52" customFormat="1" ht="19.5" customHeight="1">
      <c r="A13" s="170" t="s">
        <v>81</v>
      </c>
      <c r="B13" s="173" t="s">
        <v>62</v>
      </c>
      <c r="C13" s="175" t="s">
        <v>82</v>
      </c>
      <c r="D13" s="176"/>
      <c r="E13" s="173" t="s">
        <v>72</v>
      </c>
      <c r="F13" s="170" t="s">
        <v>57</v>
      </c>
    </row>
    <row r="14" spans="1:7" s="54" customFormat="1" ht="21" customHeight="1">
      <c r="A14" s="171"/>
      <c r="B14" s="174"/>
      <c r="C14" s="99" t="s">
        <v>13</v>
      </c>
      <c r="D14" s="99" t="s">
        <v>2</v>
      </c>
      <c r="E14" s="174"/>
      <c r="F14" s="172"/>
      <c r="G14" s="53"/>
    </row>
    <row r="15" spans="1:7" s="54" customFormat="1" ht="21" customHeight="1">
      <c r="A15" s="87"/>
      <c r="B15" s="101" t="s">
        <v>65</v>
      </c>
      <c r="C15" s="100"/>
      <c r="D15" s="100" t="s">
        <v>65</v>
      </c>
      <c r="E15" s="101" t="s">
        <v>65</v>
      </c>
      <c r="F15" s="55"/>
      <c r="G15" s="53"/>
    </row>
    <row r="16" spans="1:7" s="54" customFormat="1" ht="26.25">
      <c r="A16" s="91"/>
      <c r="B16" s="95"/>
      <c r="C16" s="96"/>
      <c r="D16" s="96"/>
      <c r="E16" s="98"/>
      <c r="F16" s="80" t="s">
        <v>69</v>
      </c>
      <c r="G16" s="53"/>
    </row>
    <row r="17" spans="1:7" s="54" customFormat="1" ht="51.75" customHeight="1">
      <c r="A17" s="91" t="s">
        <v>85</v>
      </c>
      <c r="B17" s="95" t="s">
        <v>87</v>
      </c>
      <c r="C17" s="96" t="s">
        <v>86</v>
      </c>
      <c r="D17" s="96" t="s">
        <v>87</v>
      </c>
      <c r="E17" s="132" t="s">
        <v>87</v>
      </c>
      <c r="F17" s="123">
        <v>200000</v>
      </c>
      <c r="G17" s="53"/>
    </row>
    <row r="18" spans="1:6" s="52" customFormat="1" ht="48.75" customHeight="1">
      <c r="A18" s="85"/>
      <c r="B18" s="86"/>
      <c r="C18" s="86"/>
      <c r="D18" s="86"/>
      <c r="E18" s="86"/>
      <c r="F18" s="92" t="s">
        <v>70</v>
      </c>
    </row>
    <row r="20" ht="12.75">
      <c r="A20" s="51" t="s">
        <v>71</v>
      </c>
    </row>
    <row r="21" ht="36" customHeight="1"/>
    <row r="22" ht="19.5" customHeight="1">
      <c r="A22" s="51" t="s">
        <v>73</v>
      </c>
    </row>
    <row r="23" ht="17.25" customHeight="1"/>
    <row r="24" ht="19.5" customHeight="1">
      <c r="A24" s="51" t="s">
        <v>83</v>
      </c>
    </row>
    <row r="25" ht="19.5" customHeight="1">
      <c r="C25" s="51" t="s">
        <v>7</v>
      </c>
    </row>
    <row r="26" spans="3:6" ht="12.75">
      <c r="C26" s="51" t="s">
        <v>74</v>
      </c>
      <c r="F26" s="93"/>
    </row>
  </sheetData>
  <sheetProtection/>
  <mergeCells count="11">
    <mergeCell ref="F13:F14"/>
    <mergeCell ref="A13:A14"/>
    <mergeCell ref="B13:B14"/>
    <mergeCell ref="C13:D13"/>
    <mergeCell ref="E13:E14"/>
    <mergeCell ref="C5:D5"/>
    <mergeCell ref="A2:F2"/>
    <mergeCell ref="A5:A6"/>
    <mergeCell ref="B5:B6"/>
    <mergeCell ref="E5:E6"/>
    <mergeCell ref="F5:F6"/>
  </mergeCells>
  <printOptions/>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Header>&amp;C&amp;"ＭＳ Ｐゴシック,太字"見　本</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oa</cp:lastModifiedBy>
  <cp:lastPrinted>2022-07-18T05:27:43Z</cp:lastPrinted>
  <dcterms:created xsi:type="dcterms:W3CDTF">2001-06-04T00:37:57Z</dcterms:created>
  <dcterms:modified xsi:type="dcterms:W3CDTF">2023-07-14T01:09:32Z</dcterms:modified>
  <cp:category/>
  <cp:version/>
  <cp:contentType/>
  <cp:contentStatus/>
</cp:coreProperties>
</file>