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39700\Desktop\"/>
    </mc:Choice>
  </mc:AlternateContent>
  <bookViews>
    <workbookView xWindow="1920" yWindow="0" windowWidth="15345" windowHeight="4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<sst xmlns="http://schemas.openxmlformats.org/spreadsheetml/2006/main" count="1198" uniqueCount="627">
  <si>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</si>
  <si>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</si>
  <si>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</si>
  <si>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</si>
  <si>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</si>
  <si>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</si>
  <si>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</si>
  <si>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</si>
  <si>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</si>
  <si>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</si>
  <si>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</si>
  <si>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</si>
  <si>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</si>
  <si>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</si>
  <si>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</si>
  <si>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</si>
  <si>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</si>
  <si>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</si>
  <si>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</si>
  <si>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</si>
  <si>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</si>
  <si>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</si>
  <si>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</si>
  <si>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</si>
  <si>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</si>
  <si>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</si>
  <si>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</si>
  <si>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</si>
  <si>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</si>
  <si>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</si>
  <si>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</si>
  <si>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</si>
  <si>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</si>
  <si>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</si>
  <si>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</si>
  <si>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</si>
  <si>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</si>
  <si>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</si>
  <si>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</si>
  <si>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</si>
  <si>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</si>
  <si>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</si>
  <si>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</si>
  <si>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</si>
  <si>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</si>
  <si>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</si>
  <si>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</si>
  <si>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</si>
  <si>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</si>
  <si>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</si>
  <si>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</si>
  <si>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</si>
  <si>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</si>
  <si>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</si>
  <si>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</si>
  <si>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</si>
  <si>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</si>
  <si>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</si>
  <si>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</si>
  <si>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</si>
  <si>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</si>
  <si>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</si>
  <si>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</si>
  <si>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</si>
  <si>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</si>
  <si>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</si>
  <si>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</si>
  <si>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</si>
  <si>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</si>
  <si>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</si>
  <si>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</si>
  <si>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</si>
  <si>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</si>
  <si>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</si>
  <si>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</si>
  <si>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</si>
  <si>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</si>
  <si>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</si>
  <si>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</si>
  <si>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</si>
  <si>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</si>
  <si>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</si>
  <si>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</si>
  <si>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</si>
  <si>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</si>
  <si>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</si>
  <si>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</si>
  <si>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</si>
  <si>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</si>
  <si>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</si>
  <si>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</si>
  <si>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</si>
  <si>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</si>
  <si>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</si>
  <si>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</si>
  <si>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</si>
  <si>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</si>
  <si>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</si>
  <si>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</si>
  <si>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</si>
  <si>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</si>
  <si>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</si>
  <si>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</si>
  <si>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</si>
  <si>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</si>
  <si>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</si>
  <si>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</si>
  <si>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</si>
  <si>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</si>
  <si>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</si>
  <si>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</si>
  <si>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</si>
  <si>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</si>
  <si>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</si>
  <si>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</si>
  <si>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</si>
  <si>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</si>
  <si>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</si>
  <si>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</si>
  <si>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</si>
  <si>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</si>
  <si>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</si>
  <si>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</si>
  <si>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</si>
  <si>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</si>
  <si>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</si>
  <si>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</si>
  <si>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</si>
  <si>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</si>
  <si>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</si>
  <si>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</si>
  <si>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</si>
  <si>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</si>
  <si>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</si>
  <si>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</si>
  <si>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</si>
  <si>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</si>
  <si>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</si>
  <si>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</si>
  <si>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</si>
  <si>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</si>
  <si>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</si>
  <si>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</si>
  <si>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</si>
  <si>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</si>
  <si>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</si>
  <si>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</si>
  <si>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</si>
  <si>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</si>
  <si>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</si>
  <si>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</si>
  <si>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</si>
  <si>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</si>
  <si>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</si>
  <si>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</si>
  <si>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</si>
  <si>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</si>
  <si>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</si>
  <si>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</si>
  <si>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</si>
  <si>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</si>
  <si>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</si>
  <si>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</si>
  <si>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</si>
  <si>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</si>
  <si>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</si>
  <si>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</si>
  <si>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</si>
  <si>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</si>
  <si>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</si>
  <si>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</si>
  <si>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</si>
  <si>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</si>
  <si>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</si>
  <si>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</si>
  <si>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</si>
  <si>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</si>
  <si>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</si>
  <si>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</si>
  <si>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</si>
  <si>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</si>
  <si>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</si>
  <si>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</si>
  <si>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</si>
  <si>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</si>
  <si>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</si>
  <si>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</si>
  <si>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</si>
  <si>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</si>
  <si>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</si>
  <si>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</si>
  <si>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</si>
  <si>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</si>
  <si>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</si>
  <si>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</si>
  <si>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</si>
  <si>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</si>
  <si>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</si>
  <si>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</si>
  <si>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</si>
  <si>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</si>
  <si>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</si>
  <si>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</si>
  <si>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</si>
  <si>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</si>
  <si>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</si>
  <si>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</si>
  <si>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</si>
  <si>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</si>
  <si>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</si>
  <si>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</si>
  <si>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</si>
  <si>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</si>
  <si>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愛知県豊根村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</si>
  <si>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</si>
  <si>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</si>
  <si>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</si>
  <si>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</si>
  <si>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</si>
  <si>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</si>
  <si>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</si>
  <si>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</si>
  <si>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</si>
  <si>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</si>
  <si>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</si>
  <si>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</si>
  <si>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</si>
  <si>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</si>
  <si>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</si>
  <si>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</si>
  <si>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</si>
  <si>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</si>
  <si>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</si>
  <si>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</si>
  <si>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</si>
  <si>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</si>
  <si>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</si>
  <si>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</si>
  <si>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</si>
  <si>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</si>
  <si>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</si>
  <si>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</si>
  <si>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</si>
  <si>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</si>
  <si>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</si>
  <si>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</si>
  <si>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</si>
  <si>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</si>
  <si>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</si>
  <si>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</si>
  <si>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</si>
  <si>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</si>
  <si>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</si>
  <si>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</si>
  <si>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</si>
  <si>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</si>
  <si>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</si>
  <si>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</si>
  <si>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</si>
  <si>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</si>
  <si>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</si>
  <si>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</si>
  <si>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</si>
  <si>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</si>
  <si>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</si>
  <si>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</si>
  <si>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</si>
  <si>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</si>
  <si>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</si>
  <si>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</si>
  <si>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</si>
  <si>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</si>
  <si>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</si>
  <si>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</si>
  <si>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</si>
  <si>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</si>
  <si>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</si>
  <si>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</si>
  <si>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</si>
  <si>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</si>
  <si>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</si>
  <si>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</si>
  <si>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</si>
  <si>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</si>
  <si>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</si>
  <si>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</si>
  <si>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</si>
  <si>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</si>
  <si>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</si>
  <si>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</si>
  <si>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</si>
  <si>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</si>
  <si>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</si>
  <si>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</si>
  <si>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</si>
  <si>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</si>
  <si>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</si>
  <si>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</si>
  <si>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</si>
  <si>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</si>
  <si>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</si>
  <si>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</si>
  <si>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</si>
  <si>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</si>
  <si>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</si>
  <si>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</si>
  <si>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</si>
  <si>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</si>
  <si>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</si>
  <si>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</si>
  <si>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</si>
  <si>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</si>
  <si>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</si>
  <si>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</si>
  <si>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</si>
  <si>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</si>
  <si>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</si>
  <si>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</si>
  <si>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</si>
  <si>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</si>
  <si>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</si>
  <si>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</si>
  <si>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</si>
  <si>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</si>
  <si>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</si>
  <si>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</si>
  <si>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</si>
  <si>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</si>
  <si>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</si>
  <si>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</si>
  <si>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</si>
  <si>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</si>
  <si>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</si>
  <si>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</si>
  <si>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</si>
  <si>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</si>
  <si>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</si>
  <si>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</si>
  <si>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</si>
  <si>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</si>
  <si>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</si>
  <si>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</si>
  <si>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</si>
  <si>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</si>
  <si>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</si>
  <si>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</si>
  <si>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</si>
  <si>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</si>
  <si>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</si>
  <si>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</si>
  <si>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</si>
  <si>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</si>
  <si>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</si>
  <si>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</si>
  <si>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</si>
  <si>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</si>
  <si>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</si>
  <si>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</si>
  <si>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</si>
  <si>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</si>
  <si>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</si>
  <si>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</si>
  <si>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</si>
  <si>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</si>
  <si>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</si>
  <si>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</si>
  <si>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</si>
  <si>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</si>
  <si>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愛知県豊根村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</si>
  <si>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</si>
  <si>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</si>
  <si>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</si>
  <si>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</si>
  <si>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</si>
  <si>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</si>
  <si>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</si>
  <si>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</si>
  <si>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</si>
  <si>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</si>
  <si>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</si>
  <si>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</si>
  <si>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</si>
  <si>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</si>
  <si>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</si>
  <si>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</si>
  <si>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</si>
  <si>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</si>
  <si>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</si>
  <si>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</si>
  <si>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</si>
  <si>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</si>
  <si>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</si>
  <si>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</si>
  <si>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</si>
  <si>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</si>
  <si>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</si>
  <si>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</si>
  <si>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</si>
  <si>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</si>
  <si>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</si>
  <si>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</si>
  <si>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</si>
  <si>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</si>
  <si>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</si>
  <si>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</si>
  <si>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</si>
  <si>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</si>
  <si>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</si>
  <si>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</si>
  <si>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</si>
  <si>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</si>
  <si>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</si>
  <si>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</si>
  <si>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</si>
  <si>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</si>
  <si>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</si>
  <si>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</si>
  <si>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</si>
  <si>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</si>
  <si>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</si>
  <si>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</si>
  <si>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</si>
  <si>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</si>
  <si>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</si>
  <si>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</si>
  <si>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</si>
  <si>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</si>
  <si>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</si>
  <si>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</si>
  <si>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</si>
  <si>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</si>
  <si>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</si>
  <si>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</si>
  <si>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</si>
  <si>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</si>
  <si>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</si>
  <si>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</si>
  <si>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</si>
  <si>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</si>
  <si>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</si>
  <si>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</si>
  <si>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</si>
  <si>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</si>
  <si>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</si>
  <si>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</si>
  <si>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</si>
  <si>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</si>
  <si>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</si>
  <si>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</si>
  <si>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</si>
  <si>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</si>
  <si>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</si>
  <si>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</si>
  <si>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</si>
  <si>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</si>
  <si>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</si>
  <si>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</si>
  <si>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</si>
  <si>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</si>
  <si>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</si>
  <si>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</si>
  <si>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</si>
  <si>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</si>
  <si>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</si>
  <si>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</si>
  <si>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</si>
  <si>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</si>
  <si>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</si>
  <si>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</si>
  <si>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</si>
  <si>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</si>
  <si>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</si>
  <si>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</si>
  <si>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</si>
  <si>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</si>
  <si>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</si>
  <si>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</si>
  <si>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</si>
  <si>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</si>
  <si>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</si>
  <si>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</si>
  <si>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</si>
  <si>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</si>
  <si>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</si>
  <si>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</si>
  <si>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</si>
  <si>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</si>
  <si>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</si>
  <si>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</si>
  <si>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</si>
  <si>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</si>
  <si>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</si>
  <si>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</si>
  <si>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</si>
  <si>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</si>
  <si>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</si>
  <si>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</si>
  <si>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</si>
  <si>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</si>
  <si>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</si>
  <si>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</si>
  <si>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</si>
  <si>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</si>
  <si>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</si>
  <si>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</si>
  <si>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</si>
  <si>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</si>
  <si>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</si>
  <si>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</si>
  <si>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</si>
  <si>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</si>
  <si>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</si>
  <si>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</si>
  <si>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</si>
  <si>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</si>
  <si>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</si>
  <si>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</si>
  <si>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</si>
  <si>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</si>
  <si>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</si>
  <si>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</si>
  <si>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</si>
  <si>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</si>
  <si>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</si>
  <si>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</si>
  <si>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</si>
  <si>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</si>
  <si>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</si>
  <si>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</si>
  <si>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</si>
  <si>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</si>
  <si>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</si>
  <si>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</si>
  <si>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</si>
  <si>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</si>
  <si>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</si>
  <si>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</si>
  <si>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</si>
  <si>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</si>
  <si>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</si>
  <si>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</si>
  <si>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</si>
  <si>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</si>
  <si>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</si>
  <si>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</si>
  <si>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</si>
  <si>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</si>
  <si>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</si>
  <si>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</si>
  <si>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</si>
  <si>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</si>
  <si>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</si>
  <si>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</si>
  <si>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</si>
  <si>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</si>
  <si>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</si>
  <si>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</si>
  <si>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</si>
  <si>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</si>
  <si>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</si>
  <si>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</si>
  <si>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</si>
  <si>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</si>
  <si>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</si>
  <si>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</si>
  <si>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</si>
  <si>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</si>
  <si>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3.99</t>
  </si>
  <si>
    <t>▲ 5.18</t>
  </si>
  <si>
    <t>▲ 2.68</t>
  </si>
  <si>
    <t>▲ 7.14</t>
  </si>
  <si>
    <t>一般会計</t>
  </si>
  <si>
    <t>国民健康保険特別会計</t>
  </si>
  <si>
    <t>診療所特別会計</t>
  </si>
  <si>
    <t>水道事業特別会計</t>
  </si>
  <si>
    <t>後期高齢者医療特別会計</t>
  </si>
  <si>
    <t>村営バス事業特別会計</t>
  </si>
  <si>
    <t>その他会計（赤字）</t>
  </si>
  <si>
    <t>その他会計（黒字）</t>
  </si>
  <si>
    <t>H27末</t>
    <phoneticPr fontId="5"/>
  </si>
  <si>
    <t>H28末</t>
    <phoneticPr fontId="5"/>
  </si>
  <si>
    <t>H29末</t>
    <phoneticPr fontId="5"/>
  </si>
  <si>
    <t>H30末</t>
    <phoneticPr fontId="5"/>
  </si>
  <si>
    <t>R01末</t>
    <phoneticPr fontId="5"/>
  </si>
  <si>
    <t>災害対策基金</t>
    <rPh sb="0" eb="2">
      <t>サイガイ</t>
    </rPh>
    <rPh sb="2" eb="4">
      <t>タイサク</t>
    </rPh>
    <rPh sb="4" eb="6">
      <t>キキン</t>
    </rPh>
    <phoneticPr fontId="5"/>
  </si>
  <si>
    <t>豊根村むらづくり基金</t>
    <rPh sb="0" eb="3">
      <t>トヨネムラ</t>
    </rPh>
    <rPh sb="8" eb="10">
      <t>キキン</t>
    </rPh>
    <phoneticPr fontId="5"/>
  </si>
  <si>
    <t>情報基盤整備基金</t>
    <rPh sb="0" eb="2">
      <t>ジョウホウ</t>
    </rPh>
    <rPh sb="2" eb="4">
      <t>キバン</t>
    </rPh>
    <rPh sb="4" eb="6">
      <t>セイビ</t>
    </rPh>
    <rPh sb="6" eb="8">
      <t>キキン</t>
    </rPh>
    <phoneticPr fontId="5"/>
  </si>
  <si>
    <t>豊根村公共施設等総合管理基金</t>
    <rPh sb="0" eb="3">
      <t>トヨネムラ</t>
    </rPh>
    <rPh sb="3" eb="5">
      <t>コウキョウ</t>
    </rPh>
    <rPh sb="5" eb="7">
      <t>シセツ</t>
    </rPh>
    <rPh sb="7" eb="8">
      <t>トウ</t>
    </rPh>
    <rPh sb="8" eb="10">
      <t>ソウゴウ</t>
    </rPh>
    <rPh sb="10" eb="12">
      <t>カンリ</t>
    </rPh>
    <rPh sb="12" eb="14">
      <t>キキン</t>
    </rPh>
    <phoneticPr fontId="5"/>
  </si>
  <si>
    <t>奨学基金</t>
    <rPh sb="0" eb="2">
      <t>ショウガク</t>
    </rPh>
    <rPh sb="2" eb="4">
      <t>キキン</t>
    </rPh>
    <phoneticPr fontId="5"/>
  </si>
  <si>
    <t>-</t>
    <phoneticPr fontId="2"/>
  </si>
  <si>
    <t>-</t>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</si>
  <si>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</si>
  <si>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</si>
  <si>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</si>
  <si>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</si>
  <si>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</si>
  <si>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北設広域事務組合</t>
    <rPh sb="0" eb="1">
      <t>ホク</t>
    </rPh>
    <rPh sb="1" eb="2">
      <t>セツ</t>
    </rPh>
    <rPh sb="2" eb="4">
      <t>コウイキ</t>
    </rPh>
    <rPh sb="4" eb="6">
      <t>ジム</t>
    </rPh>
    <rPh sb="6" eb="8">
      <t>クミアイ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</si>
  <si>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</si>
  <si>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一般財団法人　茶臼山高原協会</t>
    <phoneticPr fontId="2"/>
  </si>
  <si>
    <t>-</t>
    <phoneticPr fontId="2"/>
  </si>
  <si>
    <t>-</t>
    <phoneticPr fontId="2"/>
  </si>
  <si>
    <t>-</t>
    <phoneticPr fontId="2"/>
  </si>
  <si>
    <t>-</t>
    <phoneticPr fontId="2"/>
  </si>
  <si>
    <t>-</t>
    <phoneticPr fontId="2"/>
  </si>
  <si>
    <t>-</t>
    <phoneticPr fontId="2"/>
  </si>
  <si>
    <t>東三河広域連合（介護特別会計）</t>
    <rPh sb="0" eb="1">
      <t>ヒガシ</t>
    </rPh>
    <rPh sb="1" eb="3">
      <t>ミカワ</t>
    </rPh>
    <rPh sb="3" eb="5">
      <t>コウイキ</t>
    </rPh>
    <rPh sb="5" eb="7">
      <t>レンゴウ</t>
    </rPh>
    <rPh sb="8" eb="10">
      <t>カイゴ</t>
    </rPh>
    <rPh sb="10" eb="12">
      <t>トクベツ</t>
    </rPh>
    <rPh sb="12" eb="14">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</si>
  <si>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</si>
  <si>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</si>
  <si>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</si>
  <si>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</si>
  <si>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</si>
  <si>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</si>
  <si>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</si>
  <si>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</si>
  <si>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</si>
  <si>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</si>
  <si>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</si>
  <si>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</si>
  <si>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１．６％の増加となっており、これまでの取組の効果が表れていると考えられる。
　将来負担比率については、将来負担額より充当可能財源等が多いため比率がありません。</t>
    <rPh sb="122" eb="12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</si>
  <si>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</si>
  <si>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</si>
  <si>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</si>
  <si>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</si>
  <si>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</si>
  <si>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</si>
  <si>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過去からの起債抑制策により、実質公債費比</t>
    </r>
    <r>
      <rPr>
        <sz val="11"/>
        <rFont val="ＭＳ Ｐゴシック"/>
        <family val="3"/>
        <charset val="128"/>
      </rPr>
      <t>率の分子である元利償還金等は年々減少している。令和２年度は元利償還金が前年度に比べ減少したことに加え、普通交付税及び標準財政収入額が前年度と比べ増加したことにより標準財政規模が増加し、実質公債費比率はさらに減少した。しかしながら依然として類似団体より高い数値であるため、引き続き地方債発行額が償還金額を上回らないよう努め、水準を抑える。</t>
    </r>
    <rPh sb="44" eb="46">
      <t>レイワ</t>
    </rPh>
    <rPh sb="47" eb="49">
      <t>ネンド</t>
    </rPh>
    <rPh sb="69" eb="70">
      <t>クワ</t>
    </rPh>
    <rPh sb="72" eb="74">
      <t>フツウ</t>
    </rPh>
    <rPh sb="74" eb="77">
      <t>コウフゼイ</t>
    </rPh>
    <rPh sb="77" eb="78">
      <t>オヨ</t>
    </rPh>
    <rPh sb="79" eb="81">
      <t>ヒョウジュン</t>
    </rPh>
    <rPh sb="81" eb="83">
      <t>ザイセイ</t>
    </rPh>
    <rPh sb="83" eb="85">
      <t>シュウニュウ</t>
    </rPh>
    <rPh sb="85" eb="86">
      <t>ガク</t>
    </rPh>
    <rPh sb="87" eb="89">
      <t>ゼンネン</t>
    </rPh>
    <rPh sb="89" eb="90">
      <t>ド</t>
    </rPh>
    <rPh sb="91" eb="92">
      <t>クラ</t>
    </rPh>
    <rPh sb="93" eb="95">
      <t>ゾウカ</t>
    </rPh>
    <rPh sb="102" eb="104">
      <t>ヒョウジュン</t>
    </rPh>
    <rPh sb="104" eb="106">
      <t>ザイセイ</t>
    </rPh>
    <rPh sb="106" eb="108">
      <t>キボ</t>
    </rPh>
    <rPh sb="109" eb="111">
      <t>ゾウカ</t>
    </rPh>
    <rPh sb="124" eb="126">
      <t>ゲンショウ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</si>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</sst>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8F5-4360-ADA1-AC0BC0E16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349531</c:v>
                </c:pt>
                <c:pt idx="1">
                  <c:v>409060</c:v>
                </c:pt>
                <c:pt idx="2">
                  <c:v>426529</c:v>
                </c:pt>
                <c:pt idx="3">
                  <c:v>260903</c:v>
                </c:pt>
                <c:pt idx="4">
                  <c:v>210640</c:v>
                </c:pt>
              </c:numCache>
            </c:numRef>
          </c:val>
          <c:smooth val="0"/>
          <c:extLst>
            <c:ext xmlns:c16="http://schemas.microsoft.com/office/drawing/2014/chart" uri="{C3380CC4-5D6E-409C-BE32-E72D297353CC}">
              <c16:uniqueId val="{00000001-08F5-4360-ADA1-AC0BC0E167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7.96</c:v>
                </c:pt>
                <c:pt idx="1">
                  <c:v>7.44</c:v>
                </c:pt>
                <c:pt idx="2">
                  <c:v>9.1199999999999992</c:v>
                </c:pt>
                <c:pt idx="3">
                  <c:v>6.89</c:v>
                </c:pt>
                <c:pt idx="4">
                  <c:v>9.69</c:v>
                </c:pt>
              </c:numCache>
            </c:numRef>
          </c:val>
          <c:extLst>
            <c:ext xmlns:c16="http://schemas.microsoft.com/office/drawing/2014/chart" uri="{C3380CC4-5D6E-409C-BE32-E72D297353CC}">
              <c16:uniqueId val="{00000000-FBA5-4DD6-BDF1-D02DC7DC80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103.46</c:v>
                </c:pt>
                <c:pt idx="1">
                  <c:v>111.61</c:v>
                </c:pt>
                <c:pt idx="2">
                  <c:v>116.46</c:v>
                </c:pt>
                <c:pt idx="3">
                  <c:v>109.06</c:v>
                </c:pt>
                <c:pt idx="4">
                  <c:v>99.7</c:v>
                </c:pt>
              </c:numCache>
            </c:numRef>
          </c:val>
          <c:extLst>
            <c:ext xmlns:c16="http://schemas.microsoft.com/office/drawing/2014/chart" uri="{C3380CC4-5D6E-409C-BE32-E72D297353CC}">
              <c16:uniqueId val="{00000001-FBA5-4DD6-BDF1-D02DC7DC80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-3.99</c:v>
                </c:pt>
                <c:pt idx="1">
                  <c:v>-5.18</c:v>
                </c:pt>
                <c:pt idx="2">
                  <c:v>-2.68</c:v>
                </c:pt>
                <c:pt idx="3">
                  <c:v>-7.14</c:v>
                </c:pt>
                <c:pt idx="4">
                  <c:v>0.22</c:v>
                </c:pt>
              </c:numCache>
            </c:numRef>
          </c:val>
          <c:smooth val="0"/>
          <c:extLst>
            <c:ext xmlns:c16="http://schemas.microsoft.com/office/drawing/2014/chart" uri="{C3380CC4-5D6E-409C-BE32-E72D297353CC}">
              <c16:uniqueId val="{00000002-FBA5-4DD6-BDF1-D02DC7DC80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0.47</c:v>
                </c:pt>
                <c:pt idx="2">
                  <c:v>#N/A</c:v>
                </c:pt>
                <c:pt idx="3">
                  <c:v>0.79</c:v>
                </c:pt>
                <c:pt idx="4">
                  <c:v>0</c:v>
                </c:pt>
                <c:pt idx="5">
                  <c:v>0</c:v>
                </c:pt>
                <c:pt idx="6">
                  <c:v>0</c:v>
                </c:pt>
                <c:pt idx="7">
                  <c:v>0</c:v>
                </c:pt>
                <c:pt idx="8">
                  <c:v>0</c:v>
                </c:pt>
                <c:pt idx="9">
                  <c:v>0</c:v>
                </c:pt>
              </c:numCache>
            </c:numRef>
          </c:val>
          <c:extLst>
            <c:ext xmlns:c16="http://schemas.microsoft.com/office/drawing/2014/chart" uri="{C3380CC4-5D6E-409C-BE32-E72D297353CC}">
              <c16:uniqueId val="{00000000-5E81-480B-A85D-4EBE170463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81-480B-A85D-4EBE170463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81-480B-A85D-4EBE170463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81-480B-A85D-4EBE17046373}"/>
            </c:ext>
          </c:extLst>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0.06</c:v>
                </c:pt>
                <c:pt idx="4">
                  <c:v>#N/A</c:v>
                </c:pt>
                <c:pt idx="5">
                  <c:v>0.15</c:v>
                </c:pt>
                <c:pt idx="6">
                  <c:v>#N/A</c:v>
                </c:pt>
                <c:pt idx="7">
                  <c:v>0.08</c:v>
                </c:pt>
                <c:pt idx="8">
                  <c:v>#N/A</c:v>
                </c:pt>
                <c:pt idx="9">
                  <c:v>0.05</c:v>
                </c:pt>
              </c:numCache>
            </c:numRef>
          </c:val>
          <c:extLst>
            <c:ext xmlns:c16="http://schemas.microsoft.com/office/drawing/2014/chart" uri="{C3380CC4-5D6E-409C-BE32-E72D297353CC}">
              <c16:uniqueId val="{00000004-5E81-480B-A85D-4EBE1704637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0.11</c:v>
                </c:pt>
              </c:numCache>
            </c:numRef>
          </c:val>
          <c:extLst>
            <c:ext xmlns:c16="http://schemas.microsoft.com/office/drawing/2014/chart" uri="{C3380CC4-5D6E-409C-BE32-E72D297353CC}">
              <c16:uniqueId val="{00000005-5E81-480B-A85D-4EBE17046373}"/>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0.06</c:v>
                </c:pt>
                <c:pt idx="4">
                  <c:v>#N/A</c:v>
                </c:pt>
                <c:pt idx="5">
                  <c:v>0.08</c:v>
                </c:pt>
                <c:pt idx="6">
                  <c:v>#N/A</c:v>
                </c:pt>
                <c:pt idx="7">
                  <c:v>0.04</c:v>
                </c:pt>
                <c:pt idx="8">
                  <c:v>#N/A</c:v>
                </c:pt>
                <c:pt idx="9">
                  <c:v>0.27</c:v>
                </c:pt>
              </c:numCache>
            </c:numRef>
          </c:val>
          <c:extLst>
            <c:ext xmlns:c16="http://schemas.microsoft.com/office/drawing/2014/chart" uri="{C3380CC4-5D6E-409C-BE32-E72D297353CC}">
              <c16:uniqueId val="{00000006-5E81-480B-A85D-4EBE17046373}"/>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0.51</c:v>
                </c:pt>
                <c:pt idx="2">
                  <c:v>#N/A</c:v>
                </c:pt>
                <c:pt idx="3">
                  <c:v>0.27</c:v>
                </c:pt>
                <c:pt idx="4">
                  <c:v>#N/A</c:v>
                </c:pt>
                <c:pt idx="5">
                  <c:v>0.57999999999999996</c:v>
                </c:pt>
                <c:pt idx="6">
                  <c:v>#N/A</c:v>
                </c:pt>
                <c:pt idx="7">
                  <c:v>0.36</c:v>
                </c:pt>
                <c:pt idx="8">
                  <c:v>#N/A</c:v>
                </c:pt>
                <c:pt idx="9">
                  <c:v>0.42</c:v>
                </c:pt>
              </c:numCache>
            </c:numRef>
          </c:val>
          <c:extLst>
            <c:ext xmlns:c16="http://schemas.microsoft.com/office/drawing/2014/chart" uri="{C3380CC4-5D6E-409C-BE32-E72D297353CC}">
              <c16:uniqueId val="{00000007-5E81-480B-A85D-4EBE1704637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1.1299999999999999</c:v>
                </c:pt>
                <c:pt idx="2">
                  <c:v>#N/A</c:v>
                </c:pt>
                <c:pt idx="3">
                  <c:v>1</c:v>
                </c:pt>
                <c:pt idx="4">
                  <c:v>#N/A</c:v>
                </c:pt>
                <c:pt idx="5">
                  <c:v>0.32</c:v>
                </c:pt>
                <c:pt idx="6">
                  <c:v>#N/A</c:v>
                </c:pt>
                <c:pt idx="7">
                  <c:v>0.73</c:v>
                </c:pt>
                <c:pt idx="8">
                  <c:v>#N/A</c:v>
                </c:pt>
                <c:pt idx="9">
                  <c:v>0.64</c:v>
                </c:pt>
              </c:numCache>
            </c:numRef>
          </c:val>
          <c:extLst>
            <c:ext xmlns:c16="http://schemas.microsoft.com/office/drawing/2014/chart" uri="{C3380CC4-5D6E-409C-BE32-E72D297353CC}">
              <c16:uniqueId val="{00000008-5E81-480B-A85D-4EBE170463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c:v>
                </c:pt>
                <c:pt idx="2">
                  <c:v>#N/A</c:v>
                </c:pt>
                <c:pt idx="3">
                  <c:v>7.1</c:v>
                </c:pt>
                <c:pt idx="4">
                  <c:v>#N/A</c:v>
                </c:pt>
                <c:pt idx="5">
                  <c:v>7.82</c:v>
                </c:pt>
                <c:pt idx="6">
                  <c:v>#N/A</c:v>
                </c:pt>
                <c:pt idx="7">
                  <c:v>6.43</c:v>
                </c:pt>
                <c:pt idx="8">
                  <c:v>#N/A</c:v>
                </c:pt>
                <c:pt idx="9">
                  <c:v>9.1999999999999993</c:v>
                </c:pt>
              </c:numCache>
            </c:numRef>
          </c:val>
          <c:extLst>
            <c:ext xmlns:c16="http://schemas.microsoft.com/office/drawing/2014/chart" uri="{C3380CC4-5D6E-409C-BE32-E72D297353CC}">
              <c16:uniqueId val="{00000009-5E81-480B-A85D-4EBE170463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192</c:v>
                </c:pt>
                <c:pt idx="5">
                  <c:v>188</c:v>
                </c:pt>
                <c:pt idx="8">
                  <c:v>204</c:v>
                </c:pt>
                <c:pt idx="11">
                  <c:v>203</c:v>
                </c:pt>
                <c:pt idx="14">
                  <c:v>201</c:v>
                </c:pt>
              </c:numCache>
            </c:numRef>
          </c:val>
          <c:extLst>
            <c:ext xmlns:c16="http://schemas.microsoft.com/office/drawing/2014/chart" uri="{C3380CC4-5D6E-409C-BE32-E72D297353CC}">
              <c16:uniqueId val="{00000000-AF09-4644-8B2B-AB41CE67BA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AF09-4644-8B2B-AB41CE67BA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24</c:v>
                </c:pt>
                <c:pt idx="6">
                  <c:v>18</c:v>
                </c:pt>
                <c:pt idx="9">
                  <c:v>0</c:v>
                </c:pt>
                <c:pt idx="12">
                  <c:v>0</c:v>
                </c:pt>
              </c:numCache>
            </c:numRef>
          </c:val>
          <c:extLst>
            <c:ext xmlns:c16="http://schemas.microsoft.com/office/drawing/2014/chart" uri="{C3380CC4-5D6E-409C-BE32-E72D297353CC}">
              <c16:uniqueId val="{00000002-AF09-4644-8B2B-AB41CE67BA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09-4644-8B2B-AB41CE67BA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35</c:v>
                </c:pt>
                <c:pt idx="6">
                  <c:v>35</c:v>
                </c:pt>
                <c:pt idx="9">
                  <c:v>36</c:v>
                </c:pt>
                <c:pt idx="12">
                  <c:v>37</c:v>
                </c:pt>
              </c:numCache>
            </c:numRef>
          </c:val>
          <c:extLst>
            <c:ext xmlns:c16="http://schemas.microsoft.com/office/drawing/2014/chart" uri="{C3380CC4-5D6E-409C-BE32-E72D297353CC}">
              <c16:uniqueId val="{00000004-AF09-4644-8B2B-AB41CE67BA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09-4644-8B2B-AB41CE67BA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09-4644-8B2B-AB41CE67BA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257</c:v>
                </c:pt>
                <c:pt idx="3">
                  <c:v>245</c:v>
                </c:pt>
                <c:pt idx="6">
                  <c:v>268</c:v>
                </c:pt>
                <c:pt idx="9">
                  <c:v>272</c:v>
                </c:pt>
                <c:pt idx="12">
                  <c:v>246</c:v>
                </c:pt>
              </c:numCache>
            </c:numRef>
          </c:val>
          <c:extLst>
            <c:ext xmlns:c16="http://schemas.microsoft.com/office/drawing/2014/chart" uri="{C3380CC4-5D6E-409C-BE32-E72D297353CC}">
              <c16:uniqueId val="{00000007-AF09-4644-8B2B-AB41CE67BA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c:v>
                </c:pt>
                <c:pt idx="2">
                  <c:v>#N/A</c:v>
                </c:pt>
                <c:pt idx="3">
                  <c:v>#N/A</c:v>
                </c:pt>
                <c:pt idx="4">
                  <c:v>117</c:v>
                </c:pt>
                <c:pt idx="5">
                  <c:v>#N/A</c:v>
                </c:pt>
                <c:pt idx="6">
                  <c:v>#N/A</c:v>
                </c:pt>
                <c:pt idx="7">
                  <c:v>117</c:v>
                </c:pt>
                <c:pt idx="8">
                  <c:v>#N/A</c:v>
                </c:pt>
                <c:pt idx="9">
                  <c:v>#N/A</c:v>
                </c:pt>
                <c:pt idx="10">
                  <c:v>105</c:v>
                </c:pt>
                <c:pt idx="11">
                  <c:v>#N/A</c:v>
                </c:pt>
                <c:pt idx="12">
                  <c:v>#N/A</c:v>
                </c:pt>
                <c:pt idx="13">
                  <c:v>82</c:v>
                </c:pt>
                <c:pt idx="14">
                  <c:v>#N/A</c:v>
                </c:pt>
              </c:numCache>
            </c:numRef>
          </c:val>
          <c:smooth val="0"/>
          <c:extLst>
            <c:ext xmlns:c16="http://schemas.microsoft.com/office/drawing/2014/chart" uri="{C3380CC4-5D6E-409C-BE32-E72D297353CC}">
              <c16:uniqueId val="{00000008-AF09-4644-8B2B-AB41CE67BA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1962</c:v>
                </c:pt>
                <c:pt idx="5">
                  <c:v>1917</c:v>
                </c:pt>
                <c:pt idx="8">
                  <c:v>1961</c:v>
                </c:pt>
                <c:pt idx="11">
                  <c:v>1840</c:v>
                </c:pt>
                <c:pt idx="14">
                  <c:v>1837</c:v>
                </c:pt>
              </c:numCache>
            </c:numRef>
          </c:val>
          <c:extLst>
            <c:ext xmlns:c16="http://schemas.microsoft.com/office/drawing/2014/chart" uri="{C3380CC4-5D6E-409C-BE32-E72D297353CC}">
              <c16:uniqueId val="{00000000-AA2A-4FAE-85A9-F1FD056677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2A-4FAE-85A9-F1FD056677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2095</c:v>
                </c:pt>
                <c:pt idx="5">
                  <c:v>2057</c:v>
                </c:pt>
                <c:pt idx="8">
                  <c:v>1930</c:v>
                </c:pt>
                <c:pt idx="11">
                  <c:v>1701</c:v>
                </c:pt>
                <c:pt idx="14">
                  <c:v>1881</c:v>
                </c:pt>
              </c:numCache>
            </c:numRef>
          </c:val>
          <c:extLst>
            <c:ext xmlns:c16="http://schemas.microsoft.com/office/drawing/2014/chart" uri="{C3380CC4-5D6E-409C-BE32-E72D297353CC}">
              <c16:uniqueId val="{00000002-AA2A-4FAE-85A9-F1FD056677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2A-4FAE-85A9-F1FD056677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2A-4FAE-85A9-F1FD056677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2A-4FAE-85A9-F1FD056677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477</c:v>
                </c:pt>
                <c:pt idx="3">
                  <c:v>497</c:v>
                </c:pt>
                <c:pt idx="6">
                  <c:v>470</c:v>
                </c:pt>
                <c:pt idx="9">
                  <c:v>489</c:v>
                </c:pt>
                <c:pt idx="12">
                  <c:v>477</c:v>
                </c:pt>
              </c:numCache>
            </c:numRef>
          </c:val>
          <c:extLst>
            <c:ext xmlns:c16="http://schemas.microsoft.com/office/drawing/2014/chart" uri="{C3380CC4-5D6E-409C-BE32-E72D297353CC}">
              <c16:uniqueId val="{00000006-AA2A-4FAE-85A9-F1FD056677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A2A-4FAE-85A9-F1FD056677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389</c:v>
                </c:pt>
                <c:pt idx="3">
                  <c:v>367</c:v>
                </c:pt>
                <c:pt idx="6">
                  <c:v>346</c:v>
                </c:pt>
                <c:pt idx="9">
                  <c:v>327</c:v>
                </c:pt>
                <c:pt idx="12">
                  <c:v>313</c:v>
                </c:pt>
              </c:numCache>
            </c:numRef>
          </c:val>
          <c:extLst>
            <c:ext xmlns:c16="http://schemas.microsoft.com/office/drawing/2014/chart" uri="{C3380CC4-5D6E-409C-BE32-E72D297353CC}">
              <c16:uniqueId val="{00000008-AA2A-4FAE-85A9-F1FD056677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c:v>
                </c:pt>
                <c:pt idx="3">
                  <c:v>42</c:v>
                </c:pt>
                <c:pt idx="6">
                  <c:v>18</c:v>
                </c:pt>
                <c:pt idx="9">
                  <c:v>0</c:v>
                </c:pt>
                <c:pt idx="12">
                  <c:v>0</c:v>
                </c:pt>
              </c:numCache>
            </c:numRef>
          </c:val>
          <c:extLst>
            <c:ext xmlns:c16="http://schemas.microsoft.com/office/drawing/2014/chart" uri="{C3380CC4-5D6E-409C-BE32-E72D297353CC}">
              <c16:uniqueId val="{00000009-AA2A-4FAE-85A9-F1FD056677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2320</c:v>
                </c:pt>
                <c:pt idx="3">
                  <c:v>2243</c:v>
                </c:pt>
                <c:pt idx="6">
                  <c:v>2298</c:v>
                </c:pt>
                <c:pt idx="9">
                  <c:v>2120</c:v>
                </c:pt>
                <c:pt idx="12">
                  <c:v>2131</c:v>
                </c:pt>
              </c:numCache>
            </c:numRef>
          </c:val>
          <c:extLst>
            <c:ext xmlns:c16="http://schemas.microsoft.com/office/drawing/2014/chart" uri="{C3380CC4-5D6E-409C-BE32-E72D297353CC}">
              <c16:uniqueId val="{0000000A-AA2A-4FAE-85A9-F1FD056677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2A-4FAE-85A9-F1FD056677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1389</c:v>
                </c:pt>
                <c:pt idx="1">
                  <c:v>1327</c:v>
                </c:pt>
                <c:pt idx="2">
                  <c:v>1289</c:v>
                </c:pt>
              </c:numCache>
            </c:numRef>
          </c:val>
          <c:extLst>
            <c:ext xmlns:c16="http://schemas.microsoft.com/office/drawing/2014/chart" uri="{C3380CC4-5D6E-409C-BE32-E72D297353CC}">
              <c16:uniqueId val="{00000000-CEC6-4FB5-869C-9EA363BC8D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c:v>
                </c:pt>
                <c:pt idx="1">
                  <c:v>136</c:v>
                </c:pt>
                <c:pt idx="2">
                  <c:v>136</c:v>
                </c:pt>
              </c:numCache>
            </c:numRef>
          </c:val>
          <c:extLst>
            <c:ext xmlns:c16="http://schemas.microsoft.com/office/drawing/2014/chart" uri="{C3380CC4-5D6E-409C-BE32-E72D297353CC}">
              <c16:uniqueId val="{00000001-CEC6-4FB5-869C-9EA363BC8D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233</c:v>
                </c:pt>
                <c:pt idx="1">
                  <c:v>238</c:v>
                </c:pt>
                <c:pt idx="2">
                  <c:v>249</c:v>
                </c:pt>
              </c:numCache>
            </c:numRef>
          </c:val>
          <c:extLst>
            <c:ext xmlns:c16="http://schemas.microsoft.com/office/drawing/2014/chart" uri="{C3380CC4-5D6E-409C-BE32-E72D297353CC}">
              <c16:uniqueId val="{00000002-CEC6-4FB5-869C-9EA363BC8D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{5C3B9B75-FD3A-41C8-ABE0-C95292120A81}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B9-4ACE-938C-948D2E6CC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{521558D8-1398-4238-B3CF-A2BE7A34A48C}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9-4ACE-938C-948D2E6CC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{1F88B921-8128-4F8C-A06F-A8339BDA06E1}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9-4ACE-938C-948D2E6CC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{73420DF4-098D-4400-A260-D8D1604A6991}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9-4ACE-938C-948D2E6CC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{701A50DF-87CE-447D-932E-7BCBF9C827F6}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9-4ACE-938C-948D2E6CCD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{5B926996-6DDA-4BA4-80B3-148F9882CD97}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B9-4ACE-938C-948D2E6CCD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{E319A545-0FEA-4F66-AF9D-458448019407}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B9-4ACE-938C-948D2E6CCD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{B56B8D26-B63C-4F52-A8B1-C1F4E1AF1B54}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B9-4ACE-938C-948D2E6CCD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{ED2B8CC0-7E71-4DE7-B030-90996A2C3889}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B9-4ACE-938C-948D2E6CC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67.599999999999994</c:v>
                </c:pt>
                <c:pt idx="16">
                  <c:v>67</c:v>
                </c:pt>
                <c:pt idx="24">
                  <c:v>68.5</c:v>
                </c:pt>
                <c:pt idx="32">
                  <c:v>70.099999999999994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B9-4ACE-938C-948D2E6CCD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{ACCEA3A9-F2A6-44B5-8D8E-590E581CFB1F}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B9-4ACE-938C-948D2E6CCD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{6D6C4745-B5CD-48D6-8873-EFFA3E37E171}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9-4ACE-938C-948D2E6CC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{F348EE4B-7643-4CF0-A26E-03BFE14183CE}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9-4ACE-938C-948D2E6CC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{BE1855D9-971F-4A84-97B5-8CC772C64BDB}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9-4ACE-938C-948D2E6CC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{C5FE93D9-3F54-46A6-8F17-9C1A72E696F8}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9-4ACE-938C-948D2E6CCD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{6D5B74A9-B3FF-4A87-B401-FD22DBEFC4BF}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B9-4ACE-938C-948D2E6CCD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{3C7D2FDB-F44B-4945-B927-B4D3120D1413}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B9-4ACE-938C-948D2E6CCD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{4903EC77-FF19-4BD6-A159-4DCD49DB5D49}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B9-4ACE-938C-948D2E6CCD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{2CF2F882-F3BD-41BB-BA16-71CB1B29BABF}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B9-4ACE-938C-948D2E6CC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7B9-4ACE-938C-948D2E6CCD10}"/>
            </c:ext>
          </c:extLst>
        </c:ser>
        <c:dLbls>
          <c:showLegendKey val="0"/>
          <c:showVal val="1"/>
          <c:showCatName val="0"/>
          <c:showSerName val="0"/>
          <c:showPercent val="0"/>
          <c:showBubbleSize val="0"/>
        </c:dLbls>
        <c:axId val="296661464"/>
        <c:axId val="296661848"/>
      </c:scatterChart>
      <c:valAx>
        <c:axId val="296661464"/>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661848"/>
        <c:crosses val="autoZero"/>
        <c:crossBetween val="midCat"/>
      </c:valAx>
      <c:valAx>
        <c:axId val="2966618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96661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{682EFED0-CBDE-41E4-8336-2E297F001927}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83A-43B8-8735-55BB87F77C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{54257D2F-D38B-41CA-A156-4FC8CF55140D}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3A-43B8-8735-55BB87F77C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{152C6E66-2049-4494-B97B-BE140F3D812F}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3A-43B8-8735-55BB87F77C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{F981B1C4-E48F-44BC-BBD9-AAED2BD8FE82}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3A-43B8-8735-55BB87F77C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{B866A4CC-C99A-46A0-83E9-799176832711}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3A-43B8-8735-55BB87F77C1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{A2C53148-2FBB-4B5F-B99F-703F9842500E}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83A-43B8-8735-55BB87F77C1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{0245B0FD-79A9-402A-8E8F-456C3095843F}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83A-43B8-8735-55BB87F77C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{1E1E15CB-203C-42EE-89F8-D9086CAEB80C}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83A-43B8-8735-55BB87F77C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{5CCD4600-6A1D-4713-9734-3EE5E0583F0B}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83A-43B8-8735-55BB87F77C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c:v>
                </c:pt>
                <c:pt idx="16">
                  <c:v>10.9</c:v>
                </c:pt>
                <c:pt idx="24">
                  <c:v>10.9</c:v>
                </c:pt>
                <c:pt idx="32">
                  <c:v>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3A-43B8-8735-55BB87F77C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{C1B30B27-3CDA-4743-979D-DB738167E94F}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83A-43B8-8735-55BB87F77C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{B1B7F9D6-0EC4-465A-BCDD-6F5D99B36042}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3A-43B8-8735-55BB87F77C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{5247DB0E-613D-4429-A3E8-9A9E5641BA51}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3A-43B8-8735-55BB87F77C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{144800E6-B813-4B97-BFF9-54503C40B613}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3A-43B8-8735-55BB87F77C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{00623470-7522-4A7D-9953-A38A11AC5792}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3A-43B8-8735-55BB87F77C1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{B1E62BC8-2D7C-4B23-985E-090BF8995475}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83A-43B8-8735-55BB87F77C19}"/>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{CA164B05-17FC-4C79-A45D-4C518EA22FBE}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83A-43B8-8735-55BB87F77C19}"/>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{204E1B23-6575-4E67-AFF2-E8A9513D8923}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83A-43B8-8735-55BB87F77C1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{78A145D6-5EEA-4F30-8FA7-77376562E434}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83A-43B8-8735-55BB87F77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3A-43B8-8735-55BB87F77C19}"/>
            </c:ext>
          </c:extLst>
        </c:ser>
        <c:dLbls>
          <c:showLegendKey val="0"/>
          <c:showVal val="1"/>
          <c:showCatName val="0"/>
          <c:showSerName val="0"/>
          <c:showPercent val="0"/>
          <c:showBubbleSize val="0"/>
        </c:dLbls>
        <c:axId val="296801832"/>
        <c:axId val="296802216"/>
      </c:scatterChart>
      <c:valAx>
        <c:axId val="29680183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802216"/>
        <c:crosses val="autoZero"/>
        <c:crossBetween val="midCat"/>
      </c:valAx>
      <c:valAx>
        <c:axId val="29680221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96801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a:solidFill>
                <a:schemeClr val="dk1"/>
              </a:solidFill>
              <a:effectLst/>
              <a:latin typeface="+mn-lt"/>
              <a:ea typeface="+mn-ea"/>
              <a:cs typeface="+mn-cs"/>
            </a:rPr>
            <a:t>実質公債費比率の分子である元利償還金等のうち元利償還金については、</a:t>
          </a:r>
          <a:r>
            <a:rPr lang="en-US" altLang="ja-JP" sz="1050">
              <a:solidFill>
                <a:schemeClr val="dk1"/>
              </a:solidFill>
              <a:effectLst/>
              <a:latin typeface="+mn-lt"/>
              <a:ea typeface="+mn-ea"/>
              <a:cs typeface="+mn-cs"/>
            </a:rPr>
            <a:t>H28</a:t>
          </a:r>
          <a:r>
            <a:rPr lang="ja-JP" altLang="ja-JP" sz="1050">
              <a:solidFill>
                <a:schemeClr val="dk1"/>
              </a:solidFill>
              <a:effectLst/>
              <a:latin typeface="+mn-lt"/>
              <a:ea typeface="+mn-ea"/>
              <a:cs typeface="+mn-cs"/>
            </a:rPr>
            <a:t>過疎債、</a:t>
          </a:r>
          <a:r>
            <a:rPr lang="en-US" altLang="ja-JP" sz="1050">
              <a:solidFill>
                <a:schemeClr val="dk1"/>
              </a:solidFill>
              <a:effectLst/>
              <a:latin typeface="+mn-lt"/>
              <a:ea typeface="+mn-ea"/>
              <a:cs typeface="+mn-cs"/>
            </a:rPr>
            <a:t>H28</a:t>
          </a:r>
          <a:r>
            <a:rPr lang="ja-JP" altLang="ja-JP" sz="1050">
              <a:solidFill>
                <a:schemeClr val="dk1"/>
              </a:solidFill>
              <a:effectLst/>
              <a:latin typeface="+mn-lt"/>
              <a:ea typeface="+mn-ea"/>
              <a:cs typeface="+mn-cs"/>
            </a:rPr>
            <a:t>臨時財政対策債、</a:t>
          </a:r>
          <a:r>
            <a:rPr lang="en-US" altLang="ja-JP" sz="1050">
              <a:solidFill>
                <a:schemeClr val="dk1"/>
              </a:solidFill>
              <a:effectLst/>
              <a:latin typeface="+mn-lt"/>
              <a:ea typeface="+mn-ea"/>
              <a:cs typeface="+mn-cs"/>
            </a:rPr>
            <a:t>H29</a:t>
          </a:r>
          <a:r>
            <a:rPr lang="ja-JP" altLang="ja-JP" sz="1050">
              <a:solidFill>
                <a:schemeClr val="dk1"/>
              </a:solidFill>
              <a:effectLst/>
              <a:latin typeface="+mn-lt"/>
              <a:ea typeface="+mn-ea"/>
              <a:cs typeface="+mn-cs"/>
            </a:rPr>
            <a:t>辺地債の償還が開始されたため増加したものの、</a:t>
          </a:r>
          <a:r>
            <a:rPr kumimoji="1" lang="ja-JP" altLang="en-US" sz="1050">
              <a:solidFill>
                <a:schemeClr val="dk1"/>
              </a:solidFill>
              <a:effectLst/>
              <a:latin typeface="+mn-lt"/>
              <a:ea typeface="+mn-ea"/>
              <a:cs typeface="+mn-cs"/>
            </a:rPr>
            <a:t>地域総合整備事業債の</a:t>
          </a:r>
          <a:r>
            <a:rPr kumimoji="1" lang="ja-JP" altLang="ja-JP" sz="1050">
              <a:solidFill>
                <a:schemeClr val="dk1"/>
              </a:solidFill>
              <a:effectLst/>
              <a:latin typeface="+mn-lt"/>
              <a:ea typeface="+mn-ea"/>
              <a:cs typeface="+mn-cs"/>
            </a:rPr>
            <a:t>償還金が</a:t>
          </a:r>
          <a:r>
            <a:rPr kumimoji="1" lang="ja-JP" altLang="en-US" sz="1050">
              <a:solidFill>
                <a:schemeClr val="dk1"/>
              </a:solidFill>
              <a:effectLst/>
              <a:latin typeface="+mn-lt"/>
              <a:ea typeface="+mn-ea"/>
              <a:cs typeface="+mn-cs"/>
            </a:rPr>
            <a:t>大幅に減（△</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百万円）となった</a:t>
          </a:r>
          <a:r>
            <a:rPr kumimoji="1" lang="ja-JP" altLang="ja-JP" sz="1050">
              <a:solidFill>
                <a:schemeClr val="dk1"/>
              </a:solidFill>
              <a:effectLst/>
              <a:latin typeface="+mn-lt"/>
              <a:ea typeface="+mn-ea"/>
              <a:cs typeface="+mn-cs"/>
            </a:rPr>
            <a:t>ことや、</a:t>
          </a:r>
          <a:r>
            <a:rPr lang="ja-JP" altLang="ja-JP" sz="1050">
              <a:solidFill>
                <a:schemeClr val="dk1"/>
              </a:solidFill>
              <a:effectLst/>
              <a:latin typeface="+mn-lt"/>
              <a:ea typeface="+mn-ea"/>
              <a:cs typeface="+mn-cs"/>
            </a:rPr>
            <a:t>分母にあたる標準財政規模が増加したことにより、単年度の実質公債費比率は前年度と比較して減少した。</a:t>
          </a:r>
          <a:endParaRPr lang="ja-JP" altLang="ja-JP" sz="1200">
            <a:effectLst/>
          </a:endParaRPr>
        </a:p>
        <a:p>
          <a:r>
            <a:rPr lang="ja-JP" altLang="ja-JP" sz="1050">
              <a:solidFill>
                <a:schemeClr val="dk1"/>
              </a:solidFill>
              <a:effectLst/>
              <a:latin typeface="+mn-lt"/>
              <a:ea typeface="+mn-ea"/>
              <a:cs typeface="+mn-cs"/>
            </a:rPr>
            <a:t>　しかし、</a:t>
          </a:r>
          <a:r>
            <a:rPr lang="en-US" altLang="ja-JP" sz="1050">
              <a:solidFill>
                <a:schemeClr val="dk1"/>
              </a:solidFill>
              <a:effectLst/>
              <a:latin typeface="+mn-lt"/>
              <a:ea typeface="+mn-ea"/>
              <a:cs typeface="+mn-cs"/>
            </a:rPr>
            <a:t>H30</a:t>
          </a:r>
          <a:r>
            <a:rPr lang="ja-JP" altLang="ja-JP" sz="1050">
              <a:solidFill>
                <a:schemeClr val="dk1"/>
              </a:solidFill>
              <a:effectLst/>
              <a:latin typeface="+mn-lt"/>
              <a:ea typeface="+mn-ea"/>
              <a:cs typeface="+mn-cs"/>
            </a:rPr>
            <a:t>年度の学校給食共同調理場整備事業の際に借り入れた過疎債の償還が令和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年度に開始されることから、今後元利償還金の増加が予想され、標準財政規模については</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普通交付税</a:t>
          </a:r>
          <a:r>
            <a:rPr lang="ja-JP" altLang="en-US" sz="1050">
              <a:solidFill>
                <a:schemeClr val="dk1"/>
              </a:solidFill>
              <a:effectLst/>
              <a:latin typeface="+mn-lt"/>
              <a:ea typeface="+mn-ea"/>
              <a:cs typeface="+mn-cs"/>
            </a:rPr>
            <a:t>が合併算定から一本算定となった事に</a:t>
          </a:r>
          <a:r>
            <a:rPr lang="ja-JP" altLang="ja-JP" sz="1050">
              <a:solidFill>
                <a:schemeClr val="dk1"/>
              </a:solidFill>
              <a:effectLst/>
              <a:latin typeface="+mn-lt"/>
              <a:ea typeface="+mn-ea"/>
              <a:cs typeface="+mn-cs"/>
            </a:rPr>
            <a:t>伴う減少が予想される</a:t>
          </a:r>
          <a:r>
            <a:rPr lang="ja-JP" altLang="en-US" sz="1050">
              <a:solidFill>
                <a:schemeClr val="dk1"/>
              </a:solidFill>
              <a:effectLst/>
              <a:latin typeface="+mn-lt"/>
              <a:ea typeface="+mn-ea"/>
              <a:cs typeface="+mn-cs"/>
            </a:rPr>
            <a:t>ことから、</a:t>
          </a:r>
          <a:r>
            <a:rPr lang="ja-JP" altLang="ja-JP" sz="1050">
              <a:solidFill>
                <a:schemeClr val="dk1"/>
              </a:solidFill>
              <a:effectLst/>
              <a:latin typeface="+mn-lt"/>
              <a:ea typeface="+mn-ea"/>
              <a:cs typeface="+mn-cs"/>
            </a:rPr>
            <a:t>大型事業などを実施するにあたり地方債を借り入れる場合でやむを得ず地方債借入額が増加する年度以外は、地方債の借入抑制に引き続き努める。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将来負担額のうち一般会計等に係る地方債の現在高については、</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には、</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地域総合整備事業債、</a:t>
          </a:r>
          <a:r>
            <a:rPr kumimoji="1" lang="en-US" altLang="ja-JP" sz="1050">
              <a:solidFill>
                <a:schemeClr val="dk1"/>
              </a:solidFill>
              <a:effectLst/>
              <a:latin typeface="+mn-lt"/>
              <a:ea typeface="+mn-ea"/>
              <a:cs typeface="+mn-cs"/>
            </a:rPr>
            <a:t>H21</a:t>
          </a:r>
          <a:r>
            <a:rPr kumimoji="1" lang="ja-JP" altLang="ja-JP" sz="1050">
              <a:solidFill>
                <a:schemeClr val="dk1"/>
              </a:solidFill>
              <a:effectLst/>
              <a:latin typeface="+mn-lt"/>
              <a:ea typeface="+mn-ea"/>
              <a:cs typeface="+mn-cs"/>
            </a:rPr>
            <a:t>辺地債、</a:t>
          </a:r>
          <a:r>
            <a:rPr kumimoji="1" lang="en-US" altLang="ja-JP" sz="1050">
              <a:solidFill>
                <a:schemeClr val="dk1"/>
              </a:solidFill>
              <a:effectLst/>
              <a:latin typeface="+mn-lt"/>
              <a:ea typeface="+mn-ea"/>
              <a:cs typeface="+mn-cs"/>
            </a:rPr>
            <a:t>H19</a:t>
          </a:r>
          <a:r>
            <a:rPr kumimoji="1" lang="ja-JP" altLang="ja-JP" sz="1050">
              <a:solidFill>
                <a:schemeClr val="dk1"/>
              </a:solidFill>
              <a:effectLst/>
              <a:latin typeface="+mn-lt"/>
              <a:ea typeface="+mn-ea"/>
              <a:cs typeface="+mn-cs"/>
            </a:rPr>
            <a:t>過疎債などの償還終了</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債務負担行為に基づく支出予定額についても、奥三河地域国定公園複合施設建設事業に係る償還金が終了した</a:t>
          </a:r>
          <a:r>
            <a:rPr kumimoji="1" lang="ja-JP" altLang="en-US" sz="1050">
              <a:solidFill>
                <a:schemeClr val="dk1"/>
              </a:solidFill>
              <a:effectLst/>
              <a:latin typeface="+mn-lt"/>
              <a:ea typeface="+mn-ea"/>
              <a:cs typeface="+mn-cs"/>
            </a:rPr>
            <a:t>ことにより減額となったが、</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年度には、北設情報ネットワーク更新があり、例年より借入額が増（＋</a:t>
          </a:r>
          <a:r>
            <a:rPr kumimoji="1" lang="en-US" altLang="ja-JP" sz="1050">
              <a:solidFill>
                <a:schemeClr val="dk1"/>
              </a:solidFill>
              <a:effectLst/>
              <a:latin typeface="+mn-lt"/>
              <a:ea typeface="+mn-ea"/>
              <a:cs typeface="+mn-cs"/>
            </a:rPr>
            <a:t>100</a:t>
          </a:r>
          <a:r>
            <a:rPr kumimoji="1" lang="ja-JP" altLang="en-US" sz="1050">
              <a:solidFill>
                <a:schemeClr val="dk1"/>
              </a:solidFill>
              <a:effectLst/>
              <a:latin typeface="+mn-lt"/>
              <a:ea typeface="+mn-ea"/>
              <a:cs typeface="+mn-cs"/>
            </a:rPr>
            <a:t>百万円）となったことにより現在高が増となった。</a:t>
          </a:r>
          <a:r>
            <a:rPr kumimoji="1" lang="ja-JP" altLang="ja-JP" sz="1050">
              <a:solidFill>
                <a:schemeClr val="dk1"/>
              </a:solidFill>
              <a:effectLst/>
              <a:latin typeface="+mn-lt"/>
              <a:ea typeface="+mn-ea"/>
              <a:cs typeface="+mn-cs"/>
            </a:rPr>
            <a:t>　将来負担額よりも充当可能財源等が上回っている状態であるため健全な状態ではある</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今後も</a:t>
          </a:r>
          <a:r>
            <a:rPr kumimoji="1" lang="ja-JP" altLang="ja-JP" sz="1050">
              <a:solidFill>
                <a:schemeClr val="dk1"/>
              </a:solidFill>
              <a:effectLst/>
              <a:latin typeface="+mn-lt"/>
              <a:ea typeface="+mn-ea"/>
              <a:cs typeface="+mn-cs"/>
            </a:rPr>
            <a:t>地方債をはじめとする将来負担額を抑制していく必要があると考えられる。大型事業などを実施するにあたり地方債を借り入れる場合でやむを得ず地方債借入額が増加する年度以外は、地方債の借入を抑制するなど将来負担額が充当可能財源等を上回らないよう引き続き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愛知県豊根村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富山場外離着陸整備事業、林道開設事業（下栃川上線）、林道改良事業（望月峠線）、広域消防負担金、東三河広域連合負担金、。北設広域事務組合負担金等により、財政調整基金を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百万円、くらしを良くする支援事業、新築リフォーム補助金、起業家支援補助金等の実施により、豊根村むらづくり基金を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、北設情報ネットワーク負担金により情報基盤整備基金を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百万円、災害対応へ災害対策基金を</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百万円、奨学金貸付により奨学基金を</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百万円、豊根村ヘリポートで借り入れた起債の償還金へ豊根村ヘリポート整備基金を</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百万円取り崩したが、情報基盤整備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及び豊根村村づくり基金へ各＋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百万円決算剰余金を積み立てたこと、森林環境譲与税を森林環境整備基金へ</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百万積立たことにより</a:t>
          </a:r>
          <a:r>
            <a:rPr kumimoji="1" lang="ja-JP" altLang="ja-JP" sz="1100">
              <a:solidFill>
                <a:schemeClr val="dk1"/>
              </a:solidFill>
              <a:effectLst/>
              <a:latin typeface="+mn-lt"/>
              <a:ea typeface="+mn-ea"/>
              <a:cs typeface="+mn-cs"/>
            </a:rPr>
            <a:t>全体としては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百万円の減少となった。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各基金は今後予定している事業のための取り崩しが主となっていくと考えられる。</a:t>
          </a:r>
          <a:endParaRPr lang="ja-JP" altLang="ja-JP" sz="1400">
            <a:effectLst/>
          </a:endParaRPr>
        </a:p>
        <a:p>
          <a:r>
            <a:rPr kumimoji="1" lang="ja-JP" altLang="ja-JP" sz="1100">
              <a:solidFill>
                <a:schemeClr val="dk1"/>
              </a:solidFill>
              <a:effectLst/>
              <a:latin typeface="+mn-lt"/>
              <a:ea typeface="+mn-ea"/>
              <a:cs typeface="+mn-cs"/>
            </a:rPr>
            <a:t>　今後の方針として目的のない安易な積立は行わない。</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災害対策基金・・・・・・・災害応急対策に充当</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豊根村むらづくり基金・・・住民自治活動の経費に充当</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奨学基金・・・・・・・・・学資貸付金へ充当</a:t>
          </a:r>
          <a:endParaRPr lang="ja-JP" altLang="ja-JP" sz="1400">
            <a:effectLst/>
          </a:endParaRPr>
        </a:p>
        <a:p>
          <a:r>
            <a:rPr kumimoji="1" lang="ja-JP" altLang="ja-JP" sz="1100">
              <a:solidFill>
                <a:schemeClr val="dk1"/>
              </a:solidFill>
              <a:effectLst/>
              <a:latin typeface="+mn-lt"/>
              <a:ea typeface="+mn-ea"/>
              <a:cs typeface="+mn-cs"/>
            </a:rPr>
            <a:t>ヘリポート整備基金・・・・場外離着陸場整備事業に充当</a:t>
          </a:r>
          <a:endParaRPr lang="ja-JP" altLang="ja-JP" sz="1400">
            <a:effectLst/>
          </a:endParaRPr>
        </a:p>
        <a:p>
          <a:r>
            <a:rPr kumimoji="1" lang="ja-JP" altLang="ja-JP" sz="1100">
              <a:solidFill>
                <a:schemeClr val="dk1"/>
              </a:solidFill>
              <a:effectLst/>
              <a:latin typeface="+mn-lt"/>
              <a:ea typeface="+mn-ea"/>
              <a:cs typeface="+mn-cs"/>
            </a:rPr>
            <a:t>情報通信基盤整備基金・・・北設情報ネットワーク負担金等へ充当</a:t>
          </a:r>
          <a:endParaRPr kumimoji="1" lang="en-US" altLang="ja-JP" sz="1100">
            <a:solidFill>
              <a:schemeClr val="dk1"/>
            </a:solidFill>
            <a:effectLst/>
            <a:latin typeface="+mn-lt"/>
            <a:ea typeface="+mn-ea"/>
            <a:cs typeface="+mn-cs"/>
          </a:endParaRPr>
        </a:p>
        <a:p>
          <a:r>
            <a:rPr lang="ja-JP" altLang="en-US" sz="1100">
              <a:effectLst/>
            </a:rPr>
            <a:t>豊根村公共施設等総合管理基金・・・公共施設の整備、更新、統廃合及び長寿命化事業に充当</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災害対策基金：</a:t>
          </a:r>
          <a:r>
            <a:rPr kumimoji="1" lang="ja-JP" altLang="en-US" sz="1100" b="0" i="0" baseline="0">
              <a:solidFill>
                <a:schemeClr val="dk1"/>
              </a:solidFill>
              <a:effectLst/>
              <a:latin typeface="+mn-lt"/>
              <a:ea typeface="+mn-ea"/>
              <a:cs typeface="+mn-cs"/>
            </a:rPr>
            <a:t>災害対応への取り崩し△</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百万円、決算剰余金積立＋</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豊根むらづくり基金：くらしを良くする支援事業、新築リフォーム補助金、起業家支援補助金等の実施</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、決算剰余金積立＋</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lang="ja-JP" altLang="ja-JP" sz="1100">
              <a:solidFill>
                <a:schemeClr val="dk1"/>
              </a:solidFill>
              <a:effectLst/>
              <a:latin typeface="+mn-lt"/>
              <a:ea typeface="+mn-ea"/>
              <a:cs typeface="+mn-cs"/>
            </a:rPr>
            <a:t>奨学基金：</a:t>
          </a:r>
          <a:r>
            <a:rPr lang="ja-JP" altLang="en-US" sz="1100">
              <a:solidFill>
                <a:schemeClr val="dk1"/>
              </a:solidFill>
              <a:effectLst/>
              <a:latin typeface="+mn-lt"/>
              <a:ea typeface="+mn-ea"/>
              <a:cs typeface="+mn-cs"/>
            </a:rPr>
            <a:t>奨学金貸付により取り崩し△</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豊根村ヘリポート整備基金：場外離着陸整備事業</a:t>
          </a:r>
          <a:r>
            <a:rPr kumimoji="1" lang="ja-JP" altLang="en-US" sz="1100">
              <a:solidFill>
                <a:schemeClr val="dk1"/>
              </a:solidFill>
              <a:effectLst/>
              <a:latin typeface="+mn-lt"/>
              <a:ea typeface="+mn-ea"/>
              <a:cs typeface="+mn-cs"/>
            </a:rPr>
            <a:t>に係る起債の償還への充当</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る取り崩し△</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b="0" i="0" baseline="0">
              <a:solidFill>
                <a:schemeClr val="dk1"/>
              </a:solidFill>
              <a:effectLst/>
              <a:latin typeface="+mn-lt"/>
              <a:ea typeface="+mn-ea"/>
              <a:cs typeface="+mn-cs"/>
            </a:rPr>
            <a:t>情報通信基盤整備基金：北設情報ネットワーク負担金</a:t>
          </a:r>
          <a:r>
            <a:rPr kumimoji="1" lang="ja-JP" altLang="en-US" sz="1100" b="0" i="0" baseline="0">
              <a:solidFill>
                <a:schemeClr val="dk1"/>
              </a:solidFill>
              <a:effectLst/>
              <a:latin typeface="+mn-lt"/>
              <a:ea typeface="+mn-ea"/>
              <a:cs typeface="+mn-cs"/>
            </a:rPr>
            <a:t>への取り崩し△</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百万円、決算剰余金積立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豊根村公共施設等総合管理基金：増減なし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富山場外離着陸整備事業、林道開設事業（下栃川上線）、林道改良事業（望月峠線）、広域消防負担金、東三河広域連合負担金、北設広域事務組合負担金等により</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百万円取り崩した。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今後予定している大型事業実施のための取崩が主になっていくと考えられるが、今後の方針として、目的のない安易な積立は行わない。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増減無し。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．６％の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となっており、これまでの取組の効果が表れていると考えられる。</a:t>
          </a:r>
          <a:endParaRPr lang="ja-JP" altLang="ja-JP">
            <a:effectLst/>
          </a:endParaRPr>
        </a:p>
        <a:p>
          <a:r>
            <a:rPr lang="ja-JP" altLang="ja-JP" sz="1100" b="0" i="0" baseline="0">
              <a:solidFill>
                <a:schemeClr val="dk1"/>
              </a:solidFill>
              <a:effectLst/>
              <a:latin typeface="+mn-lt"/>
              <a:ea typeface="+mn-ea"/>
              <a:cs typeface="+mn-cs"/>
            </a:rPr>
            <a:t>　今後も、公共施設等総合管理計画や令和２年度に策定</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個別施設計画に基づき公共施設マネジメントを推進する。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xdr:cNvSpPr/>
      </xdr:nvSpPr>
      <xdr:spPr>
        <a:xfrm>
          <a:off x="4711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30951</xdr:rowOff>
    </xdr:from>
    <xdr:ext cx="405111" cy="259045"/>
    <xdr:sp macro="" textlink="">
      <xdr:nvSpPr>
        <xdr:cNvPr id="94" name="有形固定資産減価償却率該当値テキスト"/>
        <xdr:cNvSpPr txBox="1"/>
      </xdr:nvSpPr>
      <xdr:spPr>
        <a:xfrm>
          <a:off x="4813300" y="611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103324</xdr:rowOff>
    </xdr:to>
    <xdr:cxnSp macro="">
      <xdr:nvCxnSpPr>
        <xdr:cNvPr id="96" name="直線コネクタ 95"/>
        <xdr:cNvCxnSpPr/>
      </xdr:nvCxnSpPr>
      <xdr:spPr>
        <a:xfrm>
          <a:off x="4051300" y="614045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7" name="楕円 96"/>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53975</xdr:rowOff>
    </xdr:to>
    <xdr:cxnSp macro="">
      <xdr:nvCxnSpPr>
        <xdr:cNvPr id="98" name="直線コネクタ 97"/>
        <xdr:cNvCxnSpPr/>
      </xdr:nvCxnSpPr>
      <xdr:spPr>
        <a:xfrm>
          <a:off x="3289300" y="609418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146867</xdr:rowOff>
    </xdr:from>
    <xdr:to>
      <xdr:col>11</xdr:col>
      <xdr:colOff>187325</xdr:colOff>
      <xdr:row>31</xdr:row>
      <xdr:rowOff>77017</xdr:rowOff>
    </xdr:to>
    <xdr:sp macro="" textlink="">
      <xdr:nvSpPr>
        <xdr:cNvPr id="99" name="楕円 98"/>
        <xdr:cNvSpPr/>
      </xdr:nvSpPr>
      <xdr:spPr>
        <a:xfrm>
          <a:off x="2476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26217</xdr:rowOff>
    </xdr:to>
    <xdr:cxnSp macro="">
      <xdr:nvCxnSpPr>
        <xdr:cNvPr id="100" name="直線コネクタ 99"/>
        <xdr:cNvCxnSpPr/>
      </xdr:nvCxnSpPr>
      <xdr:spPr>
        <a:xfrm flipV="1">
          <a:off x="2527300" y="60941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112939</xdr:rowOff>
    </xdr:from>
    <xdr:to>
      <xdr:col>7</xdr:col>
      <xdr:colOff>187325</xdr:colOff>
      <xdr:row>31</xdr:row>
      <xdr:rowOff>43089</xdr:rowOff>
    </xdr:to>
    <xdr:sp macro="" textlink="">
      <xdr:nvSpPr>
        <xdr:cNvPr id="101" name="楕円 100"/>
        <xdr:cNvSpPr/>
      </xdr:nvSpPr>
      <xdr:spPr>
        <a:xfrm>
          <a:off x="1714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163739</xdr:rowOff>
    </xdr:from>
    <xdr:to>
      <xdr:col>11</xdr:col>
      <xdr:colOff>136525</xdr:colOff>
      <xdr:row>31</xdr:row>
      <xdr:rowOff>26217</xdr:rowOff>
    </xdr:to>
    <xdr:cxnSp macro="">
      <xdr:nvCxnSpPr>
        <xdr:cNvPr id="102" name="直線コネクタ 101"/>
        <xdr:cNvCxnSpPr/>
      </xdr:nvCxnSpPr>
      <xdr:spPr>
        <a:xfrm>
          <a:off x="1765300" y="60787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108" name="n_2mainValue有形固定資産減価償却率"/>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68144</xdr:rowOff>
    </xdr:from>
    <xdr:ext cx="405111" cy="259045"/>
    <xdr:sp macro="" textlink="">
      <xdr:nvSpPr>
        <xdr:cNvPr id="109" name="n_3mainValue有形固定資産減価償却率"/>
        <xdr:cNvSpPr txBox="1"/>
      </xdr:nvSpPr>
      <xdr:spPr>
        <a:xfrm>
          <a:off x="2324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34216</xdr:rowOff>
    </xdr:from>
    <xdr:ext cx="405111" cy="259045"/>
    <xdr:sp macro="" textlink="">
      <xdr:nvSpPr>
        <xdr:cNvPr id="110" name="n_4mainValue有形固定資産減価償却率"/>
        <xdr:cNvSpPr txBox="1"/>
      </xdr:nvSpPr>
      <xdr:spPr>
        <a:xfrm>
          <a:off x="1562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３２．８</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１０５．４</a:t>
          </a:r>
          <a:r>
            <a:rPr kumimoji="1" lang="ja-JP" altLang="ja-JP" sz="1100">
              <a:solidFill>
                <a:schemeClr val="dk1"/>
              </a:solidFill>
              <a:effectLst/>
              <a:latin typeface="+mn-lt"/>
              <a:ea typeface="+mn-ea"/>
              <a:cs typeface="+mn-cs"/>
            </a:rPr>
            <a:t>％下回っていることから、債務償還能力が高いと言える。</a:t>
          </a:r>
          <a:endParaRPr lang="ja-JP" altLang="ja-JP">
            <a:effectLst/>
          </a:endParaRPr>
        </a:p>
        <a:p>
          <a:r>
            <a:rPr kumimoji="1" lang="ja-JP" altLang="ja-JP" sz="1100">
              <a:solidFill>
                <a:schemeClr val="dk1"/>
              </a:solidFill>
              <a:effectLst/>
              <a:latin typeface="+mn-lt"/>
              <a:ea typeface="+mn-ea"/>
              <a:cs typeface="+mn-cs"/>
            </a:rPr>
            <a:t>　引き続き地方債の発行抑制等により債務償還比率の分子である将来負担額の増加を抑制し、類似団体を上回らないよう取り組んでいく。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169856</xdr:rowOff>
    </xdr:from>
    <xdr:to>
      <xdr:col>76</xdr:col>
      <xdr:colOff>73025</xdr:colOff>
      <xdr:row>28</xdr:row>
      <xdr:rowOff>100006</xdr:rowOff>
    </xdr:to>
    <xdr:sp macro="" textlink="">
      <xdr:nvSpPr>
        <xdr:cNvPr id="155" name="楕円 154"/>
        <xdr:cNvSpPr/>
      </xdr:nvSpPr>
      <xdr:spPr>
        <a:xfrm>
          <a:off x="14744700" y="55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21283</xdr:rowOff>
    </xdr:from>
    <xdr:ext cx="469744" cy="259045"/>
    <xdr:sp macro="" textlink="">
      <xdr:nvSpPr>
        <xdr:cNvPr id="156" name="債務償還比率該当値テキスト"/>
        <xdr:cNvSpPr txBox="1"/>
      </xdr:nvSpPr>
      <xdr:spPr>
        <a:xfrm>
          <a:off x="14846300" y="542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37747</xdr:rowOff>
    </xdr:from>
    <xdr:to>
      <xdr:col>72</xdr:col>
      <xdr:colOff>123825</xdr:colOff>
      <xdr:row>28</xdr:row>
      <xdr:rowOff>139347</xdr:rowOff>
    </xdr:to>
    <xdr:sp macro="" textlink="">
      <xdr:nvSpPr>
        <xdr:cNvPr id="157" name="楕円 156"/>
        <xdr:cNvSpPr/>
      </xdr:nvSpPr>
      <xdr:spPr>
        <a:xfrm>
          <a:off x="14033500" y="5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49206</xdr:rowOff>
    </xdr:from>
    <xdr:to>
      <xdr:col>76</xdr:col>
      <xdr:colOff>22225</xdr:colOff>
      <xdr:row>28</xdr:row>
      <xdr:rowOff>88547</xdr:rowOff>
    </xdr:to>
    <xdr:cxnSp macro="">
      <xdr:nvCxnSpPr>
        <xdr:cNvPr id="158" name="直線コネクタ 157"/>
        <xdr:cNvCxnSpPr/>
      </xdr:nvCxnSpPr>
      <xdr:spPr>
        <a:xfrm flipV="1">
          <a:off x="14084300" y="5621331"/>
          <a:ext cx="7112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17837</xdr:rowOff>
    </xdr:from>
    <xdr:to>
      <xdr:col>68</xdr:col>
      <xdr:colOff>123825</xdr:colOff>
      <xdr:row>28</xdr:row>
      <xdr:rowOff>119437</xdr:rowOff>
    </xdr:to>
    <xdr:sp macro="" textlink="">
      <xdr:nvSpPr>
        <xdr:cNvPr id="159" name="楕円 158"/>
        <xdr:cNvSpPr/>
      </xdr:nvSpPr>
      <xdr:spPr>
        <a:xfrm>
          <a:off x="13271500" y="55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68637</xdr:rowOff>
    </xdr:from>
    <xdr:to>
      <xdr:col>72</xdr:col>
      <xdr:colOff>73025</xdr:colOff>
      <xdr:row>28</xdr:row>
      <xdr:rowOff>88547</xdr:rowOff>
    </xdr:to>
    <xdr:cxnSp macro="">
      <xdr:nvCxnSpPr>
        <xdr:cNvPr id="160" name="直線コネクタ 159"/>
        <xdr:cNvCxnSpPr/>
      </xdr:nvCxnSpPr>
      <xdr:spPr>
        <a:xfrm>
          <a:off x="13322300" y="5640762"/>
          <a:ext cx="762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165538</xdr:rowOff>
    </xdr:from>
    <xdr:to>
      <xdr:col>64</xdr:col>
      <xdr:colOff>123825</xdr:colOff>
      <xdr:row>28</xdr:row>
      <xdr:rowOff>95688</xdr:rowOff>
    </xdr:to>
    <xdr:sp macro="" textlink="">
      <xdr:nvSpPr>
        <xdr:cNvPr id="161" name="楕円 160"/>
        <xdr:cNvSpPr/>
      </xdr:nvSpPr>
      <xdr:spPr>
        <a:xfrm>
          <a:off x="12509500" y="55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44888</xdr:rowOff>
    </xdr:from>
    <xdr:to>
      <xdr:col>68</xdr:col>
      <xdr:colOff>73025</xdr:colOff>
      <xdr:row>28</xdr:row>
      <xdr:rowOff>68637</xdr:rowOff>
    </xdr:to>
    <xdr:cxnSp macro="">
      <xdr:nvCxnSpPr>
        <xdr:cNvPr id="162" name="直線コネクタ 161"/>
        <xdr:cNvCxnSpPr/>
      </xdr:nvCxnSpPr>
      <xdr:spPr>
        <a:xfrm>
          <a:off x="12560300" y="561701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169975</xdr:rowOff>
    </xdr:from>
    <xdr:to>
      <xdr:col>60</xdr:col>
      <xdr:colOff>123825</xdr:colOff>
      <xdr:row>28</xdr:row>
      <xdr:rowOff>100125</xdr:rowOff>
    </xdr:to>
    <xdr:sp macro="" textlink="">
      <xdr:nvSpPr>
        <xdr:cNvPr id="163" name="楕円 162"/>
        <xdr:cNvSpPr/>
      </xdr:nvSpPr>
      <xdr:spPr>
        <a:xfrm>
          <a:off x="11747500" y="55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44888</xdr:rowOff>
    </xdr:from>
    <xdr:to>
      <xdr:col>64</xdr:col>
      <xdr:colOff>73025</xdr:colOff>
      <xdr:row>28</xdr:row>
      <xdr:rowOff>49325</xdr:rowOff>
    </xdr:to>
    <xdr:cxnSp macro="">
      <xdr:nvCxnSpPr>
        <xdr:cNvPr id="164" name="直線コネクタ 163"/>
        <xdr:cNvCxnSpPr/>
      </xdr:nvCxnSpPr>
      <xdr:spPr>
        <a:xfrm flipV="1">
          <a:off x="11798300" y="5617013"/>
          <a:ext cx="7620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155874</xdr:rowOff>
    </xdr:from>
    <xdr:ext cx="469744" cy="259045"/>
    <xdr:sp macro="" textlink="">
      <xdr:nvSpPr>
        <xdr:cNvPr id="169" name="n_1mainValue債務償還比率"/>
        <xdr:cNvSpPr txBox="1"/>
      </xdr:nvSpPr>
      <xdr:spPr>
        <a:xfrm>
          <a:off x="13836727" y="53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135964</xdr:rowOff>
    </xdr:from>
    <xdr:ext cx="469744" cy="259045"/>
    <xdr:sp macro="" textlink="">
      <xdr:nvSpPr>
        <xdr:cNvPr id="170" name="n_2mainValue債務償還比率"/>
        <xdr:cNvSpPr txBox="1"/>
      </xdr:nvSpPr>
      <xdr:spPr>
        <a:xfrm>
          <a:off x="13087427" y="536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112215</xdr:rowOff>
    </xdr:from>
    <xdr:ext cx="469744" cy="259045"/>
    <xdr:sp macro="" textlink="">
      <xdr:nvSpPr>
        <xdr:cNvPr id="171" name="n_3mainValue債務償還比率"/>
        <xdr:cNvSpPr txBox="1"/>
      </xdr:nvSpPr>
      <xdr:spPr>
        <a:xfrm>
          <a:off x="12325427" y="534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116652</xdr:rowOff>
    </xdr:from>
    <xdr:ext cx="469744" cy="259045"/>
    <xdr:sp macro="" textlink="">
      <xdr:nvSpPr>
        <xdr:cNvPr id="172" name="n_4mainValue債務償還比率"/>
        <xdr:cNvSpPr txBox="1"/>
      </xdr:nvSpPr>
      <xdr:spPr>
        <a:xfrm>
          <a:off x="11563427" y="53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153035</xdr:rowOff>
    </xdr:from>
    <xdr:to>
      <xdr:col>24</xdr:col>
      <xdr:colOff>114300</xdr:colOff>
      <xdr:row>39</xdr:row>
      <xdr:rowOff>83185</xdr:rowOff>
    </xdr:to>
    <xdr:sp macro="" textlink="">
      <xdr:nvSpPr>
        <xdr:cNvPr id="73" name="楕円 72"/>
        <xdr:cNvSpPr/>
      </xdr:nvSpPr>
      <xdr:spPr>
        <a:xfrm>
          <a:off x="4584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131462</xdr:rowOff>
    </xdr:from>
    <xdr:ext cx="405111" cy="259045"/>
    <xdr:sp macro="" textlink="">
      <xdr:nvSpPr>
        <xdr:cNvPr id="74" name="【道路】&#10;有形固定資産減価償却率該当値テキスト"/>
        <xdr:cNvSpPr txBox="1"/>
      </xdr:nvSpPr>
      <xdr:spPr>
        <a:xfrm>
          <a:off x="4673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5" name="楕円 74"/>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32385</xdr:rowOff>
    </xdr:to>
    <xdr:cxnSp macro="">
      <xdr:nvCxnSpPr>
        <xdr:cNvPr id="76" name="直線コネクタ 75"/>
        <xdr:cNvCxnSpPr/>
      </xdr:nvCxnSpPr>
      <xdr:spPr>
        <a:xfrm>
          <a:off x="3797300" y="66884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7" name="楕円 76"/>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1905</xdr:rowOff>
    </xdr:to>
    <xdr:cxnSp macro="">
      <xdr:nvCxnSpPr>
        <xdr:cNvPr id="78" name="直線コネクタ 77"/>
        <xdr:cNvCxnSpPr/>
      </xdr:nvCxnSpPr>
      <xdr:spPr>
        <a:xfrm>
          <a:off x="2908300" y="666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148590</xdr:rowOff>
    </xdr:to>
    <xdr:cxnSp macro="">
      <xdr:nvCxnSpPr>
        <xdr:cNvPr id="80" name="直線コネクタ 79"/>
        <xdr:cNvCxnSpPr/>
      </xdr:nvCxnSpPr>
      <xdr:spPr>
        <a:xfrm>
          <a:off x="2019300" y="66389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46355</xdr:rowOff>
    </xdr:from>
    <xdr:to>
      <xdr:col>6</xdr:col>
      <xdr:colOff>38100</xdr:colOff>
      <xdr:row>38</xdr:row>
      <xdr:rowOff>147955</xdr:rowOff>
    </xdr:to>
    <xdr:sp macro="" textlink="">
      <xdr:nvSpPr>
        <xdr:cNvPr id="81" name="楕円 80"/>
        <xdr:cNvSpPr/>
      </xdr:nvSpPr>
      <xdr:spPr>
        <a:xfrm>
          <a:off x="107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97155</xdr:rowOff>
    </xdr:from>
    <xdr:to>
      <xdr:col>10</xdr:col>
      <xdr:colOff>114300</xdr:colOff>
      <xdr:row>38</xdr:row>
      <xdr:rowOff>123825</xdr:rowOff>
    </xdr:to>
    <xdr:cxnSp macro="">
      <xdr:nvCxnSpPr>
        <xdr:cNvPr id="82" name="直線コネクタ 81"/>
        <xdr:cNvCxnSpPr/>
      </xdr:nvCxnSpPr>
      <xdr:spPr>
        <a:xfrm>
          <a:off x="1130300" y="661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87"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8"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道路】&#10;有形固定資産減価償却率"/>
        <xdr:cNvSpPr txBox="1"/>
      </xdr:nvSpPr>
      <xdr:spPr>
        <a:xfrm>
          <a:off x="1816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139082</xdr:rowOff>
    </xdr:from>
    <xdr:ext cx="405111" cy="259045"/>
    <xdr:sp macro="" textlink="">
      <xdr:nvSpPr>
        <xdr:cNvPr id="90" name="n_4mainValue【道路】&#10;有形固定資産減価償却率"/>
        <xdr:cNvSpPr txBox="1"/>
      </xdr:nvSpPr>
      <xdr:spPr>
        <a:xfrm>
          <a:off x="927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24639</xdr:rowOff>
    </xdr:from>
    <xdr:to>
      <xdr:col>55</xdr:col>
      <xdr:colOff>50800</xdr:colOff>
      <xdr:row>39</xdr:row>
      <xdr:rowOff>126239</xdr:rowOff>
    </xdr:to>
    <xdr:sp macro="" textlink="">
      <xdr:nvSpPr>
        <xdr:cNvPr id="128" name="楕円 127"/>
        <xdr:cNvSpPr/>
      </xdr:nvSpPr>
      <xdr:spPr>
        <a:xfrm>
          <a:off x="10426700" y="67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47516</xdr:rowOff>
    </xdr:from>
    <xdr:ext cx="599010" cy="259045"/>
    <xdr:sp macro="" textlink="">
      <xdr:nvSpPr>
        <xdr:cNvPr id="129" name="【道路】&#10;一人当たり延長該当値テキスト"/>
        <xdr:cNvSpPr txBox="1"/>
      </xdr:nvSpPr>
      <xdr:spPr>
        <a:xfrm>
          <a:off x="10515600" y="656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38476</xdr:rowOff>
    </xdr:from>
    <xdr:to>
      <xdr:col>50</xdr:col>
      <xdr:colOff>165100</xdr:colOff>
      <xdr:row>39</xdr:row>
      <xdr:rowOff>140076</xdr:rowOff>
    </xdr:to>
    <xdr:sp macro="" textlink="">
      <xdr:nvSpPr>
        <xdr:cNvPr id="130" name="楕円 129"/>
        <xdr:cNvSpPr/>
      </xdr:nvSpPr>
      <xdr:spPr>
        <a:xfrm>
          <a:off x="9588500" y="67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75439</xdr:rowOff>
    </xdr:from>
    <xdr:to>
      <xdr:col>55</xdr:col>
      <xdr:colOff>0</xdr:colOff>
      <xdr:row>39</xdr:row>
      <xdr:rowOff>89276</xdr:rowOff>
    </xdr:to>
    <xdr:cxnSp macro="">
      <xdr:nvCxnSpPr>
        <xdr:cNvPr id="131" name="直線コネクタ 130"/>
        <xdr:cNvCxnSpPr/>
      </xdr:nvCxnSpPr>
      <xdr:spPr>
        <a:xfrm flipV="1">
          <a:off x="9639300" y="6761989"/>
          <a:ext cx="8382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48985</xdr:rowOff>
    </xdr:from>
    <xdr:to>
      <xdr:col>46</xdr:col>
      <xdr:colOff>38100</xdr:colOff>
      <xdr:row>39</xdr:row>
      <xdr:rowOff>150585</xdr:rowOff>
    </xdr:to>
    <xdr:sp macro="" textlink="">
      <xdr:nvSpPr>
        <xdr:cNvPr id="132" name="楕円 131"/>
        <xdr:cNvSpPr/>
      </xdr:nvSpPr>
      <xdr:spPr>
        <a:xfrm>
          <a:off x="8699500" y="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89276</xdr:rowOff>
    </xdr:from>
    <xdr:to>
      <xdr:col>50</xdr:col>
      <xdr:colOff>114300</xdr:colOff>
      <xdr:row>39</xdr:row>
      <xdr:rowOff>99785</xdr:rowOff>
    </xdr:to>
    <xdr:cxnSp macro="">
      <xdr:nvCxnSpPr>
        <xdr:cNvPr id="133" name="直線コネクタ 132"/>
        <xdr:cNvCxnSpPr/>
      </xdr:nvCxnSpPr>
      <xdr:spPr>
        <a:xfrm flipV="1">
          <a:off x="8750300" y="6775826"/>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62038</xdr:rowOff>
    </xdr:from>
    <xdr:to>
      <xdr:col>41</xdr:col>
      <xdr:colOff>101600</xdr:colOff>
      <xdr:row>39</xdr:row>
      <xdr:rowOff>163638</xdr:rowOff>
    </xdr:to>
    <xdr:sp macro="" textlink="">
      <xdr:nvSpPr>
        <xdr:cNvPr id="134" name="楕円 133"/>
        <xdr:cNvSpPr/>
      </xdr:nvSpPr>
      <xdr:spPr>
        <a:xfrm>
          <a:off x="7810500" y="67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99785</xdr:rowOff>
    </xdr:from>
    <xdr:to>
      <xdr:col>45</xdr:col>
      <xdr:colOff>177800</xdr:colOff>
      <xdr:row>39</xdr:row>
      <xdr:rowOff>112838</xdr:rowOff>
    </xdr:to>
    <xdr:cxnSp macro="">
      <xdr:nvCxnSpPr>
        <xdr:cNvPr id="135" name="直線コネクタ 134"/>
        <xdr:cNvCxnSpPr/>
      </xdr:nvCxnSpPr>
      <xdr:spPr>
        <a:xfrm flipV="1">
          <a:off x="7861300" y="678633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71051</xdr:rowOff>
    </xdr:from>
    <xdr:to>
      <xdr:col>36</xdr:col>
      <xdr:colOff>165100</xdr:colOff>
      <xdr:row>40</xdr:row>
      <xdr:rowOff>1201</xdr:rowOff>
    </xdr:to>
    <xdr:sp macro="" textlink="">
      <xdr:nvSpPr>
        <xdr:cNvPr id="136" name="楕円 135"/>
        <xdr:cNvSpPr/>
      </xdr:nvSpPr>
      <xdr:spPr>
        <a:xfrm>
          <a:off x="6921500" y="67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112838</xdr:rowOff>
    </xdr:from>
    <xdr:to>
      <xdr:col>41</xdr:col>
      <xdr:colOff>50800</xdr:colOff>
      <xdr:row>39</xdr:row>
      <xdr:rowOff>121851</xdr:rowOff>
    </xdr:to>
    <xdr:cxnSp macro="">
      <xdr:nvCxnSpPr>
        <xdr:cNvPr id="137" name="直線コネクタ 136"/>
        <xdr:cNvCxnSpPr/>
      </xdr:nvCxnSpPr>
      <xdr:spPr>
        <a:xfrm flipV="1">
          <a:off x="6972300" y="679938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156603</xdr:rowOff>
    </xdr:from>
    <xdr:ext cx="599010" cy="259045"/>
    <xdr:sp macro="" textlink="">
      <xdr:nvSpPr>
        <xdr:cNvPr id="142" name="n_1mainValue【道路】&#10;一人当たり延長"/>
        <xdr:cNvSpPr txBox="1"/>
      </xdr:nvSpPr>
      <xdr:spPr>
        <a:xfrm>
          <a:off x="9327094" y="65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167112</xdr:rowOff>
    </xdr:from>
    <xdr:ext cx="599010" cy="259045"/>
    <xdr:sp macro="" textlink="">
      <xdr:nvSpPr>
        <xdr:cNvPr id="143" name="n_2mainValue【道路】&#10;一人当たり延長"/>
        <xdr:cNvSpPr txBox="1"/>
      </xdr:nvSpPr>
      <xdr:spPr>
        <a:xfrm>
          <a:off x="8450794" y="651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8715</xdr:rowOff>
    </xdr:from>
    <xdr:ext cx="599010" cy="259045"/>
    <xdr:sp macro="" textlink="">
      <xdr:nvSpPr>
        <xdr:cNvPr id="144" name="n_3mainValue【道路】&#10;一人当たり延長"/>
        <xdr:cNvSpPr txBox="1"/>
      </xdr:nvSpPr>
      <xdr:spPr>
        <a:xfrm>
          <a:off x="7561794" y="652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17728</xdr:rowOff>
    </xdr:from>
    <xdr:ext cx="599010" cy="259045"/>
    <xdr:sp macro="" textlink="">
      <xdr:nvSpPr>
        <xdr:cNvPr id="145" name="n_4mainValue【道路】&#10;一人当たり延長"/>
        <xdr:cNvSpPr txBox="1"/>
      </xdr:nvSpPr>
      <xdr:spPr>
        <a:xfrm>
          <a:off x="6672794" y="65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87" name="楕円 186"/>
        <xdr:cNvSpPr/>
      </xdr:nvSpPr>
      <xdr:spPr>
        <a:xfrm>
          <a:off x="4584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112503</xdr:rowOff>
    </xdr:from>
    <xdr:ext cx="405111" cy="259045"/>
    <xdr:sp macro="" textlink="">
      <xdr:nvSpPr>
        <xdr:cNvPr id="188" name="【橋りょう・トンネル】&#10;有形固定資産減価償却率該当値テキスト"/>
        <xdr:cNvSpPr txBox="1"/>
      </xdr:nvSpPr>
      <xdr:spPr>
        <a:xfrm>
          <a:off x="4673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89" name="楕円 188"/>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107769</xdr:rowOff>
    </xdr:from>
    <xdr:to>
      <xdr:col>24</xdr:col>
      <xdr:colOff>63500</xdr:colOff>
      <xdr:row>56</xdr:row>
      <xdr:rowOff>140426</xdr:rowOff>
    </xdr:to>
    <xdr:cxnSp macro="">
      <xdr:nvCxnSpPr>
        <xdr:cNvPr id="190" name="直線コネクタ 189"/>
        <xdr:cNvCxnSpPr/>
      </xdr:nvCxnSpPr>
      <xdr:spPr>
        <a:xfrm>
          <a:off x="3797300" y="97089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3084</xdr:rowOff>
    </xdr:from>
    <xdr:to>
      <xdr:col>15</xdr:col>
      <xdr:colOff>101600</xdr:colOff>
      <xdr:row>56</xdr:row>
      <xdr:rowOff>104684</xdr:rowOff>
    </xdr:to>
    <xdr:sp macro="" textlink="">
      <xdr:nvSpPr>
        <xdr:cNvPr id="191" name="楕円 190"/>
        <xdr:cNvSpPr/>
      </xdr:nvSpPr>
      <xdr:spPr>
        <a:xfrm>
          <a:off x="2857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53884</xdr:rowOff>
    </xdr:from>
    <xdr:to>
      <xdr:col>19</xdr:col>
      <xdr:colOff>177800</xdr:colOff>
      <xdr:row>56</xdr:row>
      <xdr:rowOff>107769</xdr:rowOff>
    </xdr:to>
    <xdr:cxnSp macro="">
      <xdr:nvCxnSpPr>
        <xdr:cNvPr id="192" name="直線コネクタ 191"/>
        <xdr:cNvCxnSpPr/>
      </xdr:nvCxnSpPr>
      <xdr:spPr>
        <a:xfrm>
          <a:off x="2908300" y="96550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120650</xdr:rowOff>
    </xdr:from>
    <xdr:to>
      <xdr:col>10</xdr:col>
      <xdr:colOff>165100</xdr:colOff>
      <xdr:row>56</xdr:row>
      <xdr:rowOff>50800</xdr:rowOff>
    </xdr:to>
    <xdr:sp macro="" textlink="">
      <xdr:nvSpPr>
        <xdr:cNvPr id="193" name="楕円 192"/>
        <xdr:cNvSpPr/>
      </xdr:nvSpPr>
      <xdr:spPr>
        <a:xfrm>
          <a:off x="196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53884</xdr:rowOff>
    </xdr:to>
    <xdr:cxnSp macro="">
      <xdr:nvCxnSpPr>
        <xdr:cNvPr id="194" name="直線コネクタ 193"/>
        <xdr:cNvCxnSpPr/>
      </xdr:nvCxnSpPr>
      <xdr:spPr>
        <a:xfrm>
          <a:off x="2019300" y="96012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66766</xdr:rowOff>
    </xdr:from>
    <xdr:to>
      <xdr:col>6</xdr:col>
      <xdr:colOff>38100</xdr:colOff>
      <xdr:row>55</xdr:row>
      <xdr:rowOff>168366</xdr:rowOff>
    </xdr:to>
    <xdr:sp macro="" textlink="">
      <xdr:nvSpPr>
        <xdr:cNvPr id="195" name="楕円 194"/>
        <xdr:cNvSpPr/>
      </xdr:nvSpPr>
      <xdr:spPr>
        <a:xfrm>
          <a:off x="1079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117566</xdr:rowOff>
    </xdr:from>
    <xdr:to>
      <xdr:col>10</xdr:col>
      <xdr:colOff>114300</xdr:colOff>
      <xdr:row>56</xdr:row>
      <xdr:rowOff>0</xdr:rowOff>
    </xdr:to>
    <xdr:cxnSp macro="">
      <xdr:nvCxnSpPr>
        <xdr:cNvPr id="196" name="直線コネクタ 195"/>
        <xdr:cNvCxnSpPr/>
      </xdr:nvCxnSpPr>
      <xdr:spPr>
        <a:xfrm>
          <a:off x="1130300" y="95473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3646</xdr:rowOff>
    </xdr:from>
    <xdr:ext cx="405111" cy="259045"/>
    <xdr:sp macro="" textlink="">
      <xdr:nvSpPr>
        <xdr:cNvPr id="201" name="n_1mainValue【橋りょう・トンネル】&#10;有形固定資産減価償却率"/>
        <xdr:cNvSpPr txBox="1"/>
      </xdr:nvSpPr>
      <xdr:spPr>
        <a:xfrm>
          <a:off x="3582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121211</xdr:rowOff>
    </xdr:from>
    <xdr:ext cx="405111" cy="259045"/>
    <xdr:sp macro="" textlink="">
      <xdr:nvSpPr>
        <xdr:cNvPr id="202" name="n_2mainValue【橋りょう・トンネル】&#10;有形固定資産減価償却率"/>
        <xdr:cNvSpPr txBox="1"/>
      </xdr:nvSpPr>
      <xdr:spPr>
        <a:xfrm>
          <a:off x="2705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67327</xdr:rowOff>
    </xdr:from>
    <xdr:ext cx="340478" cy="259045"/>
    <xdr:sp macro="" textlink="">
      <xdr:nvSpPr>
        <xdr:cNvPr id="203" name="n_3mainValue【橋りょう・トンネル】&#10;有形固定資産減価償却率"/>
        <xdr:cNvSpPr txBox="1"/>
      </xdr:nvSpPr>
      <xdr:spPr>
        <a:xfrm>
          <a:off x="1849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13443</xdr:rowOff>
    </xdr:from>
    <xdr:ext cx="340478" cy="259045"/>
    <xdr:sp macro="" textlink="">
      <xdr:nvSpPr>
        <xdr:cNvPr id="204" name="n_4mainValue【橋りょう・トンネル】&#10;有形固定資産減価償却率"/>
        <xdr:cNvSpPr txBox="1"/>
      </xdr:nvSpPr>
      <xdr:spPr>
        <a:xfrm>
          <a:off x="9600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13125</xdr:rowOff>
    </xdr:from>
    <xdr:to>
      <xdr:col>55</xdr:col>
      <xdr:colOff>50800</xdr:colOff>
      <xdr:row>64</xdr:row>
      <xdr:rowOff>114725</xdr:rowOff>
    </xdr:to>
    <xdr:sp macro="" textlink="">
      <xdr:nvSpPr>
        <xdr:cNvPr id="244" name="楕円 243"/>
        <xdr:cNvSpPr/>
      </xdr:nvSpPr>
      <xdr:spPr>
        <a:xfrm>
          <a:off x="10426700" y="10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99502</xdr:rowOff>
    </xdr:from>
    <xdr:ext cx="534377" cy="259045"/>
    <xdr:sp macro="" textlink="">
      <xdr:nvSpPr>
        <xdr:cNvPr id="245" name="【橋りょう・トンネル】&#10;一人当たり有形固定資産（償却資産）額該当値テキスト"/>
        <xdr:cNvSpPr txBox="1"/>
      </xdr:nvSpPr>
      <xdr:spPr>
        <a:xfrm>
          <a:off x="10515600" y="109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14365</xdr:rowOff>
    </xdr:from>
    <xdr:to>
      <xdr:col>50</xdr:col>
      <xdr:colOff>165100</xdr:colOff>
      <xdr:row>64</xdr:row>
      <xdr:rowOff>115965</xdr:rowOff>
    </xdr:to>
    <xdr:sp macro="" textlink="">
      <xdr:nvSpPr>
        <xdr:cNvPr id="246" name="楕円 245"/>
        <xdr:cNvSpPr/>
      </xdr:nvSpPr>
      <xdr:spPr>
        <a:xfrm>
          <a:off x="9588500" y="109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63925</xdr:rowOff>
    </xdr:from>
    <xdr:to>
      <xdr:col>55</xdr:col>
      <xdr:colOff>0</xdr:colOff>
      <xdr:row>64</xdr:row>
      <xdr:rowOff>65165</xdr:rowOff>
    </xdr:to>
    <xdr:cxnSp macro="">
      <xdr:nvCxnSpPr>
        <xdr:cNvPr id="247" name="直線コネクタ 246"/>
        <xdr:cNvCxnSpPr/>
      </xdr:nvCxnSpPr>
      <xdr:spPr>
        <a:xfrm flipV="1">
          <a:off x="9639300" y="11036725"/>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14651</xdr:rowOff>
    </xdr:from>
    <xdr:to>
      <xdr:col>46</xdr:col>
      <xdr:colOff>38100</xdr:colOff>
      <xdr:row>64</xdr:row>
      <xdr:rowOff>116251</xdr:rowOff>
    </xdr:to>
    <xdr:sp macro="" textlink="">
      <xdr:nvSpPr>
        <xdr:cNvPr id="248" name="楕円 247"/>
        <xdr:cNvSpPr/>
      </xdr:nvSpPr>
      <xdr:spPr>
        <a:xfrm>
          <a:off x="8699500" y="10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65165</xdr:rowOff>
    </xdr:from>
    <xdr:to>
      <xdr:col>50</xdr:col>
      <xdr:colOff>114300</xdr:colOff>
      <xdr:row>64</xdr:row>
      <xdr:rowOff>65451</xdr:rowOff>
    </xdr:to>
    <xdr:cxnSp macro="">
      <xdr:nvCxnSpPr>
        <xdr:cNvPr id="249" name="直線コネクタ 248"/>
        <xdr:cNvCxnSpPr/>
      </xdr:nvCxnSpPr>
      <xdr:spPr>
        <a:xfrm flipV="1">
          <a:off x="8750300" y="1103796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14995</xdr:rowOff>
    </xdr:from>
    <xdr:to>
      <xdr:col>41</xdr:col>
      <xdr:colOff>101600</xdr:colOff>
      <xdr:row>64</xdr:row>
      <xdr:rowOff>116595</xdr:rowOff>
    </xdr:to>
    <xdr:sp macro="" textlink="">
      <xdr:nvSpPr>
        <xdr:cNvPr id="250" name="楕円 249"/>
        <xdr:cNvSpPr/>
      </xdr:nvSpPr>
      <xdr:spPr>
        <a:xfrm>
          <a:off x="7810500" y="109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65451</xdr:rowOff>
    </xdr:from>
    <xdr:to>
      <xdr:col>45</xdr:col>
      <xdr:colOff>177800</xdr:colOff>
      <xdr:row>64</xdr:row>
      <xdr:rowOff>65795</xdr:rowOff>
    </xdr:to>
    <xdr:cxnSp macro="">
      <xdr:nvCxnSpPr>
        <xdr:cNvPr id="251" name="直線コネクタ 250"/>
        <xdr:cNvCxnSpPr/>
      </xdr:nvCxnSpPr>
      <xdr:spPr>
        <a:xfrm flipV="1">
          <a:off x="7861300" y="1103825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15232</xdr:rowOff>
    </xdr:from>
    <xdr:to>
      <xdr:col>36</xdr:col>
      <xdr:colOff>165100</xdr:colOff>
      <xdr:row>64</xdr:row>
      <xdr:rowOff>116832</xdr:rowOff>
    </xdr:to>
    <xdr:sp macro="" textlink="">
      <xdr:nvSpPr>
        <xdr:cNvPr id="252" name="楕円 251"/>
        <xdr:cNvSpPr/>
      </xdr:nvSpPr>
      <xdr:spPr>
        <a:xfrm>
          <a:off x="6921500" y="109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65795</xdr:rowOff>
    </xdr:from>
    <xdr:to>
      <xdr:col>41</xdr:col>
      <xdr:colOff>50800</xdr:colOff>
      <xdr:row>64</xdr:row>
      <xdr:rowOff>66032</xdr:rowOff>
    </xdr:to>
    <xdr:cxnSp macro="">
      <xdr:nvCxnSpPr>
        <xdr:cNvPr id="253" name="直線コネクタ 252"/>
        <xdr:cNvCxnSpPr/>
      </xdr:nvCxnSpPr>
      <xdr:spPr>
        <a:xfrm flipV="1">
          <a:off x="6972300" y="11038595"/>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107092</xdr:rowOff>
    </xdr:from>
    <xdr:ext cx="534377" cy="259045"/>
    <xdr:sp macro="" textlink="">
      <xdr:nvSpPr>
        <xdr:cNvPr id="258" name="n_1mainValue【橋りょう・トンネル】&#10;一人当たり有形固定資産（償却資産）額"/>
        <xdr:cNvSpPr txBox="1"/>
      </xdr:nvSpPr>
      <xdr:spPr>
        <a:xfrm>
          <a:off x="9359411" y="110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107378</xdr:rowOff>
    </xdr:from>
    <xdr:ext cx="534377" cy="259045"/>
    <xdr:sp macro="" textlink="">
      <xdr:nvSpPr>
        <xdr:cNvPr id="259" name="n_2mainValue【橋りょう・トンネル】&#10;一人当たり有形固定資産（償却資産）額"/>
        <xdr:cNvSpPr txBox="1"/>
      </xdr:nvSpPr>
      <xdr:spPr>
        <a:xfrm>
          <a:off x="8483111" y="11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107722</xdr:rowOff>
    </xdr:from>
    <xdr:ext cx="534377" cy="259045"/>
    <xdr:sp macro="" textlink="">
      <xdr:nvSpPr>
        <xdr:cNvPr id="260" name="n_3mainValue【橋りょう・トンネル】&#10;一人当たり有形固定資産（償却資産）額"/>
        <xdr:cNvSpPr txBox="1"/>
      </xdr:nvSpPr>
      <xdr:spPr>
        <a:xfrm>
          <a:off x="7594111" y="110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107959</xdr:rowOff>
    </xdr:from>
    <xdr:ext cx="534377" cy="259045"/>
    <xdr:sp macro="" textlink="">
      <xdr:nvSpPr>
        <xdr:cNvPr id="261" name="n_4mainValue【橋りょう・トンネル】&#10;一人当たり有形固定資産（償却資産）額"/>
        <xdr:cNvSpPr txBox="1"/>
      </xdr:nvSpPr>
      <xdr:spPr>
        <a:xfrm>
          <a:off x="6705111" y="1108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108131</xdr:rowOff>
    </xdr:from>
    <xdr:to>
      <xdr:col>24</xdr:col>
      <xdr:colOff>114300</xdr:colOff>
      <xdr:row>84</xdr:row>
      <xdr:rowOff>38281</xdr:rowOff>
    </xdr:to>
    <xdr:sp macro="" textlink="">
      <xdr:nvSpPr>
        <xdr:cNvPr id="303" name="楕円 302"/>
        <xdr:cNvSpPr/>
      </xdr:nvSpPr>
      <xdr:spPr>
        <a:xfrm>
          <a:off x="4584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86558</xdr:rowOff>
    </xdr:from>
    <xdr:ext cx="405111" cy="259045"/>
    <xdr:sp macro="" textlink="">
      <xdr:nvSpPr>
        <xdr:cNvPr id="304" name="【公営住宅】&#10;有形固定資産減価償却率該当値テキスト"/>
        <xdr:cNvSpPr txBox="1"/>
      </xdr:nvSpPr>
      <xdr:spPr>
        <a:xfrm>
          <a:off x="4673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305" name="楕円 304"/>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158931</xdr:rowOff>
    </xdr:to>
    <xdr:cxnSp macro="">
      <xdr:nvCxnSpPr>
        <xdr:cNvPr id="306" name="直線コネクタ 305"/>
        <xdr:cNvCxnSpPr/>
      </xdr:nvCxnSpPr>
      <xdr:spPr>
        <a:xfrm>
          <a:off x="3797300" y="143517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139156</xdr:rowOff>
    </xdr:from>
    <xdr:to>
      <xdr:col>15</xdr:col>
      <xdr:colOff>101600</xdr:colOff>
      <xdr:row>84</xdr:row>
      <xdr:rowOff>69306</xdr:rowOff>
    </xdr:to>
    <xdr:sp macro="" textlink="">
      <xdr:nvSpPr>
        <xdr:cNvPr id="307" name="楕円 306"/>
        <xdr:cNvSpPr/>
      </xdr:nvSpPr>
      <xdr:spPr>
        <a:xfrm>
          <a:off x="2857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84</xdr:row>
      <xdr:rowOff>18506</xdr:rowOff>
    </xdr:to>
    <xdr:cxnSp macro="">
      <xdr:nvCxnSpPr>
        <xdr:cNvPr id="308" name="直線コネクタ 307"/>
        <xdr:cNvCxnSpPr/>
      </xdr:nvCxnSpPr>
      <xdr:spPr>
        <a:xfrm flipV="1">
          <a:off x="2908300" y="143517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9" name="楕円 308"/>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84</xdr:row>
      <xdr:rowOff>18506</xdr:rowOff>
    </xdr:to>
    <xdr:cxnSp macro="">
      <xdr:nvCxnSpPr>
        <xdr:cNvPr id="310" name="直線コネクタ 309"/>
        <xdr:cNvCxnSpPr/>
      </xdr:nvCxnSpPr>
      <xdr:spPr>
        <a:xfrm>
          <a:off x="2019300" y="143729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xdr:rowOff>
    </xdr:from>
    <xdr:to>
      <xdr:col>6</xdr:col>
      <xdr:colOff>38100</xdr:colOff>
      <xdr:row>84</xdr:row>
      <xdr:rowOff>110127</xdr:rowOff>
    </xdr:to>
    <xdr:sp macro="" textlink="">
      <xdr:nvSpPr>
        <xdr:cNvPr id="311" name="楕円 310"/>
        <xdr:cNvSpPr/>
      </xdr:nvSpPr>
      <xdr:spPr>
        <a:xfrm>
          <a:off x="1079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142602</xdr:rowOff>
    </xdr:from>
    <xdr:to>
      <xdr:col>10</xdr:col>
      <xdr:colOff>114300</xdr:colOff>
      <xdr:row>84</xdr:row>
      <xdr:rowOff>59327</xdr:rowOff>
    </xdr:to>
    <xdr:cxnSp macro="">
      <xdr:nvCxnSpPr>
        <xdr:cNvPr id="312" name="直線コネクタ 311"/>
        <xdr:cNvCxnSpPr/>
      </xdr:nvCxnSpPr>
      <xdr:spPr>
        <a:xfrm flipV="1">
          <a:off x="1130300" y="1437295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163303</xdr:rowOff>
    </xdr:from>
    <xdr:ext cx="405111" cy="259045"/>
    <xdr:sp macro="" textlink="">
      <xdr:nvSpPr>
        <xdr:cNvPr id="317" name="n_1mainValue【公営住宅】&#10;有形固定資産減価償却率"/>
        <xdr:cNvSpPr txBox="1"/>
      </xdr:nvSpPr>
      <xdr:spPr>
        <a:xfrm>
          <a:off x="3582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60433</xdr:rowOff>
    </xdr:from>
    <xdr:ext cx="405111" cy="259045"/>
    <xdr:sp macro="" textlink="">
      <xdr:nvSpPr>
        <xdr:cNvPr id="318" name="n_2mainValue【公営住宅】&#10;有形固定資産減価償却率"/>
        <xdr:cNvSpPr txBox="1"/>
      </xdr:nvSpPr>
      <xdr:spPr>
        <a:xfrm>
          <a:off x="2705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19" name="n_3mainValue【公営住宅】&#10;有形固定資産減価償却率"/>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101254</xdr:rowOff>
    </xdr:from>
    <xdr:ext cx="405111" cy="259045"/>
    <xdr:sp macro="" textlink="">
      <xdr:nvSpPr>
        <xdr:cNvPr id="320" name="n_4mainValue【公営住宅】&#10;有形固定資産減価償却率"/>
        <xdr:cNvSpPr txBox="1"/>
      </xdr:nvSpPr>
      <xdr:spPr>
        <a:xfrm>
          <a:off x="927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105212</xdr:rowOff>
    </xdr:from>
    <xdr:to>
      <xdr:col>55</xdr:col>
      <xdr:colOff>50800</xdr:colOff>
      <xdr:row>85</xdr:row>
      <xdr:rowOff>35362</xdr:rowOff>
    </xdr:to>
    <xdr:sp macro="" textlink="">
      <xdr:nvSpPr>
        <xdr:cNvPr id="358" name="楕円 357"/>
        <xdr:cNvSpPr/>
      </xdr:nvSpPr>
      <xdr:spPr>
        <a:xfrm>
          <a:off x="10426700" y="145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128089</xdr:rowOff>
    </xdr:from>
    <xdr:ext cx="469744" cy="259045"/>
    <xdr:sp macro="" textlink="">
      <xdr:nvSpPr>
        <xdr:cNvPr id="359" name="【公営住宅】&#10;一人当たり面積該当値テキスト"/>
        <xdr:cNvSpPr txBox="1"/>
      </xdr:nvSpPr>
      <xdr:spPr>
        <a:xfrm>
          <a:off x="10515600" y="1435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112024</xdr:rowOff>
    </xdr:from>
    <xdr:to>
      <xdr:col>50</xdr:col>
      <xdr:colOff>165100</xdr:colOff>
      <xdr:row>85</xdr:row>
      <xdr:rowOff>42174</xdr:rowOff>
    </xdr:to>
    <xdr:sp macro="" textlink="">
      <xdr:nvSpPr>
        <xdr:cNvPr id="360" name="楕円 359"/>
        <xdr:cNvSpPr/>
      </xdr:nvSpPr>
      <xdr:spPr>
        <a:xfrm>
          <a:off x="9588500" y="14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156012</xdr:rowOff>
    </xdr:from>
    <xdr:to>
      <xdr:col>55</xdr:col>
      <xdr:colOff>0</xdr:colOff>
      <xdr:row>84</xdr:row>
      <xdr:rowOff>162824</xdr:rowOff>
    </xdr:to>
    <xdr:cxnSp macro="">
      <xdr:nvCxnSpPr>
        <xdr:cNvPr id="361" name="直線コネクタ 360"/>
        <xdr:cNvCxnSpPr/>
      </xdr:nvCxnSpPr>
      <xdr:spPr>
        <a:xfrm flipV="1">
          <a:off x="9639300" y="14557812"/>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117694</xdr:rowOff>
    </xdr:from>
    <xdr:to>
      <xdr:col>46</xdr:col>
      <xdr:colOff>38100</xdr:colOff>
      <xdr:row>85</xdr:row>
      <xdr:rowOff>47844</xdr:rowOff>
    </xdr:to>
    <xdr:sp macro="" textlink="">
      <xdr:nvSpPr>
        <xdr:cNvPr id="362" name="楕円 361"/>
        <xdr:cNvSpPr/>
      </xdr:nvSpPr>
      <xdr:spPr>
        <a:xfrm>
          <a:off x="8699500" y="145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162824</xdr:rowOff>
    </xdr:from>
    <xdr:to>
      <xdr:col>50</xdr:col>
      <xdr:colOff>114300</xdr:colOff>
      <xdr:row>84</xdr:row>
      <xdr:rowOff>168494</xdr:rowOff>
    </xdr:to>
    <xdr:cxnSp macro="">
      <xdr:nvCxnSpPr>
        <xdr:cNvPr id="363" name="直線コネクタ 362"/>
        <xdr:cNvCxnSpPr/>
      </xdr:nvCxnSpPr>
      <xdr:spPr>
        <a:xfrm flipV="1">
          <a:off x="8750300" y="1456462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124506</xdr:rowOff>
    </xdr:from>
    <xdr:to>
      <xdr:col>41</xdr:col>
      <xdr:colOff>101600</xdr:colOff>
      <xdr:row>85</xdr:row>
      <xdr:rowOff>54656</xdr:rowOff>
    </xdr:to>
    <xdr:sp macro="" textlink="">
      <xdr:nvSpPr>
        <xdr:cNvPr id="364" name="楕円 363"/>
        <xdr:cNvSpPr/>
      </xdr:nvSpPr>
      <xdr:spPr>
        <a:xfrm>
          <a:off x="7810500" y="145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168494</xdr:rowOff>
    </xdr:from>
    <xdr:to>
      <xdr:col>45</xdr:col>
      <xdr:colOff>177800</xdr:colOff>
      <xdr:row>85</xdr:row>
      <xdr:rowOff>3856</xdr:rowOff>
    </xdr:to>
    <xdr:cxnSp macro="">
      <xdr:nvCxnSpPr>
        <xdr:cNvPr id="365" name="直線コネクタ 364"/>
        <xdr:cNvCxnSpPr/>
      </xdr:nvCxnSpPr>
      <xdr:spPr>
        <a:xfrm flipV="1">
          <a:off x="7861300" y="14570294"/>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142473</xdr:rowOff>
    </xdr:from>
    <xdr:to>
      <xdr:col>36</xdr:col>
      <xdr:colOff>165100</xdr:colOff>
      <xdr:row>85</xdr:row>
      <xdr:rowOff>72623</xdr:rowOff>
    </xdr:to>
    <xdr:sp macro="" textlink="">
      <xdr:nvSpPr>
        <xdr:cNvPr id="366" name="楕円 365"/>
        <xdr:cNvSpPr/>
      </xdr:nvSpPr>
      <xdr:spPr>
        <a:xfrm>
          <a:off x="6921500" y="145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3856</xdr:rowOff>
    </xdr:from>
    <xdr:to>
      <xdr:col>41</xdr:col>
      <xdr:colOff>50800</xdr:colOff>
      <xdr:row>85</xdr:row>
      <xdr:rowOff>21823</xdr:rowOff>
    </xdr:to>
    <xdr:cxnSp macro="">
      <xdr:nvCxnSpPr>
        <xdr:cNvPr id="367" name="直線コネクタ 366"/>
        <xdr:cNvCxnSpPr/>
      </xdr:nvCxnSpPr>
      <xdr:spPr>
        <a:xfrm flipV="1">
          <a:off x="6972300" y="14577106"/>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58701</xdr:rowOff>
    </xdr:from>
    <xdr:ext cx="469744" cy="259045"/>
    <xdr:sp macro="" textlink="">
      <xdr:nvSpPr>
        <xdr:cNvPr id="372" name="n_1mainValue【公営住宅】&#10;一人当たり面積"/>
        <xdr:cNvSpPr txBox="1"/>
      </xdr:nvSpPr>
      <xdr:spPr>
        <a:xfrm>
          <a:off x="9391727" y="1428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64371</xdr:rowOff>
    </xdr:from>
    <xdr:ext cx="469744" cy="259045"/>
    <xdr:sp macro="" textlink="">
      <xdr:nvSpPr>
        <xdr:cNvPr id="373" name="n_2mainValue【公営住宅】&#10;一人当たり面積"/>
        <xdr:cNvSpPr txBox="1"/>
      </xdr:nvSpPr>
      <xdr:spPr>
        <a:xfrm>
          <a:off x="8515427" y="14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71183</xdr:rowOff>
    </xdr:from>
    <xdr:ext cx="469744" cy="259045"/>
    <xdr:sp macro="" textlink="">
      <xdr:nvSpPr>
        <xdr:cNvPr id="374" name="n_3mainValue【公営住宅】&#10;一人当たり面積"/>
        <xdr:cNvSpPr txBox="1"/>
      </xdr:nvSpPr>
      <xdr:spPr>
        <a:xfrm>
          <a:off x="7626427" y="143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89150</xdr:rowOff>
    </xdr:from>
    <xdr:ext cx="469744" cy="259045"/>
    <xdr:sp macro="" textlink="">
      <xdr:nvSpPr>
        <xdr:cNvPr id="375" name="n_4mainValue【公営住宅】&#10;一人当たり面積"/>
        <xdr:cNvSpPr txBox="1"/>
      </xdr:nvSpPr>
      <xdr:spPr>
        <a:xfrm>
          <a:off x="6737427" y="1431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64770</xdr:rowOff>
    </xdr:from>
    <xdr:to>
      <xdr:col>85</xdr:col>
      <xdr:colOff>177800</xdr:colOff>
      <xdr:row>38</xdr:row>
      <xdr:rowOff>166370</xdr:rowOff>
    </xdr:to>
    <xdr:sp macro="" textlink="">
      <xdr:nvSpPr>
        <xdr:cNvPr id="431" name="楕円 430"/>
        <xdr:cNvSpPr/>
      </xdr:nvSpPr>
      <xdr:spPr>
        <a:xfrm>
          <a:off x="16268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43197</xdr:rowOff>
    </xdr:from>
    <xdr:ext cx="405111" cy="259045"/>
    <xdr:sp macro="" textlink="">
      <xdr:nvSpPr>
        <xdr:cNvPr id="432" name="【認定こども園・幼稚園・保育所】&#10;有形固定資産減価償却率該当値テキスト"/>
        <xdr:cNvSpPr txBox="1"/>
      </xdr:nvSpPr>
      <xdr:spPr>
        <a:xfrm>
          <a:off x="16357600" y="655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xdr:rowOff>
    </xdr:from>
    <xdr:to>
      <xdr:col>81</xdr:col>
      <xdr:colOff>101600</xdr:colOff>
      <xdr:row>38</xdr:row>
      <xdr:rowOff>102870</xdr:rowOff>
    </xdr:to>
    <xdr:sp macro="" textlink="">
      <xdr:nvSpPr>
        <xdr:cNvPr id="433" name="楕円 432"/>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52070</xdr:rowOff>
    </xdr:from>
    <xdr:to>
      <xdr:col>85</xdr:col>
      <xdr:colOff>127000</xdr:colOff>
      <xdr:row>38</xdr:row>
      <xdr:rowOff>115570</xdr:rowOff>
    </xdr:to>
    <xdr:cxnSp macro="">
      <xdr:nvCxnSpPr>
        <xdr:cNvPr id="434" name="直線コネクタ 433"/>
        <xdr:cNvCxnSpPr/>
      </xdr:nvCxnSpPr>
      <xdr:spPr>
        <a:xfrm>
          <a:off x="15481300" y="656717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435" name="楕円 434"/>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52070</xdr:rowOff>
    </xdr:to>
    <xdr:cxnSp macro="">
      <xdr:nvCxnSpPr>
        <xdr:cNvPr id="436" name="直線コネクタ 435"/>
        <xdr:cNvCxnSpPr/>
      </xdr:nvCxnSpPr>
      <xdr:spPr>
        <a:xfrm>
          <a:off x="14592300" y="6541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43180</xdr:rowOff>
    </xdr:from>
    <xdr:to>
      <xdr:col>72</xdr:col>
      <xdr:colOff>38100</xdr:colOff>
      <xdr:row>38</xdr:row>
      <xdr:rowOff>144780</xdr:rowOff>
    </xdr:to>
    <xdr:sp macro="" textlink="">
      <xdr:nvSpPr>
        <xdr:cNvPr id="437" name="楕円 436"/>
        <xdr:cNvSpPr/>
      </xdr:nvSpPr>
      <xdr:spPr>
        <a:xfrm>
          <a:off x="1365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93980</xdr:rowOff>
    </xdr:to>
    <xdr:cxnSp macro="">
      <xdr:nvCxnSpPr>
        <xdr:cNvPr id="438" name="直線コネクタ 437"/>
        <xdr:cNvCxnSpPr/>
      </xdr:nvCxnSpPr>
      <xdr:spPr>
        <a:xfrm flipV="1">
          <a:off x="13703300" y="654177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11430</xdr:rowOff>
    </xdr:from>
    <xdr:to>
      <xdr:col>67</xdr:col>
      <xdr:colOff>101600</xdr:colOff>
      <xdr:row>38</xdr:row>
      <xdr:rowOff>113030</xdr:rowOff>
    </xdr:to>
    <xdr:sp macro="" textlink="">
      <xdr:nvSpPr>
        <xdr:cNvPr id="439" name="楕円 438"/>
        <xdr:cNvSpPr/>
      </xdr:nvSpPr>
      <xdr:spPr>
        <a:xfrm>
          <a:off x="12763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62230</xdr:rowOff>
    </xdr:from>
    <xdr:to>
      <xdr:col>71</xdr:col>
      <xdr:colOff>177800</xdr:colOff>
      <xdr:row>38</xdr:row>
      <xdr:rowOff>93980</xdr:rowOff>
    </xdr:to>
    <xdr:cxnSp macro="">
      <xdr:nvCxnSpPr>
        <xdr:cNvPr id="440" name="直線コネクタ 439"/>
        <xdr:cNvCxnSpPr/>
      </xdr:nvCxnSpPr>
      <xdr:spPr>
        <a:xfrm>
          <a:off x="12814300" y="65773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93997</xdr:rowOff>
    </xdr:from>
    <xdr:ext cx="405111" cy="259045"/>
    <xdr:sp macro="" textlink="">
      <xdr:nvSpPr>
        <xdr:cNvPr id="445" name="n_1mainValue【認定こども園・幼稚園・保育所】&#10;有形固定資産減価償却率"/>
        <xdr:cNvSpPr txBox="1"/>
      </xdr:nvSpPr>
      <xdr:spPr>
        <a:xfrm>
          <a:off x="152660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68597</xdr:rowOff>
    </xdr:from>
    <xdr:ext cx="405111" cy="259045"/>
    <xdr:sp macro="" textlink="">
      <xdr:nvSpPr>
        <xdr:cNvPr id="446" name="n_2mainValue【認定こども園・幼稚園・保育所】&#10;有形固定資産減価償却率"/>
        <xdr:cNvSpPr txBox="1"/>
      </xdr:nvSpPr>
      <xdr:spPr>
        <a:xfrm>
          <a:off x="14389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135907</xdr:rowOff>
    </xdr:from>
    <xdr:ext cx="405111" cy="259045"/>
    <xdr:sp macro="" textlink="">
      <xdr:nvSpPr>
        <xdr:cNvPr id="447" name="n_3mainValue【認定こども園・幼稚園・保育所】&#10;有形固定資産減価償却率"/>
        <xdr:cNvSpPr txBox="1"/>
      </xdr:nvSpPr>
      <xdr:spPr>
        <a:xfrm>
          <a:off x="13500744" y="665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104157</xdr:rowOff>
    </xdr:from>
    <xdr:ext cx="405111" cy="259045"/>
    <xdr:sp macro="" textlink="">
      <xdr:nvSpPr>
        <xdr:cNvPr id="448" name="n_4mainValue【認定こども園・幼稚園・保育所】&#10;有形固定資産減価償却率"/>
        <xdr:cNvSpPr txBox="1"/>
      </xdr:nvSpPr>
      <xdr:spPr>
        <a:xfrm>
          <a:off x="12611744"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90715</xdr:rowOff>
    </xdr:from>
    <xdr:to>
      <xdr:col>116</xdr:col>
      <xdr:colOff>114300</xdr:colOff>
      <xdr:row>39</xdr:row>
      <xdr:rowOff>20865</xdr:rowOff>
    </xdr:to>
    <xdr:sp macro="" textlink="">
      <xdr:nvSpPr>
        <xdr:cNvPr id="490" name="楕円 489"/>
        <xdr:cNvSpPr/>
      </xdr:nvSpPr>
      <xdr:spPr>
        <a:xfrm>
          <a:off x="22110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113591</xdr:rowOff>
    </xdr:from>
    <xdr:ext cx="469744" cy="259045"/>
    <xdr:sp macro="" textlink="">
      <xdr:nvSpPr>
        <xdr:cNvPr id="491" name="【認定こども園・幼稚園・保育所】&#10;一人当たり面積該当値テキスト"/>
        <xdr:cNvSpPr txBox="1"/>
      </xdr:nvSpPr>
      <xdr:spPr>
        <a:xfrm>
          <a:off x="22199600"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110309</xdr:rowOff>
    </xdr:from>
    <xdr:to>
      <xdr:col>112</xdr:col>
      <xdr:colOff>38100</xdr:colOff>
      <xdr:row>39</xdr:row>
      <xdr:rowOff>40459</xdr:rowOff>
    </xdr:to>
    <xdr:sp macro="" textlink="">
      <xdr:nvSpPr>
        <xdr:cNvPr id="492" name="楕円 491"/>
        <xdr:cNvSpPr/>
      </xdr:nvSpPr>
      <xdr:spPr>
        <a:xfrm>
          <a:off x="2127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141515</xdr:rowOff>
    </xdr:from>
    <xdr:to>
      <xdr:col>116</xdr:col>
      <xdr:colOff>63500</xdr:colOff>
      <xdr:row>38</xdr:row>
      <xdr:rowOff>161109</xdr:rowOff>
    </xdr:to>
    <xdr:cxnSp macro="">
      <xdr:nvCxnSpPr>
        <xdr:cNvPr id="493" name="直線コネクタ 492"/>
        <xdr:cNvCxnSpPr/>
      </xdr:nvCxnSpPr>
      <xdr:spPr>
        <a:xfrm flipV="1">
          <a:off x="21323300" y="66566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126637</xdr:rowOff>
    </xdr:from>
    <xdr:to>
      <xdr:col>107</xdr:col>
      <xdr:colOff>101600</xdr:colOff>
      <xdr:row>39</xdr:row>
      <xdr:rowOff>56787</xdr:rowOff>
    </xdr:to>
    <xdr:sp macro="" textlink="">
      <xdr:nvSpPr>
        <xdr:cNvPr id="494" name="楕円 493"/>
        <xdr:cNvSpPr/>
      </xdr:nvSpPr>
      <xdr:spPr>
        <a:xfrm>
          <a:off x="20383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161109</xdr:rowOff>
    </xdr:from>
    <xdr:to>
      <xdr:col>111</xdr:col>
      <xdr:colOff>177800</xdr:colOff>
      <xdr:row>39</xdr:row>
      <xdr:rowOff>5987</xdr:rowOff>
    </xdr:to>
    <xdr:cxnSp macro="">
      <xdr:nvCxnSpPr>
        <xdr:cNvPr id="495" name="直線コネクタ 494"/>
        <xdr:cNvCxnSpPr/>
      </xdr:nvCxnSpPr>
      <xdr:spPr>
        <a:xfrm flipV="1">
          <a:off x="20434300" y="66762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145143</xdr:rowOff>
    </xdr:from>
    <xdr:to>
      <xdr:col>102</xdr:col>
      <xdr:colOff>165100</xdr:colOff>
      <xdr:row>39</xdr:row>
      <xdr:rowOff>75293</xdr:rowOff>
    </xdr:to>
    <xdr:sp macro="" textlink="">
      <xdr:nvSpPr>
        <xdr:cNvPr id="496" name="楕円 495"/>
        <xdr:cNvSpPr/>
      </xdr:nvSpPr>
      <xdr:spPr>
        <a:xfrm>
          <a:off x="19494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5987</xdr:rowOff>
    </xdr:from>
    <xdr:to>
      <xdr:col>107</xdr:col>
      <xdr:colOff>50800</xdr:colOff>
      <xdr:row>39</xdr:row>
      <xdr:rowOff>24493</xdr:rowOff>
    </xdr:to>
    <xdr:cxnSp macro="">
      <xdr:nvCxnSpPr>
        <xdr:cNvPr id="497" name="直線コネクタ 496"/>
        <xdr:cNvCxnSpPr/>
      </xdr:nvCxnSpPr>
      <xdr:spPr>
        <a:xfrm flipV="1">
          <a:off x="19545300" y="66925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159294</xdr:rowOff>
    </xdr:from>
    <xdr:to>
      <xdr:col>98</xdr:col>
      <xdr:colOff>38100</xdr:colOff>
      <xdr:row>39</xdr:row>
      <xdr:rowOff>89444</xdr:rowOff>
    </xdr:to>
    <xdr:sp macro="" textlink="">
      <xdr:nvSpPr>
        <xdr:cNvPr id="498" name="楕円 497"/>
        <xdr:cNvSpPr/>
      </xdr:nvSpPr>
      <xdr:spPr>
        <a:xfrm>
          <a:off x="18605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24493</xdr:rowOff>
    </xdr:from>
    <xdr:to>
      <xdr:col>102</xdr:col>
      <xdr:colOff>114300</xdr:colOff>
      <xdr:row>39</xdr:row>
      <xdr:rowOff>38644</xdr:rowOff>
    </xdr:to>
    <xdr:cxnSp macro="">
      <xdr:nvCxnSpPr>
        <xdr:cNvPr id="499" name="直線コネクタ 498"/>
        <xdr:cNvCxnSpPr/>
      </xdr:nvCxnSpPr>
      <xdr:spPr>
        <a:xfrm flipV="1">
          <a:off x="18656300" y="67110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56985</xdr:rowOff>
    </xdr:from>
    <xdr:ext cx="469744" cy="259045"/>
    <xdr:sp macro="" textlink="">
      <xdr:nvSpPr>
        <xdr:cNvPr id="504" name="n_1mainValue【認定こども園・幼稚園・保育所】&#10;一人当たり面積"/>
        <xdr:cNvSpPr txBox="1"/>
      </xdr:nvSpPr>
      <xdr:spPr>
        <a:xfrm>
          <a:off x="210757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73314</xdr:rowOff>
    </xdr:from>
    <xdr:ext cx="469744" cy="259045"/>
    <xdr:sp macro="" textlink="">
      <xdr:nvSpPr>
        <xdr:cNvPr id="505" name="n_2mainValue【認定こども園・幼稚園・保育所】&#10;一人当たり面積"/>
        <xdr:cNvSpPr txBox="1"/>
      </xdr:nvSpPr>
      <xdr:spPr>
        <a:xfrm>
          <a:off x="20199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91820</xdr:rowOff>
    </xdr:from>
    <xdr:ext cx="469744" cy="259045"/>
    <xdr:sp macro="" textlink="">
      <xdr:nvSpPr>
        <xdr:cNvPr id="506" name="n_3mainValue【認定こども園・幼稚園・保育所】&#10;一人当たり面積"/>
        <xdr:cNvSpPr txBox="1"/>
      </xdr:nvSpPr>
      <xdr:spPr>
        <a:xfrm>
          <a:off x="19310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105971</xdr:rowOff>
    </xdr:from>
    <xdr:ext cx="469744" cy="259045"/>
    <xdr:sp macro="" textlink="">
      <xdr:nvSpPr>
        <xdr:cNvPr id="507" name="n_4mainValue【認定こども園・幼稚園・保育所】&#10;一人当たり面積"/>
        <xdr:cNvSpPr txBox="1"/>
      </xdr:nvSpPr>
      <xdr:spPr>
        <a:xfrm>
          <a:off x="18421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48" name="楕円 547"/>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549"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50" name="楕円 549"/>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9525</xdr:rowOff>
    </xdr:to>
    <xdr:cxnSp macro="">
      <xdr:nvCxnSpPr>
        <xdr:cNvPr id="551" name="直線コネクタ 550"/>
        <xdr:cNvCxnSpPr/>
      </xdr:nvCxnSpPr>
      <xdr:spPr>
        <a:xfrm flipV="1">
          <a:off x="15481300" y="104508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52" name="楕円 551"/>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9525</xdr:rowOff>
    </xdr:to>
    <xdr:cxnSp macro="">
      <xdr:nvCxnSpPr>
        <xdr:cNvPr id="553" name="直線コネクタ 552"/>
        <xdr:cNvCxnSpPr/>
      </xdr:nvCxnSpPr>
      <xdr:spPr>
        <a:xfrm>
          <a:off x="14592300" y="10439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103505</xdr:rowOff>
    </xdr:from>
    <xdr:to>
      <xdr:col>72</xdr:col>
      <xdr:colOff>38100</xdr:colOff>
      <xdr:row>63</xdr:row>
      <xdr:rowOff>33655</xdr:rowOff>
    </xdr:to>
    <xdr:sp macro="" textlink="">
      <xdr:nvSpPr>
        <xdr:cNvPr id="554" name="楕円 553"/>
        <xdr:cNvSpPr/>
      </xdr:nvSpPr>
      <xdr:spPr>
        <a:xfrm>
          <a:off x="1365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62</xdr:row>
      <xdr:rowOff>154305</xdr:rowOff>
    </xdr:to>
    <xdr:cxnSp macro="">
      <xdr:nvCxnSpPr>
        <xdr:cNvPr id="555" name="直線コネクタ 554"/>
        <xdr:cNvCxnSpPr/>
      </xdr:nvCxnSpPr>
      <xdr:spPr>
        <a:xfrm flipV="1">
          <a:off x="13703300" y="1043940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53975</xdr:rowOff>
    </xdr:from>
    <xdr:to>
      <xdr:col>67</xdr:col>
      <xdr:colOff>101600</xdr:colOff>
      <xdr:row>62</xdr:row>
      <xdr:rowOff>155575</xdr:rowOff>
    </xdr:to>
    <xdr:sp macro="" textlink="">
      <xdr:nvSpPr>
        <xdr:cNvPr id="556" name="楕円 555"/>
        <xdr:cNvSpPr/>
      </xdr:nvSpPr>
      <xdr:spPr>
        <a:xfrm>
          <a:off x="12763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104775</xdr:rowOff>
    </xdr:from>
    <xdr:to>
      <xdr:col>71</xdr:col>
      <xdr:colOff>177800</xdr:colOff>
      <xdr:row>62</xdr:row>
      <xdr:rowOff>154305</xdr:rowOff>
    </xdr:to>
    <xdr:cxnSp macro="">
      <xdr:nvCxnSpPr>
        <xdr:cNvPr id="557" name="直線コネクタ 556"/>
        <xdr:cNvCxnSpPr/>
      </xdr:nvCxnSpPr>
      <xdr:spPr>
        <a:xfrm>
          <a:off x="12814300" y="10734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562" name="n_1mainValue【学校施設】&#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63" name="n_2main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24782</xdr:rowOff>
    </xdr:from>
    <xdr:ext cx="405111" cy="259045"/>
    <xdr:sp macro="" textlink="">
      <xdr:nvSpPr>
        <xdr:cNvPr id="564" name="n_3mainValue【学校施設】&#10;有形固定資産減価償却率"/>
        <xdr:cNvSpPr txBox="1"/>
      </xdr:nvSpPr>
      <xdr:spPr>
        <a:xfrm>
          <a:off x="13500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146702</xdr:rowOff>
    </xdr:from>
    <xdr:ext cx="405111" cy="259045"/>
    <xdr:sp macro="" textlink="">
      <xdr:nvSpPr>
        <xdr:cNvPr id="565" name="n_4mainValue【学校施設】&#10;有形固定資産減価償却率"/>
        <xdr:cNvSpPr txBox="1"/>
      </xdr:nvSpPr>
      <xdr:spPr>
        <a:xfrm>
          <a:off x="12611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4" name="【学校施設】&#10;一人当たり面積平均値テキスト"/>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126212</xdr:rowOff>
    </xdr:from>
    <xdr:to>
      <xdr:col>116</xdr:col>
      <xdr:colOff>114300</xdr:colOff>
      <xdr:row>63</xdr:row>
      <xdr:rowOff>56362</xdr:rowOff>
    </xdr:to>
    <xdr:sp macro="" textlink="">
      <xdr:nvSpPr>
        <xdr:cNvPr id="605" name="楕円 604"/>
        <xdr:cNvSpPr/>
      </xdr:nvSpPr>
      <xdr:spPr>
        <a:xfrm>
          <a:off x="22110700" y="10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48937</xdr:rowOff>
    </xdr:from>
    <xdr:ext cx="469744" cy="259045"/>
    <xdr:sp macro="" textlink="">
      <xdr:nvSpPr>
        <xdr:cNvPr id="606" name="【学校施設】&#10;一人当たり面積該当値テキスト"/>
        <xdr:cNvSpPr txBox="1"/>
      </xdr:nvSpPr>
      <xdr:spPr>
        <a:xfrm>
          <a:off x="22199600" y="106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133528</xdr:rowOff>
    </xdr:from>
    <xdr:to>
      <xdr:col>112</xdr:col>
      <xdr:colOff>38100</xdr:colOff>
      <xdr:row>63</xdr:row>
      <xdr:rowOff>63678</xdr:rowOff>
    </xdr:to>
    <xdr:sp macro="" textlink="">
      <xdr:nvSpPr>
        <xdr:cNvPr id="607" name="楕円 606"/>
        <xdr:cNvSpPr/>
      </xdr:nvSpPr>
      <xdr:spPr>
        <a:xfrm>
          <a:off x="21272500" y="107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5562</xdr:rowOff>
    </xdr:from>
    <xdr:to>
      <xdr:col>116</xdr:col>
      <xdr:colOff>63500</xdr:colOff>
      <xdr:row>63</xdr:row>
      <xdr:rowOff>12878</xdr:rowOff>
    </xdr:to>
    <xdr:cxnSp macro="">
      <xdr:nvCxnSpPr>
        <xdr:cNvPr id="608" name="直線コネクタ 607"/>
        <xdr:cNvCxnSpPr/>
      </xdr:nvCxnSpPr>
      <xdr:spPr>
        <a:xfrm flipV="1">
          <a:off x="21323300" y="10806912"/>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139624</xdr:rowOff>
    </xdr:from>
    <xdr:to>
      <xdr:col>107</xdr:col>
      <xdr:colOff>101600</xdr:colOff>
      <xdr:row>63</xdr:row>
      <xdr:rowOff>69774</xdr:rowOff>
    </xdr:to>
    <xdr:sp macro="" textlink="">
      <xdr:nvSpPr>
        <xdr:cNvPr id="609" name="楕円 608"/>
        <xdr:cNvSpPr/>
      </xdr:nvSpPr>
      <xdr:spPr>
        <a:xfrm>
          <a:off x="20383500" y="10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12878</xdr:rowOff>
    </xdr:from>
    <xdr:to>
      <xdr:col>111</xdr:col>
      <xdr:colOff>177800</xdr:colOff>
      <xdr:row>63</xdr:row>
      <xdr:rowOff>18974</xdr:rowOff>
    </xdr:to>
    <xdr:cxnSp macro="">
      <xdr:nvCxnSpPr>
        <xdr:cNvPr id="610" name="直線コネクタ 609"/>
        <xdr:cNvCxnSpPr/>
      </xdr:nvCxnSpPr>
      <xdr:spPr>
        <a:xfrm flipV="1">
          <a:off x="20434300" y="1081422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32106</xdr:rowOff>
    </xdr:from>
    <xdr:to>
      <xdr:col>102</xdr:col>
      <xdr:colOff>165100</xdr:colOff>
      <xdr:row>62</xdr:row>
      <xdr:rowOff>133706</xdr:rowOff>
    </xdr:to>
    <xdr:sp macro="" textlink="">
      <xdr:nvSpPr>
        <xdr:cNvPr id="611" name="楕円 610"/>
        <xdr:cNvSpPr/>
      </xdr:nvSpPr>
      <xdr:spPr>
        <a:xfrm>
          <a:off x="19494500" y="106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82906</xdr:rowOff>
    </xdr:from>
    <xdr:to>
      <xdr:col>107</xdr:col>
      <xdr:colOff>50800</xdr:colOff>
      <xdr:row>63</xdr:row>
      <xdr:rowOff>18974</xdr:rowOff>
    </xdr:to>
    <xdr:cxnSp macro="">
      <xdr:nvCxnSpPr>
        <xdr:cNvPr id="612" name="直線コネクタ 611"/>
        <xdr:cNvCxnSpPr/>
      </xdr:nvCxnSpPr>
      <xdr:spPr>
        <a:xfrm>
          <a:off x="19545300" y="10712806"/>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39801</xdr:rowOff>
    </xdr:from>
    <xdr:to>
      <xdr:col>98</xdr:col>
      <xdr:colOff>38100</xdr:colOff>
      <xdr:row>62</xdr:row>
      <xdr:rowOff>141401</xdr:rowOff>
    </xdr:to>
    <xdr:sp macro="" textlink="">
      <xdr:nvSpPr>
        <xdr:cNvPr id="613" name="楕円 612"/>
        <xdr:cNvSpPr/>
      </xdr:nvSpPr>
      <xdr:spPr>
        <a:xfrm>
          <a:off x="18605500" y="106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82906</xdr:rowOff>
    </xdr:from>
    <xdr:to>
      <xdr:col>102</xdr:col>
      <xdr:colOff>114300</xdr:colOff>
      <xdr:row>62</xdr:row>
      <xdr:rowOff>90601</xdr:rowOff>
    </xdr:to>
    <xdr:cxnSp macro="">
      <xdr:nvCxnSpPr>
        <xdr:cNvPr id="614" name="直線コネクタ 613"/>
        <xdr:cNvCxnSpPr/>
      </xdr:nvCxnSpPr>
      <xdr:spPr>
        <a:xfrm flipV="1">
          <a:off x="18656300" y="10712806"/>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54805</xdr:rowOff>
    </xdr:from>
    <xdr:ext cx="469744" cy="259045"/>
    <xdr:sp macro="" textlink="">
      <xdr:nvSpPr>
        <xdr:cNvPr id="619" name="n_1mainValue【学校施設】&#10;一人当たり面積"/>
        <xdr:cNvSpPr txBox="1"/>
      </xdr:nvSpPr>
      <xdr:spPr>
        <a:xfrm>
          <a:off x="21075727"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60901</xdr:rowOff>
    </xdr:from>
    <xdr:ext cx="469744" cy="259045"/>
    <xdr:sp macro="" textlink="">
      <xdr:nvSpPr>
        <xdr:cNvPr id="620" name="n_2mainValue【学校施設】&#10;一人当たり面積"/>
        <xdr:cNvSpPr txBox="1"/>
      </xdr:nvSpPr>
      <xdr:spPr>
        <a:xfrm>
          <a:off x="20199427" y="1086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150233</xdr:rowOff>
    </xdr:from>
    <xdr:ext cx="469744" cy="259045"/>
    <xdr:sp macro="" textlink="">
      <xdr:nvSpPr>
        <xdr:cNvPr id="621" name="n_3mainValue【学校施設】&#10;一人当たり面積"/>
        <xdr:cNvSpPr txBox="1"/>
      </xdr:nvSpPr>
      <xdr:spPr>
        <a:xfrm>
          <a:off x="19310427" y="1043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157928</xdr:rowOff>
    </xdr:from>
    <xdr:ext cx="469744" cy="259045"/>
    <xdr:sp macro="" textlink="">
      <xdr:nvSpPr>
        <xdr:cNvPr id="622" name="n_4mainValue【学校施設】&#10;一人当たり面積"/>
        <xdr:cNvSpPr txBox="1"/>
      </xdr:nvSpPr>
      <xdr:spPr>
        <a:xfrm>
          <a:off x="18421427" y="104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類似団体と比較して有形固定資産減価償却率が高くなっている施設は、道路、保育所、学校施設、公営住宅となっており、中でも最も高いのは道路の</a:t>
          </a:r>
          <a:r>
            <a:rPr kumimoji="1" lang="en-US" altLang="ja-JP" sz="1100">
              <a:solidFill>
                <a:schemeClr val="dk1"/>
              </a:solidFill>
              <a:effectLst/>
              <a:latin typeface="+mn-lt"/>
              <a:ea typeface="+mn-ea"/>
              <a:cs typeface="+mn-cs"/>
            </a:rPr>
            <a:t>72.7</a:t>
          </a:r>
          <a:r>
            <a:rPr kumimoji="1" lang="ja-JP" altLang="ja-JP" sz="1100">
              <a:solidFill>
                <a:schemeClr val="dk1"/>
              </a:solidFill>
              <a:effectLst/>
              <a:latin typeface="+mn-lt"/>
              <a:ea typeface="+mn-ea"/>
              <a:cs typeface="+mn-cs"/>
            </a:rPr>
            <a:t>％である。道路については、前年度比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％の増加となっており資産の償却が進んだことにより増加した。平成２９年度に策定した舗装修繕計画（個別施設計画）に基づき順次老朽化対策を行い、長寿命化に努める。今後、令和２年度に策定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個別施設計画に基づき、村施設の建替、集約化、長寿命化、除却等の検討を進め、適正化を図る。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89" name="楕円 88"/>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90" name="【体育館・プール】&#10;有形固定資産減価償却率該当値テキスト"/>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91" name="楕円 90"/>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38100</xdr:rowOff>
    </xdr:to>
    <xdr:cxnSp macro="">
      <xdr:nvCxnSpPr>
        <xdr:cNvPr id="92" name="直線コネクタ 91"/>
        <xdr:cNvCxnSpPr/>
      </xdr:nvCxnSpPr>
      <xdr:spPr>
        <a:xfrm>
          <a:off x="3797300" y="101136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3" name="楕円 92"/>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58</xdr:row>
      <xdr:rowOff>169545</xdr:rowOff>
    </xdr:to>
    <xdr:cxnSp macro="">
      <xdr:nvCxnSpPr>
        <xdr:cNvPr id="94" name="直線コネクタ 93"/>
        <xdr:cNvCxnSpPr/>
      </xdr:nvCxnSpPr>
      <xdr:spPr>
        <a:xfrm>
          <a:off x="2908300" y="10088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95" name="楕円 94"/>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144780</xdr:rowOff>
    </xdr:to>
    <xdr:cxnSp macro="">
      <xdr:nvCxnSpPr>
        <xdr:cNvPr id="96" name="直線コネクタ 95"/>
        <xdr:cNvCxnSpPr/>
      </xdr:nvCxnSpPr>
      <xdr:spPr>
        <a:xfrm>
          <a:off x="2019300" y="100145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145415</xdr:rowOff>
    </xdr:from>
    <xdr:to>
      <xdr:col>6</xdr:col>
      <xdr:colOff>38100</xdr:colOff>
      <xdr:row>58</xdr:row>
      <xdr:rowOff>75565</xdr:rowOff>
    </xdr:to>
    <xdr:sp macro="" textlink="">
      <xdr:nvSpPr>
        <xdr:cNvPr id="97" name="楕円 96"/>
        <xdr:cNvSpPr/>
      </xdr:nvSpPr>
      <xdr:spPr>
        <a:xfrm>
          <a:off x="1079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24765</xdr:rowOff>
    </xdr:from>
    <xdr:to>
      <xdr:col>10</xdr:col>
      <xdr:colOff>114300</xdr:colOff>
      <xdr:row>58</xdr:row>
      <xdr:rowOff>70485</xdr:rowOff>
    </xdr:to>
    <xdr:cxnSp macro="">
      <xdr:nvCxnSpPr>
        <xdr:cNvPr id="98" name="直線コネクタ 97"/>
        <xdr:cNvCxnSpPr/>
      </xdr:nvCxnSpPr>
      <xdr:spPr>
        <a:xfrm>
          <a:off x="1130300" y="9968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01"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03" name="n_1main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04"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05" name="n_3mainValue【体育館・プー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92092</xdr:rowOff>
    </xdr:from>
    <xdr:ext cx="405111" cy="259045"/>
    <xdr:sp macro="" textlink="">
      <xdr:nvSpPr>
        <xdr:cNvPr id="106" name="n_4mainValue【体育館・プール】&#10;有形固定資産減価償却率"/>
        <xdr:cNvSpPr txBox="1"/>
      </xdr:nvSpPr>
      <xdr:spPr>
        <a:xfrm>
          <a:off x="927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27686</xdr:rowOff>
    </xdr:from>
    <xdr:to>
      <xdr:col>55</xdr:col>
      <xdr:colOff>50800</xdr:colOff>
      <xdr:row>59</xdr:row>
      <xdr:rowOff>129286</xdr:rowOff>
    </xdr:to>
    <xdr:sp macro="" textlink="">
      <xdr:nvSpPr>
        <xdr:cNvPr id="146" name="楕円 145"/>
        <xdr:cNvSpPr/>
      </xdr:nvSpPr>
      <xdr:spPr>
        <a:xfrm>
          <a:off x="10426700" y="101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50563</xdr:rowOff>
    </xdr:from>
    <xdr:ext cx="469744" cy="259045"/>
    <xdr:sp macro="" textlink="">
      <xdr:nvSpPr>
        <xdr:cNvPr id="147" name="【体育館・プール】&#10;一人当たり面積該当値テキスト"/>
        <xdr:cNvSpPr txBox="1"/>
      </xdr:nvSpPr>
      <xdr:spPr>
        <a:xfrm>
          <a:off x="10515600" y="99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53594</xdr:rowOff>
    </xdr:from>
    <xdr:to>
      <xdr:col>50</xdr:col>
      <xdr:colOff>165100</xdr:colOff>
      <xdr:row>59</xdr:row>
      <xdr:rowOff>155194</xdr:rowOff>
    </xdr:to>
    <xdr:sp macro="" textlink="">
      <xdr:nvSpPr>
        <xdr:cNvPr id="148" name="楕円 147"/>
        <xdr:cNvSpPr/>
      </xdr:nvSpPr>
      <xdr:spPr>
        <a:xfrm>
          <a:off x="9588500" y="101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78486</xdr:rowOff>
    </xdr:from>
    <xdr:to>
      <xdr:col>55</xdr:col>
      <xdr:colOff>0</xdr:colOff>
      <xdr:row>59</xdr:row>
      <xdr:rowOff>104394</xdr:rowOff>
    </xdr:to>
    <xdr:cxnSp macro="">
      <xdr:nvCxnSpPr>
        <xdr:cNvPr id="149" name="直線コネクタ 148"/>
        <xdr:cNvCxnSpPr/>
      </xdr:nvCxnSpPr>
      <xdr:spPr>
        <a:xfrm flipV="1">
          <a:off x="9639300" y="10194036"/>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144653</xdr:rowOff>
    </xdr:from>
    <xdr:to>
      <xdr:col>46</xdr:col>
      <xdr:colOff>38100</xdr:colOff>
      <xdr:row>60</xdr:row>
      <xdr:rowOff>74803</xdr:rowOff>
    </xdr:to>
    <xdr:sp macro="" textlink="">
      <xdr:nvSpPr>
        <xdr:cNvPr id="150" name="楕円 149"/>
        <xdr:cNvSpPr/>
      </xdr:nvSpPr>
      <xdr:spPr>
        <a:xfrm>
          <a:off x="8699500" y="102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104394</xdr:rowOff>
    </xdr:from>
    <xdr:to>
      <xdr:col>50</xdr:col>
      <xdr:colOff>114300</xdr:colOff>
      <xdr:row>60</xdr:row>
      <xdr:rowOff>24003</xdr:rowOff>
    </xdr:to>
    <xdr:cxnSp macro="">
      <xdr:nvCxnSpPr>
        <xdr:cNvPr id="151" name="直線コネクタ 150"/>
        <xdr:cNvCxnSpPr/>
      </xdr:nvCxnSpPr>
      <xdr:spPr>
        <a:xfrm flipV="1">
          <a:off x="8750300" y="10219944"/>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168275</xdr:rowOff>
    </xdr:from>
    <xdr:to>
      <xdr:col>41</xdr:col>
      <xdr:colOff>101600</xdr:colOff>
      <xdr:row>60</xdr:row>
      <xdr:rowOff>98425</xdr:rowOff>
    </xdr:to>
    <xdr:sp macro="" textlink="">
      <xdr:nvSpPr>
        <xdr:cNvPr id="152" name="楕円 151"/>
        <xdr:cNvSpPr/>
      </xdr:nvSpPr>
      <xdr:spPr>
        <a:xfrm>
          <a:off x="781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24003</xdr:rowOff>
    </xdr:from>
    <xdr:to>
      <xdr:col>45</xdr:col>
      <xdr:colOff>177800</xdr:colOff>
      <xdr:row>60</xdr:row>
      <xdr:rowOff>47625</xdr:rowOff>
    </xdr:to>
    <xdr:cxnSp macro="">
      <xdr:nvCxnSpPr>
        <xdr:cNvPr id="153" name="直線コネクタ 152"/>
        <xdr:cNvCxnSpPr/>
      </xdr:nvCxnSpPr>
      <xdr:spPr>
        <a:xfrm flipV="1">
          <a:off x="7861300" y="1031100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13208</xdr:rowOff>
    </xdr:from>
    <xdr:to>
      <xdr:col>36</xdr:col>
      <xdr:colOff>165100</xdr:colOff>
      <xdr:row>60</xdr:row>
      <xdr:rowOff>114808</xdr:rowOff>
    </xdr:to>
    <xdr:sp macro="" textlink="">
      <xdr:nvSpPr>
        <xdr:cNvPr id="154" name="楕円 153"/>
        <xdr:cNvSpPr/>
      </xdr:nvSpPr>
      <xdr:spPr>
        <a:xfrm>
          <a:off x="6921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47625</xdr:rowOff>
    </xdr:from>
    <xdr:to>
      <xdr:col>41</xdr:col>
      <xdr:colOff>50800</xdr:colOff>
      <xdr:row>60</xdr:row>
      <xdr:rowOff>64008</xdr:rowOff>
    </xdr:to>
    <xdr:cxnSp macro="">
      <xdr:nvCxnSpPr>
        <xdr:cNvPr id="155" name="直線コネクタ 154"/>
        <xdr:cNvCxnSpPr/>
      </xdr:nvCxnSpPr>
      <xdr:spPr>
        <a:xfrm flipV="1">
          <a:off x="6972300" y="1033462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271</xdr:rowOff>
    </xdr:from>
    <xdr:ext cx="469744" cy="259045"/>
    <xdr:sp macro="" textlink="">
      <xdr:nvSpPr>
        <xdr:cNvPr id="160" name="n_1mainValue【体育館・プール】&#10;一人当たり面積"/>
        <xdr:cNvSpPr txBox="1"/>
      </xdr:nvSpPr>
      <xdr:spPr>
        <a:xfrm>
          <a:off x="939172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91330</xdr:rowOff>
    </xdr:from>
    <xdr:ext cx="469744" cy="259045"/>
    <xdr:sp macro="" textlink="">
      <xdr:nvSpPr>
        <xdr:cNvPr id="161" name="n_2mainValue【体育館・プール】&#10;一人当たり面積"/>
        <xdr:cNvSpPr txBox="1"/>
      </xdr:nvSpPr>
      <xdr:spPr>
        <a:xfrm>
          <a:off x="8515427"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114952</xdr:rowOff>
    </xdr:from>
    <xdr:ext cx="469744" cy="259045"/>
    <xdr:sp macro="" textlink="">
      <xdr:nvSpPr>
        <xdr:cNvPr id="162" name="n_3mainValue【体育館・プール】&#10;一人当たり面積"/>
        <xdr:cNvSpPr txBox="1"/>
      </xdr:nvSpPr>
      <xdr:spPr>
        <a:xfrm>
          <a:off x="76264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131335</xdr:rowOff>
    </xdr:from>
    <xdr:ext cx="469744" cy="259045"/>
    <xdr:sp macro="" textlink="">
      <xdr:nvSpPr>
        <xdr:cNvPr id="163" name="n_4mainValue【体育館・プール】&#10;一人当たり面積"/>
        <xdr:cNvSpPr txBox="1"/>
      </xdr:nvSpPr>
      <xdr:spPr>
        <a:xfrm>
          <a:off x="6737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1" name="直線コネクタ 1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2" name="テキスト ボックス 1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3" name="直線コネクタ 1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4" name="テキスト ボックス 1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5" name="直線コネクタ 1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6" name="テキスト ボックス 1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7" name="直線コネクタ 1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8" name="テキスト ボックス 1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9" name="直線コネクタ 1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0" name="テキスト ボックス 1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1" name="直線コネクタ 2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2" name="テキスト ボックス 2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05" name="直線コネクタ 204"/>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7" name="直線コネクタ 2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08"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09" name="直線コネクタ 208"/>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10"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11" name="フローチャート: 判断 210"/>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12" name="フローチャート: 判断 211"/>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13" name="フローチャート: 判断 212"/>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14" name="フローチャート: 判断 213"/>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15" name="フローチャート: 判断 214"/>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221" name="楕円 220"/>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222" name="【市民会館】&#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51526</xdr:rowOff>
    </xdr:from>
    <xdr:to>
      <xdr:col>20</xdr:col>
      <xdr:colOff>38100</xdr:colOff>
      <xdr:row>105</xdr:row>
      <xdr:rowOff>153126</xdr:rowOff>
    </xdr:to>
    <xdr:sp macro="" textlink="">
      <xdr:nvSpPr>
        <xdr:cNvPr id="223" name="楕円 222"/>
        <xdr:cNvSpPr/>
      </xdr:nvSpPr>
      <xdr:spPr>
        <a:xfrm>
          <a:off x="3746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102326</xdr:rowOff>
    </xdr:to>
    <xdr:cxnSp macro="">
      <xdr:nvCxnSpPr>
        <xdr:cNvPr id="224" name="直線コネクタ 223"/>
        <xdr:cNvCxnSpPr/>
      </xdr:nvCxnSpPr>
      <xdr:spPr>
        <a:xfrm flipV="1">
          <a:off x="3797300" y="180670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225" name="楕円 224"/>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102326</xdr:rowOff>
    </xdr:from>
    <xdr:to>
      <xdr:col>19</xdr:col>
      <xdr:colOff>177800</xdr:colOff>
      <xdr:row>105</xdr:row>
      <xdr:rowOff>130084</xdr:rowOff>
    </xdr:to>
    <xdr:cxnSp macro="">
      <xdr:nvCxnSpPr>
        <xdr:cNvPr id="226" name="直線コネクタ 225"/>
        <xdr:cNvCxnSpPr/>
      </xdr:nvCxnSpPr>
      <xdr:spPr>
        <a:xfrm flipV="1">
          <a:off x="2908300" y="1810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227" name="楕円 226"/>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228" name="直線コネクタ 227"/>
        <xdr:cNvCxnSpPr/>
      </xdr:nvCxnSpPr>
      <xdr:spPr>
        <a:xfrm>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229" name="楕円 228"/>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94162</xdr:rowOff>
    </xdr:to>
    <xdr:cxnSp macro="">
      <xdr:nvCxnSpPr>
        <xdr:cNvPr id="230" name="直線コネクタ 229"/>
        <xdr:cNvCxnSpPr/>
      </xdr:nvCxnSpPr>
      <xdr:spPr>
        <a:xfrm>
          <a:off x="1130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31"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32"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33"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34" name="n_4aveValue【市民会館】&#10;有形固定資産減価償却率"/>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144253</xdr:rowOff>
    </xdr:from>
    <xdr:ext cx="405111" cy="259045"/>
    <xdr:sp macro="" textlink="">
      <xdr:nvSpPr>
        <xdr:cNvPr id="235" name="n_1mainValue【市民会館】&#10;有形固定資産減価償却率"/>
        <xdr:cNvSpPr txBox="1"/>
      </xdr:nvSpPr>
      <xdr:spPr>
        <a:xfrm>
          <a:off x="3582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236" name="n_2mainValue【市民会館】&#10;有形固定資産減価償却率"/>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237" name="n_3mainValue【市民会館】&#10;有形固定資産減価償却率"/>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238" name="n_4mainValue【市民会館】&#10;有形固定資産減価償却率"/>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49" name="直線コネクタ 24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50" name="テキスト ボックス 24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1" name="直線コネクタ 2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2" name="テキスト ボックス 2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53" name="直線コネクタ 25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54" name="テキスト ボックス 25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58" name="直線コネクタ 257"/>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59"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60" name="直線コネクタ 259"/>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61"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62" name="直線コネクタ 261"/>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263" name="【市民会館】&#10;一人当たり面積平均値テキスト"/>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64" name="フローチャート: 判断 263"/>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65" name="フローチャート: 判断 264"/>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66" name="フローチャート: 判断 26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67" name="フローチャート: 判断 266"/>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68" name="フローチャート: 判断 267"/>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109982</xdr:rowOff>
    </xdr:from>
    <xdr:to>
      <xdr:col>55</xdr:col>
      <xdr:colOff>50800</xdr:colOff>
      <xdr:row>106</xdr:row>
      <xdr:rowOff>40132</xdr:rowOff>
    </xdr:to>
    <xdr:sp macro="" textlink="">
      <xdr:nvSpPr>
        <xdr:cNvPr id="274" name="楕円 273"/>
        <xdr:cNvSpPr/>
      </xdr:nvSpPr>
      <xdr:spPr>
        <a:xfrm>
          <a:off x="10426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88409</xdr:rowOff>
    </xdr:from>
    <xdr:ext cx="469744" cy="259045"/>
    <xdr:sp macro="" textlink="">
      <xdr:nvSpPr>
        <xdr:cNvPr id="275" name="【市民会館】&#10;一人当たり面積該当値テキスト"/>
        <xdr:cNvSpPr txBox="1"/>
      </xdr:nvSpPr>
      <xdr:spPr>
        <a:xfrm>
          <a:off x="10515600"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119698</xdr:rowOff>
    </xdr:from>
    <xdr:to>
      <xdr:col>50</xdr:col>
      <xdr:colOff>165100</xdr:colOff>
      <xdr:row>106</xdr:row>
      <xdr:rowOff>49848</xdr:rowOff>
    </xdr:to>
    <xdr:sp macro="" textlink="">
      <xdr:nvSpPr>
        <xdr:cNvPr id="276" name="楕円 275"/>
        <xdr:cNvSpPr/>
      </xdr:nvSpPr>
      <xdr:spPr>
        <a:xfrm>
          <a:off x="9588500" y="181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160782</xdr:rowOff>
    </xdr:from>
    <xdr:to>
      <xdr:col>55</xdr:col>
      <xdr:colOff>0</xdr:colOff>
      <xdr:row>105</xdr:row>
      <xdr:rowOff>170498</xdr:rowOff>
    </xdr:to>
    <xdr:cxnSp macro="">
      <xdr:nvCxnSpPr>
        <xdr:cNvPr id="277" name="直線コネクタ 276"/>
        <xdr:cNvCxnSpPr/>
      </xdr:nvCxnSpPr>
      <xdr:spPr>
        <a:xfrm flipV="1">
          <a:off x="9639300" y="1816303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127699</xdr:rowOff>
    </xdr:from>
    <xdr:to>
      <xdr:col>46</xdr:col>
      <xdr:colOff>38100</xdr:colOff>
      <xdr:row>106</xdr:row>
      <xdr:rowOff>57849</xdr:rowOff>
    </xdr:to>
    <xdr:sp macro="" textlink="">
      <xdr:nvSpPr>
        <xdr:cNvPr id="278" name="楕円 277"/>
        <xdr:cNvSpPr/>
      </xdr:nvSpPr>
      <xdr:spPr>
        <a:xfrm>
          <a:off x="8699500" y="181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170498</xdr:rowOff>
    </xdr:from>
    <xdr:to>
      <xdr:col>50</xdr:col>
      <xdr:colOff>114300</xdr:colOff>
      <xdr:row>106</xdr:row>
      <xdr:rowOff>7049</xdr:rowOff>
    </xdr:to>
    <xdr:cxnSp macro="">
      <xdr:nvCxnSpPr>
        <xdr:cNvPr id="279" name="直線コネクタ 278"/>
        <xdr:cNvCxnSpPr/>
      </xdr:nvCxnSpPr>
      <xdr:spPr>
        <a:xfrm flipV="1">
          <a:off x="8750300" y="1817274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137413</xdr:rowOff>
    </xdr:from>
    <xdr:to>
      <xdr:col>41</xdr:col>
      <xdr:colOff>101600</xdr:colOff>
      <xdr:row>106</xdr:row>
      <xdr:rowOff>67563</xdr:rowOff>
    </xdr:to>
    <xdr:sp macro="" textlink="">
      <xdr:nvSpPr>
        <xdr:cNvPr id="280" name="楕円 279"/>
        <xdr:cNvSpPr/>
      </xdr:nvSpPr>
      <xdr:spPr>
        <a:xfrm>
          <a:off x="781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7049</xdr:rowOff>
    </xdr:from>
    <xdr:to>
      <xdr:col>45</xdr:col>
      <xdr:colOff>177800</xdr:colOff>
      <xdr:row>106</xdr:row>
      <xdr:rowOff>16763</xdr:rowOff>
    </xdr:to>
    <xdr:cxnSp macro="">
      <xdr:nvCxnSpPr>
        <xdr:cNvPr id="281" name="直線コネクタ 280"/>
        <xdr:cNvCxnSpPr/>
      </xdr:nvCxnSpPr>
      <xdr:spPr>
        <a:xfrm flipV="1">
          <a:off x="7861300" y="18180749"/>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143700</xdr:rowOff>
    </xdr:from>
    <xdr:to>
      <xdr:col>36</xdr:col>
      <xdr:colOff>165100</xdr:colOff>
      <xdr:row>106</xdr:row>
      <xdr:rowOff>73850</xdr:rowOff>
    </xdr:to>
    <xdr:sp macro="" textlink="">
      <xdr:nvSpPr>
        <xdr:cNvPr id="282" name="楕円 281"/>
        <xdr:cNvSpPr/>
      </xdr:nvSpPr>
      <xdr:spPr>
        <a:xfrm>
          <a:off x="6921500" y="18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xdr:rowOff>
    </xdr:from>
    <xdr:to>
      <xdr:col>41</xdr:col>
      <xdr:colOff>50800</xdr:colOff>
      <xdr:row>106</xdr:row>
      <xdr:rowOff>23050</xdr:rowOff>
    </xdr:to>
    <xdr:cxnSp macro="">
      <xdr:nvCxnSpPr>
        <xdr:cNvPr id="283" name="直線コネクタ 282"/>
        <xdr:cNvCxnSpPr/>
      </xdr:nvCxnSpPr>
      <xdr:spPr>
        <a:xfrm flipV="1">
          <a:off x="6972300" y="1819046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284" name="n_1aveValue【市民会館】&#10;一人当たり面積"/>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285"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286" name="n_3aveValue【市民会館】&#10;一人当たり面積"/>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287" name="n_4aveValue【市民会館】&#10;一人当たり面積"/>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40975</xdr:rowOff>
    </xdr:from>
    <xdr:ext cx="469744" cy="259045"/>
    <xdr:sp macro="" textlink="">
      <xdr:nvSpPr>
        <xdr:cNvPr id="288" name="n_1mainValue【市民会館】&#10;一人当たり面積"/>
        <xdr:cNvSpPr txBox="1"/>
      </xdr:nvSpPr>
      <xdr:spPr>
        <a:xfrm>
          <a:off x="9391727" y="1821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48976</xdr:rowOff>
    </xdr:from>
    <xdr:ext cx="469744" cy="259045"/>
    <xdr:sp macro="" textlink="">
      <xdr:nvSpPr>
        <xdr:cNvPr id="289" name="n_2mainValue【市民会館】&#10;一人当たり面積"/>
        <xdr:cNvSpPr txBox="1"/>
      </xdr:nvSpPr>
      <xdr:spPr>
        <a:xfrm>
          <a:off x="8515427" y="1822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58690</xdr:rowOff>
    </xdr:from>
    <xdr:ext cx="469744" cy="259045"/>
    <xdr:sp macro="" textlink="">
      <xdr:nvSpPr>
        <xdr:cNvPr id="290" name="n_3mainValue【市民会館】&#10;一人当たり面積"/>
        <xdr:cNvSpPr txBox="1"/>
      </xdr:nvSpPr>
      <xdr:spPr>
        <a:xfrm>
          <a:off x="7626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64977</xdr:rowOff>
    </xdr:from>
    <xdr:ext cx="469744" cy="259045"/>
    <xdr:sp macro="" textlink="">
      <xdr:nvSpPr>
        <xdr:cNvPr id="291" name="n_4mainValue【市民会館】&#10;一人当たり面積"/>
        <xdr:cNvSpPr txBox="1"/>
      </xdr:nvSpPr>
      <xdr:spPr>
        <a:xfrm>
          <a:off x="6737427" y="182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332" name="直線コネクタ 331"/>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335"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336" name="直線コネクタ 335"/>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337" name="【保健センター・保健所】&#10;有形固定資産減価償却率平均値テキスト"/>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338" name="フローチャート: 判断 337"/>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339" name="フローチャート: 判断 338"/>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340" name="フローチャート: 判断 339"/>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341" name="フローチャート: 判断 340"/>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342" name="フローチャート: 判断 341"/>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348" name="楕円 347"/>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349"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350" name="楕円 349"/>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38100</xdr:rowOff>
    </xdr:to>
    <xdr:cxnSp macro="">
      <xdr:nvCxnSpPr>
        <xdr:cNvPr id="351" name="直線コネクタ 350"/>
        <xdr:cNvCxnSpPr/>
      </xdr:nvCxnSpPr>
      <xdr:spPr>
        <a:xfrm>
          <a:off x="15481300" y="10267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352" name="楕円 351"/>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152400</xdr:rowOff>
    </xdr:to>
    <xdr:cxnSp macro="">
      <xdr:nvCxnSpPr>
        <xdr:cNvPr id="353" name="直線コネクタ 352"/>
        <xdr:cNvCxnSpPr/>
      </xdr:nvCxnSpPr>
      <xdr:spPr>
        <a:xfrm>
          <a:off x="14592300" y="102127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354" name="楕円 353"/>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97155</xdr:rowOff>
    </xdr:to>
    <xdr:cxnSp macro="">
      <xdr:nvCxnSpPr>
        <xdr:cNvPr id="355" name="直線コネクタ 354"/>
        <xdr:cNvCxnSpPr/>
      </xdr:nvCxnSpPr>
      <xdr:spPr>
        <a:xfrm>
          <a:off x="13703300" y="1017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356" name="楕円 355"/>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57150</xdr:rowOff>
    </xdr:to>
    <xdr:cxnSp macro="">
      <xdr:nvCxnSpPr>
        <xdr:cNvPr id="357" name="直線コネクタ 356"/>
        <xdr:cNvCxnSpPr/>
      </xdr:nvCxnSpPr>
      <xdr:spPr>
        <a:xfrm>
          <a:off x="12814300" y="1011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358"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359" name="n_2aveValue【保健センター・保健所】&#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360"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361" name="n_4aveValue【保健センター・保健所】&#10;有形固定資産減価償却率"/>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22877</xdr:rowOff>
    </xdr:from>
    <xdr:ext cx="405111" cy="259045"/>
    <xdr:sp macro="" textlink="">
      <xdr:nvSpPr>
        <xdr:cNvPr id="362" name="n_1main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139082</xdr:rowOff>
    </xdr:from>
    <xdr:ext cx="405111" cy="259045"/>
    <xdr:sp macro="" textlink="">
      <xdr:nvSpPr>
        <xdr:cNvPr id="363" name="n_2mainValue【保健センター・保健所】&#10;有形固定資産減価償却率"/>
        <xdr:cNvSpPr txBox="1"/>
      </xdr:nvSpPr>
      <xdr:spPr>
        <a:xfrm>
          <a:off x="14389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364" name="n_3mainValue【保健センター・保健所】&#10;有形固定資産減価償却率"/>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365" name="n_4mainValue【保健センター・保健所】&#10;有形固定資産減価償却率"/>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6" name="直線コネクタ 3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387" name="直線コネクタ 386"/>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388"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389" name="直線コネクタ 388"/>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390"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391" name="直線コネクタ 390"/>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392" name="【保健センター・保健所】&#10;一人当たり面積平均値テキスト"/>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393" name="フローチャート: 判断 392"/>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394" name="フローチャート: 判断 393"/>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395" name="フローチャート: 判断 394"/>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96" name="フローチャート: 判断 395"/>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397" name="フローチャート: 判断 396"/>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148310</xdr:rowOff>
    </xdr:from>
    <xdr:to>
      <xdr:col>116</xdr:col>
      <xdr:colOff>114300</xdr:colOff>
      <xdr:row>63</xdr:row>
      <xdr:rowOff>78460</xdr:rowOff>
    </xdr:to>
    <xdr:sp macro="" textlink="">
      <xdr:nvSpPr>
        <xdr:cNvPr id="403" name="楕円 402"/>
        <xdr:cNvSpPr/>
      </xdr:nvSpPr>
      <xdr:spPr>
        <a:xfrm>
          <a:off x="22110700" y="107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171187</xdr:rowOff>
    </xdr:from>
    <xdr:ext cx="469744" cy="259045"/>
    <xdr:sp macro="" textlink="">
      <xdr:nvSpPr>
        <xdr:cNvPr id="404" name="【保健センター・保健所】&#10;一人当たり面積該当値テキスト"/>
        <xdr:cNvSpPr txBox="1"/>
      </xdr:nvSpPr>
      <xdr:spPr>
        <a:xfrm>
          <a:off x="22199600" y="106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405" name="楕円 404"/>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27660</xdr:rowOff>
    </xdr:from>
    <xdr:to>
      <xdr:col>116</xdr:col>
      <xdr:colOff>63500</xdr:colOff>
      <xdr:row>63</xdr:row>
      <xdr:rowOff>32004</xdr:rowOff>
    </xdr:to>
    <xdr:cxnSp macro="">
      <xdr:nvCxnSpPr>
        <xdr:cNvPr id="406" name="直線コネクタ 405"/>
        <xdr:cNvCxnSpPr/>
      </xdr:nvCxnSpPr>
      <xdr:spPr>
        <a:xfrm flipV="1">
          <a:off x="21323300" y="10829010"/>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156311</xdr:rowOff>
    </xdr:from>
    <xdr:to>
      <xdr:col>107</xdr:col>
      <xdr:colOff>101600</xdr:colOff>
      <xdr:row>63</xdr:row>
      <xdr:rowOff>86461</xdr:rowOff>
    </xdr:to>
    <xdr:sp macro="" textlink="">
      <xdr:nvSpPr>
        <xdr:cNvPr id="407" name="楕円 406"/>
        <xdr:cNvSpPr/>
      </xdr:nvSpPr>
      <xdr:spPr>
        <a:xfrm>
          <a:off x="20383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35661</xdr:rowOff>
    </xdr:to>
    <xdr:cxnSp macro="">
      <xdr:nvCxnSpPr>
        <xdr:cNvPr id="408" name="直線コネクタ 407"/>
        <xdr:cNvCxnSpPr/>
      </xdr:nvCxnSpPr>
      <xdr:spPr>
        <a:xfrm flipV="1">
          <a:off x="20434300" y="108333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160655</xdr:rowOff>
    </xdr:from>
    <xdr:to>
      <xdr:col>102</xdr:col>
      <xdr:colOff>165100</xdr:colOff>
      <xdr:row>63</xdr:row>
      <xdr:rowOff>90805</xdr:rowOff>
    </xdr:to>
    <xdr:sp macro="" textlink="">
      <xdr:nvSpPr>
        <xdr:cNvPr id="409" name="楕円 408"/>
        <xdr:cNvSpPr/>
      </xdr:nvSpPr>
      <xdr:spPr>
        <a:xfrm>
          <a:off x="19494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35661</xdr:rowOff>
    </xdr:from>
    <xdr:to>
      <xdr:col>107</xdr:col>
      <xdr:colOff>50800</xdr:colOff>
      <xdr:row>63</xdr:row>
      <xdr:rowOff>40005</xdr:rowOff>
    </xdr:to>
    <xdr:cxnSp macro="">
      <xdr:nvCxnSpPr>
        <xdr:cNvPr id="410" name="直線コネクタ 409"/>
        <xdr:cNvCxnSpPr/>
      </xdr:nvCxnSpPr>
      <xdr:spPr>
        <a:xfrm flipV="1">
          <a:off x="19545300" y="1083701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163626</xdr:rowOff>
    </xdr:from>
    <xdr:to>
      <xdr:col>98</xdr:col>
      <xdr:colOff>38100</xdr:colOff>
      <xdr:row>63</xdr:row>
      <xdr:rowOff>93776</xdr:rowOff>
    </xdr:to>
    <xdr:sp macro="" textlink="">
      <xdr:nvSpPr>
        <xdr:cNvPr id="411" name="楕円 410"/>
        <xdr:cNvSpPr/>
      </xdr:nvSpPr>
      <xdr:spPr>
        <a:xfrm>
          <a:off x="18605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42976</xdr:rowOff>
    </xdr:to>
    <xdr:cxnSp macro="">
      <xdr:nvCxnSpPr>
        <xdr:cNvPr id="412" name="直線コネクタ 411"/>
        <xdr:cNvCxnSpPr/>
      </xdr:nvCxnSpPr>
      <xdr:spPr>
        <a:xfrm flipV="1">
          <a:off x="18656300" y="1084135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13" name="n_1ave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414" name="n_2aveValue【保健センター・保健所】&#10;一人当たり面積"/>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415" name="n_3aveValue【保健センター・保健所】&#10;一人当たり面積"/>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416" name="n_4aveValue【保健センター・保健所】&#10;一人当たり面積"/>
        <xdr:cNvSpPr txBox="1"/>
      </xdr:nvSpPr>
      <xdr:spPr>
        <a:xfrm>
          <a:off x="18421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99331</xdr:rowOff>
    </xdr:from>
    <xdr:ext cx="469744" cy="259045"/>
    <xdr:sp macro="" textlink="">
      <xdr:nvSpPr>
        <xdr:cNvPr id="417" name="n_1mainValue【保健センター・保健所】&#10;一人当たり面積"/>
        <xdr:cNvSpPr txBox="1"/>
      </xdr:nvSpPr>
      <xdr:spPr>
        <a:xfrm>
          <a:off x="210757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102988</xdr:rowOff>
    </xdr:from>
    <xdr:ext cx="469744" cy="259045"/>
    <xdr:sp macro="" textlink="">
      <xdr:nvSpPr>
        <xdr:cNvPr id="418" name="n_2mainValue【保健センター・保健所】&#10;一人当たり面積"/>
        <xdr:cNvSpPr txBox="1"/>
      </xdr:nvSpPr>
      <xdr:spPr>
        <a:xfrm>
          <a:off x="20199427" y="105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107332</xdr:rowOff>
    </xdr:from>
    <xdr:ext cx="469744" cy="259045"/>
    <xdr:sp macro="" textlink="">
      <xdr:nvSpPr>
        <xdr:cNvPr id="419" name="n_3mainValue【保健センター・保健所】&#10;一人当たり面積"/>
        <xdr:cNvSpPr txBox="1"/>
      </xdr:nvSpPr>
      <xdr:spPr>
        <a:xfrm>
          <a:off x="19310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110303</xdr:rowOff>
    </xdr:from>
    <xdr:ext cx="469744" cy="259045"/>
    <xdr:sp macro="" textlink="">
      <xdr:nvSpPr>
        <xdr:cNvPr id="420" name="n_4mainValue【保健センター・保健所】&#10;一人当たり面積"/>
        <xdr:cNvSpPr txBox="1"/>
      </xdr:nvSpPr>
      <xdr:spPr>
        <a:xfrm>
          <a:off x="18421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45" name="直線コネクタ 444"/>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46"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47" name="直線コネクタ 446"/>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48"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49" name="直線コネクタ 448"/>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0"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1" name="フローチャート: 判断 450"/>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2" name="フローチャート: 判断 451"/>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53" name="フローチャート: 判断 452"/>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4" name="フローチャート: 判断 453"/>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55" name="フローチャート: 判断 454"/>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461" name="楕円 460"/>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97172</xdr:rowOff>
    </xdr:from>
    <xdr:ext cx="405111" cy="259045"/>
    <xdr:sp macro="" textlink="">
      <xdr:nvSpPr>
        <xdr:cNvPr id="462" name="【消防施設】&#10;有形固定資産減価償却率該当値テキスト"/>
        <xdr:cNvSpPr txBox="1"/>
      </xdr:nvSpPr>
      <xdr:spPr>
        <a:xfrm>
          <a:off x="1635760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463" name="楕円 462"/>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81</xdr:row>
      <xdr:rowOff>169545</xdr:rowOff>
    </xdr:to>
    <xdr:cxnSp macro="">
      <xdr:nvCxnSpPr>
        <xdr:cNvPr id="464" name="直線コネクタ 463"/>
        <xdr:cNvCxnSpPr/>
      </xdr:nvCxnSpPr>
      <xdr:spPr>
        <a:xfrm>
          <a:off x="15481300" y="140150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97789</xdr:rowOff>
    </xdr:from>
    <xdr:to>
      <xdr:col>76</xdr:col>
      <xdr:colOff>165100</xdr:colOff>
      <xdr:row>84</xdr:row>
      <xdr:rowOff>27939</xdr:rowOff>
    </xdr:to>
    <xdr:sp macro="" textlink="">
      <xdr:nvSpPr>
        <xdr:cNvPr id="465" name="楕円 464"/>
        <xdr:cNvSpPr/>
      </xdr:nvSpPr>
      <xdr:spPr>
        <a:xfrm>
          <a:off x="1454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83</xdr:row>
      <xdr:rowOff>148589</xdr:rowOff>
    </xdr:to>
    <xdr:cxnSp macro="">
      <xdr:nvCxnSpPr>
        <xdr:cNvPr id="466" name="直線コネクタ 465"/>
        <xdr:cNvCxnSpPr/>
      </xdr:nvCxnSpPr>
      <xdr:spPr>
        <a:xfrm flipV="1">
          <a:off x="14592300" y="14015086"/>
          <a:ext cx="889000" cy="3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86361</xdr:rowOff>
    </xdr:from>
    <xdr:to>
      <xdr:col>72</xdr:col>
      <xdr:colOff>38100</xdr:colOff>
      <xdr:row>85</xdr:row>
      <xdr:rowOff>16511</xdr:rowOff>
    </xdr:to>
    <xdr:sp macro="" textlink="">
      <xdr:nvSpPr>
        <xdr:cNvPr id="467" name="楕円 466"/>
        <xdr:cNvSpPr/>
      </xdr:nvSpPr>
      <xdr:spPr>
        <a:xfrm>
          <a:off x="1365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137161</xdr:rowOff>
    </xdr:to>
    <xdr:cxnSp macro="">
      <xdr:nvCxnSpPr>
        <xdr:cNvPr id="468" name="直線コネクタ 467"/>
        <xdr:cNvCxnSpPr/>
      </xdr:nvCxnSpPr>
      <xdr:spPr>
        <a:xfrm flipV="1">
          <a:off x="13703300" y="14378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73025</xdr:rowOff>
    </xdr:from>
    <xdr:to>
      <xdr:col>67</xdr:col>
      <xdr:colOff>101600</xdr:colOff>
      <xdr:row>85</xdr:row>
      <xdr:rowOff>3175</xdr:rowOff>
    </xdr:to>
    <xdr:sp macro="" textlink="">
      <xdr:nvSpPr>
        <xdr:cNvPr id="469" name="楕円 468"/>
        <xdr:cNvSpPr/>
      </xdr:nvSpPr>
      <xdr:spPr>
        <a:xfrm>
          <a:off x="12763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123825</xdr:rowOff>
    </xdr:from>
    <xdr:to>
      <xdr:col>71</xdr:col>
      <xdr:colOff>177800</xdr:colOff>
      <xdr:row>84</xdr:row>
      <xdr:rowOff>137161</xdr:rowOff>
    </xdr:to>
    <xdr:cxnSp macro="">
      <xdr:nvCxnSpPr>
        <xdr:cNvPr id="470" name="直線コネクタ 469"/>
        <xdr:cNvCxnSpPr/>
      </xdr:nvCxnSpPr>
      <xdr:spPr>
        <a:xfrm>
          <a:off x="12814300" y="145256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71"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72"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3"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74"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475" name="n_1mainValue【消防施設】&#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19066</xdr:rowOff>
    </xdr:from>
    <xdr:ext cx="405111" cy="259045"/>
    <xdr:sp macro="" textlink="">
      <xdr:nvSpPr>
        <xdr:cNvPr id="476" name="n_2mainValue【消防施設】&#10;有形固定資産減価償却率"/>
        <xdr:cNvSpPr txBox="1"/>
      </xdr:nvSpPr>
      <xdr:spPr>
        <a:xfrm>
          <a:off x="14389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7638</xdr:rowOff>
    </xdr:from>
    <xdr:ext cx="405111" cy="259045"/>
    <xdr:sp macro="" textlink="">
      <xdr:nvSpPr>
        <xdr:cNvPr id="477" name="n_3mainValue【消防施設】&#10;有形固定資産減価償却率"/>
        <xdr:cNvSpPr txBox="1"/>
      </xdr:nvSpPr>
      <xdr:spPr>
        <a:xfrm>
          <a:off x="13500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165752</xdr:rowOff>
    </xdr:from>
    <xdr:ext cx="405111" cy="259045"/>
    <xdr:sp macro="" textlink="">
      <xdr:nvSpPr>
        <xdr:cNvPr id="478" name="n_4mainValue【消防施設】&#10;有形固定資産減価償却率"/>
        <xdr:cNvSpPr txBox="1"/>
      </xdr:nvSpPr>
      <xdr:spPr>
        <a:xfrm>
          <a:off x="12611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00" name="直線コネクタ 499"/>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01"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02" name="直線コネクタ 501"/>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03"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04" name="直線コネクタ 503"/>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05"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06" name="フローチャート: 判断 505"/>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07" name="フローチャート: 判断 506"/>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08" name="フローチャート: 判断 507"/>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09" name="フローチャート: 判断 508"/>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10" name="フローチャート: 判断 509"/>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121946</xdr:rowOff>
    </xdr:from>
    <xdr:to>
      <xdr:col>116</xdr:col>
      <xdr:colOff>114300</xdr:colOff>
      <xdr:row>84</xdr:row>
      <xdr:rowOff>52096</xdr:rowOff>
    </xdr:to>
    <xdr:sp macro="" textlink="">
      <xdr:nvSpPr>
        <xdr:cNvPr id="516" name="楕円 515"/>
        <xdr:cNvSpPr/>
      </xdr:nvSpPr>
      <xdr:spPr>
        <a:xfrm>
          <a:off x="22110700" y="143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144823</xdr:rowOff>
    </xdr:from>
    <xdr:ext cx="469744" cy="259045"/>
    <xdr:sp macro="" textlink="">
      <xdr:nvSpPr>
        <xdr:cNvPr id="517" name="【消防施設】&#10;一人当たり面積該当値テキスト"/>
        <xdr:cNvSpPr txBox="1"/>
      </xdr:nvSpPr>
      <xdr:spPr>
        <a:xfrm>
          <a:off x="22199600" y="142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133375</xdr:rowOff>
    </xdr:from>
    <xdr:to>
      <xdr:col>112</xdr:col>
      <xdr:colOff>38100</xdr:colOff>
      <xdr:row>84</xdr:row>
      <xdr:rowOff>63525</xdr:rowOff>
    </xdr:to>
    <xdr:sp macro="" textlink="">
      <xdr:nvSpPr>
        <xdr:cNvPr id="518" name="楕円 517"/>
        <xdr:cNvSpPr/>
      </xdr:nvSpPr>
      <xdr:spPr>
        <a:xfrm>
          <a:off x="21272500" y="143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1296</xdr:rowOff>
    </xdr:from>
    <xdr:to>
      <xdr:col>116</xdr:col>
      <xdr:colOff>63500</xdr:colOff>
      <xdr:row>84</xdr:row>
      <xdr:rowOff>12725</xdr:rowOff>
    </xdr:to>
    <xdr:cxnSp macro="">
      <xdr:nvCxnSpPr>
        <xdr:cNvPr id="519" name="直線コネクタ 518"/>
        <xdr:cNvCxnSpPr/>
      </xdr:nvCxnSpPr>
      <xdr:spPr>
        <a:xfrm flipV="1">
          <a:off x="21323300" y="1440309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162637</xdr:rowOff>
    </xdr:from>
    <xdr:to>
      <xdr:col>107</xdr:col>
      <xdr:colOff>101600</xdr:colOff>
      <xdr:row>84</xdr:row>
      <xdr:rowOff>92787</xdr:rowOff>
    </xdr:to>
    <xdr:sp macro="" textlink="">
      <xdr:nvSpPr>
        <xdr:cNvPr id="520" name="楕円 519"/>
        <xdr:cNvSpPr/>
      </xdr:nvSpPr>
      <xdr:spPr>
        <a:xfrm>
          <a:off x="20383500" y="14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xdr:rowOff>
    </xdr:from>
    <xdr:to>
      <xdr:col>111</xdr:col>
      <xdr:colOff>177800</xdr:colOff>
      <xdr:row>84</xdr:row>
      <xdr:rowOff>41987</xdr:rowOff>
    </xdr:to>
    <xdr:cxnSp macro="">
      <xdr:nvCxnSpPr>
        <xdr:cNvPr id="521" name="直線コネクタ 520"/>
        <xdr:cNvCxnSpPr/>
      </xdr:nvCxnSpPr>
      <xdr:spPr>
        <a:xfrm flipV="1">
          <a:off x="20434300" y="14414525"/>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xdr:rowOff>
    </xdr:from>
    <xdr:to>
      <xdr:col>102</xdr:col>
      <xdr:colOff>165100</xdr:colOff>
      <xdr:row>84</xdr:row>
      <xdr:rowOff>110617</xdr:rowOff>
    </xdr:to>
    <xdr:sp macro="" textlink="">
      <xdr:nvSpPr>
        <xdr:cNvPr id="522" name="楕円 521"/>
        <xdr:cNvSpPr/>
      </xdr:nvSpPr>
      <xdr:spPr>
        <a:xfrm>
          <a:off x="19494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41987</xdr:rowOff>
    </xdr:from>
    <xdr:to>
      <xdr:col>107</xdr:col>
      <xdr:colOff>50800</xdr:colOff>
      <xdr:row>84</xdr:row>
      <xdr:rowOff>59817</xdr:rowOff>
    </xdr:to>
    <xdr:cxnSp macro="">
      <xdr:nvCxnSpPr>
        <xdr:cNvPr id="523" name="直線コネクタ 522"/>
        <xdr:cNvCxnSpPr/>
      </xdr:nvCxnSpPr>
      <xdr:spPr>
        <a:xfrm flipV="1">
          <a:off x="19545300" y="1444378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xdr:rowOff>
    </xdr:from>
    <xdr:to>
      <xdr:col>98</xdr:col>
      <xdr:colOff>38100</xdr:colOff>
      <xdr:row>84</xdr:row>
      <xdr:rowOff>117932</xdr:rowOff>
    </xdr:to>
    <xdr:sp macro="" textlink="">
      <xdr:nvSpPr>
        <xdr:cNvPr id="524" name="楕円 523"/>
        <xdr:cNvSpPr/>
      </xdr:nvSpPr>
      <xdr:spPr>
        <a:xfrm>
          <a:off x="18605500" y="144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59817</xdr:rowOff>
    </xdr:from>
    <xdr:to>
      <xdr:col>102</xdr:col>
      <xdr:colOff>114300</xdr:colOff>
      <xdr:row>84</xdr:row>
      <xdr:rowOff>67132</xdr:rowOff>
    </xdr:to>
    <xdr:cxnSp macro="">
      <xdr:nvCxnSpPr>
        <xdr:cNvPr id="525" name="直線コネクタ 524"/>
        <xdr:cNvCxnSpPr/>
      </xdr:nvCxnSpPr>
      <xdr:spPr>
        <a:xfrm flipV="1">
          <a:off x="18656300" y="1446161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26"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27"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28" name="n_3aveValue【消防施設】&#10;一人当たり面積"/>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29" name="n_4ave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80052</xdr:rowOff>
    </xdr:from>
    <xdr:ext cx="469744" cy="259045"/>
    <xdr:sp macro="" textlink="">
      <xdr:nvSpPr>
        <xdr:cNvPr id="530" name="n_1mainValue【消防施設】&#10;一人当たり面積"/>
        <xdr:cNvSpPr txBox="1"/>
      </xdr:nvSpPr>
      <xdr:spPr>
        <a:xfrm>
          <a:off x="21075727" y="141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109314</xdr:rowOff>
    </xdr:from>
    <xdr:ext cx="469744" cy="259045"/>
    <xdr:sp macro="" textlink="">
      <xdr:nvSpPr>
        <xdr:cNvPr id="531" name="n_2mainValue【消防施設】&#10;一人当たり面積"/>
        <xdr:cNvSpPr txBox="1"/>
      </xdr:nvSpPr>
      <xdr:spPr>
        <a:xfrm>
          <a:off x="20199427" y="141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127144</xdr:rowOff>
    </xdr:from>
    <xdr:ext cx="469744" cy="259045"/>
    <xdr:sp macro="" textlink="">
      <xdr:nvSpPr>
        <xdr:cNvPr id="532" name="n_3mainValue【消防施設】&#10;一人当たり面積"/>
        <xdr:cNvSpPr txBox="1"/>
      </xdr:nvSpPr>
      <xdr:spPr>
        <a:xfrm>
          <a:off x="19310427" y="141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134459</xdr:rowOff>
    </xdr:from>
    <xdr:ext cx="469744" cy="259045"/>
    <xdr:sp macro="" textlink="">
      <xdr:nvSpPr>
        <xdr:cNvPr id="533" name="n_4mainValue【消防施設】&#10;一人当たり面積"/>
        <xdr:cNvSpPr txBox="1"/>
      </xdr:nvSpPr>
      <xdr:spPr>
        <a:xfrm>
          <a:off x="18421427" y="1419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59" name="直線コネクタ 558"/>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2"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63" name="直線コネクタ 562"/>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64"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65" name="フローチャート: 判断 564"/>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66" name="フローチャート: 判断 565"/>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67" name="フローチャート: 判断 566"/>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68" name="フローチャート: 判断 567"/>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69" name="フローチャート: 判断 568"/>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165826</xdr:rowOff>
    </xdr:from>
    <xdr:to>
      <xdr:col>85</xdr:col>
      <xdr:colOff>177800</xdr:colOff>
      <xdr:row>107</xdr:row>
      <xdr:rowOff>95976</xdr:rowOff>
    </xdr:to>
    <xdr:sp macro="" textlink="">
      <xdr:nvSpPr>
        <xdr:cNvPr id="575" name="楕円 574"/>
        <xdr:cNvSpPr/>
      </xdr:nvSpPr>
      <xdr:spPr>
        <a:xfrm>
          <a:off x="16268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144253</xdr:rowOff>
    </xdr:from>
    <xdr:ext cx="405111" cy="259045"/>
    <xdr:sp macro="" textlink="">
      <xdr:nvSpPr>
        <xdr:cNvPr id="576" name="【庁舎】&#10;有形固定資産減価償却率該当値テキスト"/>
        <xdr:cNvSpPr txBox="1"/>
      </xdr:nvSpPr>
      <xdr:spPr>
        <a:xfrm>
          <a:off x="16357600"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577" name="楕円 576"/>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45176</xdr:rowOff>
    </xdr:to>
    <xdr:cxnSp macro="">
      <xdr:nvCxnSpPr>
        <xdr:cNvPr id="578" name="直線コネクタ 577"/>
        <xdr:cNvCxnSpPr/>
      </xdr:nvCxnSpPr>
      <xdr:spPr>
        <a:xfrm>
          <a:off x="15481300" y="183642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579" name="楕円 578"/>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19050</xdr:rowOff>
    </xdr:to>
    <xdr:cxnSp macro="">
      <xdr:nvCxnSpPr>
        <xdr:cNvPr id="580" name="直線コネクタ 579"/>
        <xdr:cNvCxnSpPr/>
      </xdr:nvCxnSpPr>
      <xdr:spPr>
        <a:xfrm>
          <a:off x="14592300" y="183250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581" name="楕円 580"/>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82731</xdr:rowOff>
    </xdr:to>
    <xdr:cxnSp macro="">
      <xdr:nvCxnSpPr>
        <xdr:cNvPr id="582" name="直線コネクタ 581"/>
        <xdr:cNvCxnSpPr/>
      </xdr:nvCxnSpPr>
      <xdr:spPr>
        <a:xfrm flipV="1">
          <a:off x="13703300" y="1832501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583" name="楕円 582"/>
        <xdr:cNvSpPr/>
      </xdr:nvSpPr>
      <xdr:spPr>
        <a:xfrm>
          <a:off x="1276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82731</xdr:rowOff>
    </xdr:to>
    <xdr:cxnSp macro="">
      <xdr:nvCxnSpPr>
        <xdr:cNvPr id="584" name="直線コネクタ 583"/>
        <xdr:cNvCxnSpPr/>
      </xdr:nvCxnSpPr>
      <xdr:spPr>
        <a:xfrm>
          <a:off x="12814300" y="1839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85"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86"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87"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88"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589"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590" name="n_2mainValue【庁舎】&#10;有形固定資産減価償却率"/>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591"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592" name="n_4mainValue【庁舎】&#10;有形固定資産減価償却率"/>
        <xdr:cNvSpPr txBox="1"/>
      </xdr:nvSpPr>
      <xdr:spPr>
        <a:xfrm>
          <a:off x="12611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2" name="テキスト ボックス 61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4" name="テキスト ボックス 6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16" name="直線コネクタ 615"/>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17"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18" name="直線コネクタ 617"/>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19"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20" name="直線コネクタ 619"/>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21"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2" name="フローチャート: 判断 621"/>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3" name="フローチャート: 判断 622"/>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4" name="フローチャート: 判断 623"/>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5" name="フローチャート: 判断 624"/>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26" name="フローチャート: 判断 625"/>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104139</xdr:rowOff>
    </xdr:from>
    <xdr:to>
      <xdr:col>116</xdr:col>
      <xdr:colOff>114300</xdr:colOff>
      <xdr:row>107</xdr:row>
      <xdr:rowOff>34289</xdr:rowOff>
    </xdr:to>
    <xdr:sp macro="" textlink="">
      <xdr:nvSpPr>
        <xdr:cNvPr id="632" name="楕円 631"/>
        <xdr:cNvSpPr/>
      </xdr:nvSpPr>
      <xdr:spPr>
        <a:xfrm>
          <a:off x="221107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127016</xdr:rowOff>
    </xdr:from>
    <xdr:ext cx="469744" cy="259045"/>
    <xdr:sp macro="" textlink="">
      <xdr:nvSpPr>
        <xdr:cNvPr id="633" name="【庁舎】&#10;一人当たり面積該当値テキスト"/>
        <xdr:cNvSpPr txBox="1"/>
      </xdr:nvSpPr>
      <xdr:spPr>
        <a:xfrm>
          <a:off x="22199600" y="181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114427</xdr:rowOff>
    </xdr:from>
    <xdr:to>
      <xdr:col>112</xdr:col>
      <xdr:colOff>38100</xdr:colOff>
      <xdr:row>107</xdr:row>
      <xdr:rowOff>44577</xdr:rowOff>
    </xdr:to>
    <xdr:sp macro="" textlink="">
      <xdr:nvSpPr>
        <xdr:cNvPr id="634" name="楕円 633"/>
        <xdr:cNvSpPr/>
      </xdr:nvSpPr>
      <xdr:spPr>
        <a:xfrm>
          <a:off x="21272500" y="182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154939</xdr:rowOff>
    </xdr:from>
    <xdr:to>
      <xdr:col>116</xdr:col>
      <xdr:colOff>63500</xdr:colOff>
      <xdr:row>106</xdr:row>
      <xdr:rowOff>165227</xdr:rowOff>
    </xdr:to>
    <xdr:cxnSp macro="">
      <xdr:nvCxnSpPr>
        <xdr:cNvPr id="635" name="直線コネクタ 634"/>
        <xdr:cNvCxnSpPr/>
      </xdr:nvCxnSpPr>
      <xdr:spPr>
        <a:xfrm flipV="1">
          <a:off x="21323300" y="18328639"/>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127381</xdr:rowOff>
    </xdr:from>
    <xdr:to>
      <xdr:col>107</xdr:col>
      <xdr:colOff>101600</xdr:colOff>
      <xdr:row>107</xdr:row>
      <xdr:rowOff>57531</xdr:rowOff>
    </xdr:to>
    <xdr:sp macro="" textlink="">
      <xdr:nvSpPr>
        <xdr:cNvPr id="636" name="楕円 635"/>
        <xdr:cNvSpPr/>
      </xdr:nvSpPr>
      <xdr:spPr>
        <a:xfrm>
          <a:off x="20383500" y="183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165227</xdr:rowOff>
    </xdr:from>
    <xdr:to>
      <xdr:col>111</xdr:col>
      <xdr:colOff>177800</xdr:colOff>
      <xdr:row>107</xdr:row>
      <xdr:rowOff>6731</xdr:rowOff>
    </xdr:to>
    <xdr:cxnSp macro="">
      <xdr:nvCxnSpPr>
        <xdr:cNvPr id="637" name="直線コネクタ 636"/>
        <xdr:cNvCxnSpPr/>
      </xdr:nvCxnSpPr>
      <xdr:spPr>
        <a:xfrm flipV="1">
          <a:off x="20434300" y="1833892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137540</xdr:rowOff>
    </xdr:from>
    <xdr:to>
      <xdr:col>102</xdr:col>
      <xdr:colOff>165100</xdr:colOff>
      <xdr:row>107</xdr:row>
      <xdr:rowOff>67690</xdr:rowOff>
    </xdr:to>
    <xdr:sp macro="" textlink="">
      <xdr:nvSpPr>
        <xdr:cNvPr id="638" name="楕円 637"/>
        <xdr:cNvSpPr/>
      </xdr:nvSpPr>
      <xdr:spPr>
        <a:xfrm>
          <a:off x="19494500" y="18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6731</xdr:rowOff>
    </xdr:from>
    <xdr:to>
      <xdr:col>107</xdr:col>
      <xdr:colOff>50800</xdr:colOff>
      <xdr:row>107</xdr:row>
      <xdr:rowOff>16890</xdr:rowOff>
    </xdr:to>
    <xdr:cxnSp macro="">
      <xdr:nvCxnSpPr>
        <xdr:cNvPr id="639" name="直線コネクタ 638"/>
        <xdr:cNvCxnSpPr/>
      </xdr:nvCxnSpPr>
      <xdr:spPr>
        <a:xfrm flipV="1">
          <a:off x="19545300" y="1835188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144526</xdr:rowOff>
    </xdr:from>
    <xdr:to>
      <xdr:col>98</xdr:col>
      <xdr:colOff>38100</xdr:colOff>
      <xdr:row>107</xdr:row>
      <xdr:rowOff>74676</xdr:rowOff>
    </xdr:to>
    <xdr:sp macro="" textlink="">
      <xdr:nvSpPr>
        <xdr:cNvPr id="640" name="楕円 639"/>
        <xdr:cNvSpPr/>
      </xdr:nvSpPr>
      <xdr:spPr>
        <a:xfrm>
          <a:off x="18605500" y="183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16890</xdr:rowOff>
    </xdr:from>
    <xdr:to>
      <xdr:col>102</xdr:col>
      <xdr:colOff>114300</xdr:colOff>
      <xdr:row>107</xdr:row>
      <xdr:rowOff>23876</xdr:rowOff>
    </xdr:to>
    <xdr:cxnSp macro="">
      <xdr:nvCxnSpPr>
        <xdr:cNvPr id="641" name="直線コネクタ 640"/>
        <xdr:cNvCxnSpPr/>
      </xdr:nvCxnSpPr>
      <xdr:spPr>
        <a:xfrm flipV="1">
          <a:off x="18656300" y="18362040"/>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42"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43"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44"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45"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61104</xdr:rowOff>
    </xdr:from>
    <xdr:ext cx="469744" cy="259045"/>
    <xdr:sp macro="" textlink="">
      <xdr:nvSpPr>
        <xdr:cNvPr id="646" name="n_1mainValue【庁舎】&#10;一人当たり面積"/>
        <xdr:cNvSpPr txBox="1"/>
      </xdr:nvSpPr>
      <xdr:spPr>
        <a:xfrm>
          <a:off x="21075727" y="1806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74058</xdr:rowOff>
    </xdr:from>
    <xdr:ext cx="469744" cy="259045"/>
    <xdr:sp macro="" textlink="">
      <xdr:nvSpPr>
        <xdr:cNvPr id="647" name="n_2mainValue【庁舎】&#10;一人当たり面積"/>
        <xdr:cNvSpPr txBox="1"/>
      </xdr:nvSpPr>
      <xdr:spPr>
        <a:xfrm>
          <a:off x="20199427" y="1807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84217</xdr:rowOff>
    </xdr:from>
    <xdr:ext cx="469744" cy="259045"/>
    <xdr:sp macro="" textlink="">
      <xdr:nvSpPr>
        <xdr:cNvPr id="648" name="n_3mainValue【庁舎】&#10;一人当たり面積"/>
        <xdr:cNvSpPr txBox="1"/>
      </xdr:nvSpPr>
      <xdr:spPr>
        <a:xfrm>
          <a:off x="19310427" y="1808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91203</xdr:rowOff>
    </xdr:from>
    <xdr:ext cx="469744" cy="259045"/>
    <xdr:sp macro="" textlink="">
      <xdr:nvSpPr>
        <xdr:cNvPr id="649" name="n_4mainValue【庁舎】&#10;一人当たり面積"/>
        <xdr:cNvSpPr txBox="1"/>
      </xdr:nvSpPr>
      <xdr:spPr>
        <a:xfrm>
          <a:off x="18421427" y="1809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類似団体と比較して有形固定資産減価償却率が高くなっている施設は、保健センター、市民会館、庁舎となっている。中でも庁舎については、最も高い数値となっており、前年度に</a:t>
          </a:r>
          <a:r>
            <a:rPr kumimoji="1" lang="ja-JP" altLang="en-US" sz="1100">
              <a:solidFill>
                <a:schemeClr val="dk1"/>
              </a:solidFill>
              <a:effectLst/>
              <a:latin typeface="+mn-lt"/>
              <a:ea typeface="+mn-ea"/>
              <a:cs typeface="+mn-cs"/>
            </a:rPr>
            <a:t>続き今年度においても１．６％</a:t>
          </a:r>
          <a:r>
            <a:rPr kumimoji="1" lang="ja-JP" altLang="ja-JP" sz="1100">
              <a:solidFill>
                <a:schemeClr val="dk1"/>
              </a:solidFill>
              <a:effectLst/>
              <a:latin typeface="+mn-lt"/>
              <a:ea typeface="+mn-ea"/>
              <a:cs typeface="+mn-cs"/>
            </a:rPr>
            <a:t>の増加となっている。今後、令和２年度に策定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公共施設の個別施設計画に基づき、村施設の建替、集約化、長寿命化、除却等の検討を進め、施設の老朽化対策を引き続き進めていく。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人口減少や高い高齢化率（</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％）に加え、村の中心産業（林業・土木建設業）の不振、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固定資産税収入の柱である大規模償却資産の税収入</a:t>
          </a:r>
          <a:r>
            <a:rPr kumimoji="1" lang="ja-JP" altLang="en-US" sz="1100">
              <a:solidFill>
                <a:schemeClr val="dk1"/>
              </a:solidFill>
              <a:effectLst/>
              <a:latin typeface="+mn-lt"/>
              <a:ea typeface="+mn-ea"/>
              <a:cs typeface="+mn-cs"/>
            </a:rPr>
            <a:t>が前年度より＋</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百万円となったが</a:t>
          </a:r>
          <a:r>
            <a:rPr kumimoji="1" lang="ja-JP" altLang="ja-JP" sz="1100">
              <a:solidFill>
                <a:schemeClr val="dk1"/>
              </a:solidFill>
              <a:effectLst/>
              <a:latin typeface="+mn-lt"/>
              <a:ea typeface="+mn-ea"/>
              <a:cs typeface="+mn-cs"/>
            </a:rPr>
            <a:t>、財政基盤は弱い。類似団体をわずかに上回っているが、現状では収入額を増加させることは困難な</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、行政の効率化及び財政の健全化に努める。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66294</xdr:rowOff>
    </xdr:from>
    <xdr:to>
      <xdr:col>23</xdr:col>
      <xdr:colOff>133350</xdr:colOff>
      <xdr:row>43</xdr:row>
      <xdr:rowOff>85598</xdr:rowOff>
    </xdr:to>
    <xdr:cxnSp macro="">
      <xdr:nvCxnSpPr>
        <xdr:cNvPr id="66" name="直線コネクタ 65"/>
        <xdr:cNvCxnSpPr/>
      </xdr:nvCxnSpPr>
      <xdr:spPr>
        <a:xfrm flipV="1">
          <a:off x="4114800" y="74386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85598</xdr:rowOff>
    </xdr:from>
    <xdr:to>
      <xdr:col>19</xdr:col>
      <xdr:colOff>133350</xdr:colOff>
      <xdr:row>43</xdr:row>
      <xdr:rowOff>95250</xdr:rowOff>
    </xdr:to>
    <xdr:cxnSp macro="">
      <xdr:nvCxnSpPr>
        <xdr:cNvPr id="69" name="直線コネクタ 68"/>
        <xdr:cNvCxnSpPr/>
      </xdr:nvCxnSpPr>
      <xdr:spPr>
        <a:xfrm flipV="1">
          <a:off x="3225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15494</xdr:rowOff>
    </xdr:from>
    <xdr:to>
      <xdr:col>23</xdr:col>
      <xdr:colOff>184150</xdr:colOff>
      <xdr:row>43</xdr:row>
      <xdr:rowOff>117094</xdr:rowOff>
    </xdr:to>
    <xdr:sp macro="" textlink="">
      <xdr:nvSpPr>
        <xdr:cNvPr id="85" name="楕円 84"/>
        <xdr:cNvSpPr/>
      </xdr:nvSpPr>
      <xdr:spPr>
        <a:xfrm>
          <a:off x="4902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32021</xdr:rowOff>
    </xdr:from>
    <xdr:ext cx="762000" cy="259045"/>
    <xdr:sp macro="" textlink="">
      <xdr:nvSpPr>
        <xdr:cNvPr id="86" name="財政力該当値テキスト"/>
        <xdr:cNvSpPr txBox="1"/>
      </xdr:nvSpPr>
      <xdr:spPr>
        <a:xfrm>
          <a:off x="50419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34798</xdr:rowOff>
    </xdr:from>
    <xdr:to>
      <xdr:col>19</xdr:col>
      <xdr:colOff>184150</xdr:colOff>
      <xdr:row>43</xdr:row>
      <xdr:rowOff>136398</xdr:rowOff>
    </xdr:to>
    <xdr:sp macro="" textlink="">
      <xdr:nvSpPr>
        <xdr:cNvPr id="87" name="楕円 86"/>
        <xdr:cNvSpPr/>
      </xdr:nvSpPr>
      <xdr:spPr>
        <a:xfrm>
          <a:off x="4064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146575</xdr:rowOff>
    </xdr:from>
    <xdr:ext cx="736600" cy="259045"/>
    <xdr:sp macro="" textlink="">
      <xdr:nvSpPr>
        <xdr:cNvPr id="88" name="テキスト ボックス 87"/>
        <xdr:cNvSpPr txBox="1"/>
      </xdr:nvSpPr>
      <xdr:spPr>
        <a:xfrm>
          <a:off x="3733800" y="71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類似団体より</a:t>
          </a:r>
          <a:r>
            <a:rPr kumimoji="1" lang="en-US" altLang="ja-JP" sz="1100" baseline="0">
              <a:solidFill>
                <a:schemeClr val="dk1"/>
              </a:solidFill>
              <a:effectLst/>
              <a:latin typeface="+mn-lt"/>
              <a:ea typeface="+mn-ea"/>
              <a:cs typeface="+mn-cs"/>
            </a:rPr>
            <a:t>4.6</a:t>
          </a:r>
          <a:r>
            <a:rPr kumimoji="1" lang="ja-JP" altLang="ja-JP" sz="1100" baseline="0">
              <a:solidFill>
                <a:schemeClr val="dk1"/>
              </a:solidFill>
              <a:effectLst/>
              <a:latin typeface="+mn-lt"/>
              <a:ea typeface="+mn-ea"/>
              <a:cs typeface="+mn-cs"/>
            </a:rPr>
            <a:t>％高くなっている要因としては、</a:t>
          </a:r>
          <a:r>
            <a:rPr kumimoji="1" lang="ja-JP" altLang="ja-JP" sz="1100">
              <a:solidFill>
                <a:schemeClr val="dk1"/>
              </a:solidFill>
              <a:effectLst/>
              <a:latin typeface="+mn-lt"/>
              <a:ea typeface="+mn-ea"/>
              <a:cs typeface="+mn-cs"/>
            </a:rPr>
            <a:t>公共施設の指定管理料、電算機器にかかる保守委託が高いこと、広域連携の為に要する一部事務組合や同級他団体への負担金が多額であることなどが挙げられる。事務事業の抜本的な見直し等による事務の効率化を推進し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128524</xdr:rowOff>
    </xdr:to>
    <xdr:cxnSp macro="">
      <xdr:nvCxnSpPr>
        <xdr:cNvPr id="127" name="直線コネクタ 126"/>
        <xdr:cNvCxnSpPr/>
      </xdr:nvCxnSpPr>
      <xdr:spPr>
        <a:xfrm>
          <a:off x="4114800" y="112631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65</xdr:row>
      <xdr:rowOff>118872</xdr:rowOff>
    </xdr:to>
    <xdr:cxnSp macro="">
      <xdr:nvCxnSpPr>
        <xdr:cNvPr id="130" name="直線コネクタ 129"/>
        <xdr:cNvCxnSpPr/>
      </xdr:nvCxnSpPr>
      <xdr:spPr>
        <a:xfrm>
          <a:off x="3225800" y="1126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116459</xdr:rowOff>
    </xdr:from>
    <xdr:to>
      <xdr:col>15</xdr:col>
      <xdr:colOff>82550</xdr:colOff>
      <xdr:row>65</xdr:row>
      <xdr:rowOff>118872</xdr:rowOff>
    </xdr:to>
    <xdr:cxnSp macro="">
      <xdr:nvCxnSpPr>
        <xdr:cNvPr id="133" name="直線コネクタ 132"/>
        <xdr:cNvCxnSpPr/>
      </xdr:nvCxnSpPr>
      <xdr:spPr>
        <a:xfrm>
          <a:off x="2336800" y="112607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116459</xdr:rowOff>
    </xdr:from>
    <xdr:to>
      <xdr:col>11</xdr:col>
      <xdr:colOff>31750</xdr:colOff>
      <xdr:row>65</xdr:row>
      <xdr:rowOff>128524</xdr:rowOff>
    </xdr:to>
    <xdr:cxnSp macro="">
      <xdr:nvCxnSpPr>
        <xdr:cNvPr id="136" name="直線コネクタ 135"/>
        <xdr:cNvCxnSpPr/>
      </xdr:nvCxnSpPr>
      <xdr:spPr>
        <a:xfrm flipV="1">
          <a:off x="1447800" y="11260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6" name="楕円 145"/>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47"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48" name="楕円 147"/>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49" name="テキスト ボックス 148"/>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0" name="楕円 149"/>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1" name="テキスト ボックス 150"/>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65659</xdr:rowOff>
    </xdr:from>
    <xdr:to>
      <xdr:col>11</xdr:col>
      <xdr:colOff>82550</xdr:colOff>
      <xdr:row>65</xdr:row>
      <xdr:rowOff>167259</xdr:rowOff>
    </xdr:to>
    <xdr:sp macro="" textlink="">
      <xdr:nvSpPr>
        <xdr:cNvPr id="152" name="楕円 151"/>
        <xdr:cNvSpPr/>
      </xdr:nvSpPr>
      <xdr:spPr>
        <a:xfrm>
          <a:off x="2286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152036</xdr:rowOff>
    </xdr:from>
    <xdr:ext cx="762000" cy="259045"/>
    <xdr:sp macro="" textlink="">
      <xdr:nvSpPr>
        <xdr:cNvPr id="153" name="テキスト ボックス 152"/>
        <xdr:cNvSpPr txBox="1"/>
      </xdr:nvSpPr>
      <xdr:spPr>
        <a:xfrm>
          <a:off x="1955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4" name="楕円 153"/>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5" name="テキスト ボックス 154"/>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件費については全ての項目において、類似団体平均を上回っている。これは、学校給食共同調理場や診療所をはじめとした直営施設を運営するため職員数が多いことが要因である。実施可能な業務については、民間業者の活用も含め検討していく。</a:t>
          </a:r>
          <a:endParaRPr lang="ja-JP" altLang="ja-JP" sz="1200">
            <a:effectLst/>
          </a:endParaRPr>
        </a:p>
        <a:p>
          <a:r>
            <a:rPr kumimoji="1" lang="ja-JP" altLang="ja-JP" sz="1050">
              <a:solidFill>
                <a:schemeClr val="dk1"/>
              </a:solidFill>
              <a:effectLst/>
              <a:latin typeface="+mn-lt"/>
              <a:ea typeface="+mn-ea"/>
              <a:cs typeface="+mn-cs"/>
            </a:rPr>
            <a:t>物件費については、</a:t>
          </a:r>
          <a:r>
            <a:rPr kumimoji="1" lang="ja-JP" altLang="en-US" sz="1050">
              <a:solidFill>
                <a:schemeClr val="dk1"/>
              </a:solidFill>
              <a:effectLst/>
              <a:latin typeface="+mn-lt"/>
              <a:ea typeface="+mn-ea"/>
              <a:cs typeface="+mn-cs"/>
            </a:rPr>
            <a:t>森と緑づくり税事業、住民情報システム更新に伴う並行稼働期間システム使用料、茶臼山魅力周遊事業、コロナ対策事業な</a:t>
          </a:r>
          <a:r>
            <a:rPr kumimoji="1" lang="ja-JP" altLang="ja-JP" sz="1050">
              <a:solidFill>
                <a:schemeClr val="dk1"/>
              </a:solidFill>
              <a:effectLst/>
              <a:latin typeface="+mn-lt"/>
              <a:ea typeface="+mn-ea"/>
              <a:cs typeface="+mn-cs"/>
            </a:rPr>
            <a:t>どにより、前年度と比較して</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％増加した。引き続き事務事業の改革、採算性の追求、公的支援と住民負担の在り方検討などを推進し経費の抑制に努める。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96493</xdr:rowOff>
    </xdr:from>
    <xdr:to>
      <xdr:col>23</xdr:col>
      <xdr:colOff>133350</xdr:colOff>
      <xdr:row>84</xdr:row>
      <xdr:rowOff>3870</xdr:rowOff>
    </xdr:to>
    <xdr:cxnSp macro="">
      <xdr:nvCxnSpPr>
        <xdr:cNvPr id="187" name="直線コネクタ 186"/>
        <xdr:cNvCxnSpPr/>
      </xdr:nvCxnSpPr>
      <xdr:spPr>
        <a:xfrm>
          <a:off x="4114800" y="14326843"/>
          <a:ext cx="838200" cy="7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96493</xdr:rowOff>
    </xdr:from>
    <xdr:to>
      <xdr:col>19</xdr:col>
      <xdr:colOff>133350</xdr:colOff>
      <xdr:row>83</xdr:row>
      <xdr:rowOff>102194</xdr:rowOff>
    </xdr:to>
    <xdr:cxnSp macro="">
      <xdr:nvCxnSpPr>
        <xdr:cNvPr id="190" name="直線コネクタ 189"/>
        <xdr:cNvCxnSpPr/>
      </xdr:nvCxnSpPr>
      <xdr:spPr>
        <a:xfrm flipV="1">
          <a:off x="3225800" y="14326843"/>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102194</xdr:rowOff>
    </xdr:from>
    <xdr:to>
      <xdr:col>15</xdr:col>
      <xdr:colOff>82550</xdr:colOff>
      <xdr:row>83</xdr:row>
      <xdr:rowOff>106966</xdr:rowOff>
    </xdr:to>
    <xdr:cxnSp macro="">
      <xdr:nvCxnSpPr>
        <xdr:cNvPr id="193" name="直線コネクタ 192"/>
        <xdr:cNvCxnSpPr/>
      </xdr:nvCxnSpPr>
      <xdr:spPr>
        <a:xfrm flipV="1">
          <a:off x="2336800" y="14332544"/>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106966</xdr:rowOff>
    </xdr:from>
    <xdr:to>
      <xdr:col>11</xdr:col>
      <xdr:colOff>31750</xdr:colOff>
      <xdr:row>83</xdr:row>
      <xdr:rowOff>107080</xdr:rowOff>
    </xdr:to>
    <xdr:cxnSp macro="">
      <xdr:nvCxnSpPr>
        <xdr:cNvPr id="196" name="直線コネクタ 195"/>
        <xdr:cNvCxnSpPr/>
      </xdr:nvCxnSpPr>
      <xdr:spPr>
        <a:xfrm flipV="1">
          <a:off x="1447800" y="143373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124520</xdr:rowOff>
    </xdr:from>
    <xdr:to>
      <xdr:col>23</xdr:col>
      <xdr:colOff>184150</xdr:colOff>
      <xdr:row>84</xdr:row>
      <xdr:rowOff>54670</xdr:rowOff>
    </xdr:to>
    <xdr:sp macro="" textlink="">
      <xdr:nvSpPr>
        <xdr:cNvPr id="206" name="楕円 205"/>
        <xdr:cNvSpPr/>
      </xdr:nvSpPr>
      <xdr:spPr>
        <a:xfrm>
          <a:off x="4902200" y="143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96597</xdr:rowOff>
    </xdr:from>
    <xdr:ext cx="762000" cy="259045"/>
    <xdr:sp macro="" textlink="">
      <xdr:nvSpPr>
        <xdr:cNvPr id="207" name="人件費・物件費等の状況該当値テキスト"/>
        <xdr:cNvSpPr txBox="1"/>
      </xdr:nvSpPr>
      <xdr:spPr>
        <a:xfrm>
          <a:off x="5041900" y="1432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45693</xdr:rowOff>
    </xdr:from>
    <xdr:to>
      <xdr:col>19</xdr:col>
      <xdr:colOff>184150</xdr:colOff>
      <xdr:row>83</xdr:row>
      <xdr:rowOff>147293</xdr:rowOff>
    </xdr:to>
    <xdr:sp macro="" textlink="">
      <xdr:nvSpPr>
        <xdr:cNvPr id="208" name="楕円 207"/>
        <xdr:cNvSpPr/>
      </xdr:nvSpPr>
      <xdr:spPr>
        <a:xfrm>
          <a:off x="4064000" y="142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132070</xdr:rowOff>
    </xdr:from>
    <xdr:ext cx="736600" cy="259045"/>
    <xdr:sp macro="" textlink="">
      <xdr:nvSpPr>
        <xdr:cNvPr id="209" name="テキスト ボックス 208"/>
        <xdr:cNvSpPr txBox="1"/>
      </xdr:nvSpPr>
      <xdr:spPr>
        <a:xfrm>
          <a:off x="3733800" y="1436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51394</xdr:rowOff>
    </xdr:from>
    <xdr:to>
      <xdr:col>15</xdr:col>
      <xdr:colOff>133350</xdr:colOff>
      <xdr:row>83</xdr:row>
      <xdr:rowOff>152994</xdr:rowOff>
    </xdr:to>
    <xdr:sp macro="" textlink="">
      <xdr:nvSpPr>
        <xdr:cNvPr id="210" name="楕円 209"/>
        <xdr:cNvSpPr/>
      </xdr:nvSpPr>
      <xdr:spPr>
        <a:xfrm>
          <a:off x="3175000" y="142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137771</xdr:rowOff>
    </xdr:from>
    <xdr:ext cx="762000" cy="259045"/>
    <xdr:sp macro="" textlink="">
      <xdr:nvSpPr>
        <xdr:cNvPr id="211" name="テキスト ボックス 210"/>
        <xdr:cNvSpPr txBox="1"/>
      </xdr:nvSpPr>
      <xdr:spPr>
        <a:xfrm>
          <a:off x="2844800" y="143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56166</xdr:rowOff>
    </xdr:from>
    <xdr:to>
      <xdr:col>11</xdr:col>
      <xdr:colOff>82550</xdr:colOff>
      <xdr:row>83</xdr:row>
      <xdr:rowOff>157766</xdr:rowOff>
    </xdr:to>
    <xdr:sp macro="" textlink="">
      <xdr:nvSpPr>
        <xdr:cNvPr id="212" name="楕円 211"/>
        <xdr:cNvSpPr/>
      </xdr:nvSpPr>
      <xdr:spPr>
        <a:xfrm>
          <a:off x="2286000" y="142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142543</xdr:rowOff>
    </xdr:from>
    <xdr:ext cx="762000" cy="259045"/>
    <xdr:sp macro="" textlink="">
      <xdr:nvSpPr>
        <xdr:cNvPr id="213" name="テキスト ボックス 212"/>
        <xdr:cNvSpPr txBox="1"/>
      </xdr:nvSpPr>
      <xdr:spPr>
        <a:xfrm>
          <a:off x="1955800" y="14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56280</xdr:rowOff>
    </xdr:from>
    <xdr:to>
      <xdr:col>7</xdr:col>
      <xdr:colOff>31750</xdr:colOff>
      <xdr:row>83</xdr:row>
      <xdr:rowOff>157880</xdr:rowOff>
    </xdr:to>
    <xdr:sp macro="" textlink="">
      <xdr:nvSpPr>
        <xdr:cNvPr id="214" name="楕円 213"/>
        <xdr:cNvSpPr/>
      </xdr:nvSpPr>
      <xdr:spPr>
        <a:xfrm>
          <a:off x="1397000" y="142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142657</xdr:rowOff>
    </xdr:from>
    <xdr:ext cx="762000" cy="259045"/>
    <xdr:sp macro="" textlink="">
      <xdr:nvSpPr>
        <xdr:cNvPr id="215" name="テキスト ボックス 214"/>
        <xdr:cNvSpPr txBox="1"/>
      </xdr:nvSpPr>
      <xdr:spPr>
        <a:xfrm>
          <a:off x="1066800" y="143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職員数が少ないため、給与単価の高い職員の増減により、その数値が大きく変化する。今後も地元企業の平均給与の状況を踏まえて給与の適正化に努める。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101600</xdr:rowOff>
    </xdr:to>
    <xdr:cxnSp macro="">
      <xdr:nvCxnSpPr>
        <xdr:cNvPr id="245" name="直線コネクタ 244"/>
        <xdr:cNvCxnSpPr/>
      </xdr:nvCxnSpPr>
      <xdr:spPr>
        <a:xfrm flipV="1">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101600</xdr:rowOff>
    </xdr:to>
    <xdr:cxnSp macro="">
      <xdr:nvCxnSpPr>
        <xdr:cNvPr id="248" name="直線コネクタ 247"/>
        <xdr:cNvCxnSpPr/>
      </xdr:nvCxnSpPr>
      <xdr:spPr>
        <a:xfrm>
          <a:off x="15290800" y="1480407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87</xdr:row>
      <xdr:rowOff>2539</xdr:rowOff>
    </xdr:to>
    <xdr:cxnSp macro="">
      <xdr:nvCxnSpPr>
        <xdr:cNvPr id="251" name="直線コネクタ 250"/>
        <xdr:cNvCxnSpPr/>
      </xdr:nvCxnSpPr>
      <xdr:spPr>
        <a:xfrm flipV="1">
          <a:off x="14401800" y="1480407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14605</xdr:rowOff>
    </xdr:to>
    <xdr:cxnSp macro="">
      <xdr:nvCxnSpPr>
        <xdr:cNvPr id="254" name="直線コネクタ 253"/>
        <xdr:cNvCxnSpPr/>
      </xdr:nvCxnSpPr>
      <xdr:spPr>
        <a:xfrm flipV="1">
          <a:off x="13512800" y="1491868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64" name="楕円 26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65"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66" name="楕円 26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7" name="テキスト ボックス 26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68" name="楕円 267"/>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69" name="テキスト ボックス 268"/>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0" name="楕円 26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1" name="テキスト ボックス 270"/>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72" name="楕円 271"/>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73" name="テキスト ボックス 272"/>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類似団体平均を大幅に上回っているのは、総人口の少なさや、直営施設があることによる職員数の多さが大きく影響している。実施可能な業務については民間業者の活用も含め検討していく。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65145</xdr:rowOff>
    </xdr:from>
    <xdr:to>
      <xdr:col>81</xdr:col>
      <xdr:colOff>44450</xdr:colOff>
      <xdr:row>61</xdr:row>
      <xdr:rowOff>126964</xdr:rowOff>
    </xdr:to>
    <xdr:cxnSp macro="">
      <xdr:nvCxnSpPr>
        <xdr:cNvPr id="309" name="直線コネクタ 308"/>
        <xdr:cNvCxnSpPr/>
      </xdr:nvCxnSpPr>
      <xdr:spPr>
        <a:xfrm>
          <a:off x="16179800" y="10523595"/>
          <a:ext cx="8382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60089</xdr:rowOff>
    </xdr:from>
    <xdr:to>
      <xdr:col>77</xdr:col>
      <xdr:colOff>44450</xdr:colOff>
      <xdr:row>61</xdr:row>
      <xdr:rowOff>65145</xdr:rowOff>
    </xdr:to>
    <xdr:cxnSp macro="">
      <xdr:nvCxnSpPr>
        <xdr:cNvPr id="312" name="直線コネクタ 311"/>
        <xdr:cNvCxnSpPr/>
      </xdr:nvCxnSpPr>
      <xdr:spPr>
        <a:xfrm>
          <a:off x="15290800" y="10518539"/>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60089</xdr:rowOff>
    </xdr:from>
    <xdr:to>
      <xdr:col>72</xdr:col>
      <xdr:colOff>203200</xdr:colOff>
      <xdr:row>61</xdr:row>
      <xdr:rowOff>71120</xdr:rowOff>
    </xdr:to>
    <xdr:cxnSp macro="">
      <xdr:nvCxnSpPr>
        <xdr:cNvPr id="315" name="直線コネクタ 314"/>
        <xdr:cNvCxnSpPr/>
      </xdr:nvCxnSpPr>
      <xdr:spPr>
        <a:xfrm flipV="1">
          <a:off x="14401800" y="1051853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38143</xdr:rowOff>
    </xdr:from>
    <xdr:to>
      <xdr:col>68</xdr:col>
      <xdr:colOff>152400</xdr:colOff>
      <xdr:row>61</xdr:row>
      <xdr:rowOff>71120</xdr:rowOff>
    </xdr:to>
    <xdr:cxnSp macro="">
      <xdr:nvCxnSpPr>
        <xdr:cNvPr id="318" name="直線コネクタ 317"/>
        <xdr:cNvCxnSpPr/>
      </xdr:nvCxnSpPr>
      <xdr:spPr>
        <a:xfrm>
          <a:off x="13512800" y="10496593"/>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76164</xdr:rowOff>
    </xdr:from>
    <xdr:to>
      <xdr:col>81</xdr:col>
      <xdr:colOff>95250</xdr:colOff>
      <xdr:row>62</xdr:row>
      <xdr:rowOff>6314</xdr:rowOff>
    </xdr:to>
    <xdr:sp macro="" textlink="">
      <xdr:nvSpPr>
        <xdr:cNvPr id="328" name="楕円 327"/>
        <xdr:cNvSpPr/>
      </xdr:nvSpPr>
      <xdr:spPr>
        <a:xfrm>
          <a:off x="16967200" y="10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48241</xdr:rowOff>
    </xdr:from>
    <xdr:ext cx="762000" cy="259045"/>
    <xdr:sp macro="" textlink="">
      <xdr:nvSpPr>
        <xdr:cNvPr id="329" name="定員管理の状況該当値テキスト"/>
        <xdr:cNvSpPr txBox="1"/>
      </xdr:nvSpPr>
      <xdr:spPr>
        <a:xfrm>
          <a:off x="17106900" y="1050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14345</xdr:rowOff>
    </xdr:from>
    <xdr:to>
      <xdr:col>77</xdr:col>
      <xdr:colOff>95250</xdr:colOff>
      <xdr:row>61</xdr:row>
      <xdr:rowOff>115945</xdr:rowOff>
    </xdr:to>
    <xdr:sp macro="" textlink="">
      <xdr:nvSpPr>
        <xdr:cNvPr id="330" name="楕円 329"/>
        <xdr:cNvSpPr/>
      </xdr:nvSpPr>
      <xdr:spPr>
        <a:xfrm>
          <a:off x="16129000" y="10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100722</xdr:rowOff>
    </xdr:from>
    <xdr:ext cx="736600" cy="259045"/>
    <xdr:sp macro="" textlink="">
      <xdr:nvSpPr>
        <xdr:cNvPr id="331" name="テキスト ボックス 330"/>
        <xdr:cNvSpPr txBox="1"/>
      </xdr:nvSpPr>
      <xdr:spPr>
        <a:xfrm>
          <a:off x="15798800" y="1055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9289</xdr:rowOff>
    </xdr:from>
    <xdr:to>
      <xdr:col>73</xdr:col>
      <xdr:colOff>44450</xdr:colOff>
      <xdr:row>61</xdr:row>
      <xdr:rowOff>110889</xdr:rowOff>
    </xdr:to>
    <xdr:sp macro="" textlink="">
      <xdr:nvSpPr>
        <xdr:cNvPr id="332" name="楕円 331"/>
        <xdr:cNvSpPr/>
      </xdr:nvSpPr>
      <xdr:spPr>
        <a:xfrm>
          <a:off x="15240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95666</xdr:rowOff>
    </xdr:from>
    <xdr:ext cx="762000" cy="259045"/>
    <xdr:sp macro="" textlink="">
      <xdr:nvSpPr>
        <xdr:cNvPr id="333" name="テキスト ボックス 332"/>
        <xdr:cNvSpPr txBox="1"/>
      </xdr:nvSpPr>
      <xdr:spPr>
        <a:xfrm>
          <a:off x="14909800" y="105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34" name="楕円 333"/>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35" name="テキスト ボックス 334"/>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158793</xdr:rowOff>
    </xdr:from>
    <xdr:to>
      <xdr:col>64</xdr:col>
      <xdr:colOff>152400</xdr:colOff>
      <xdr:row>61</xdr:row>
      <xdr:rowOff>88943</xdr:rowOff>
    </xdr:to>
    <xdr:sp macro="" textlink="">
      <xdr:nvSpPr>
        <xdr:cNvPr id="336" name="楕円 335"/>
        <xdr:cNvSpPr/>
      </xdr:nvSpPr>
      <xdr:spPr>
        <a:xfrm>
          <a:off x="13462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73720</xdr:rowOff>
    </xdr:from>
    <xdr:ext cx="762000" cy="259045"/>
    <xdr:sp macro="" textlink="">
      <xdr:nvSpPr>
        <xdr:cNvPr id="337" name="テキスト ボックス 336"/>
        <xdr:cNvSpPr txBox="1"/>
      </xdr:nvSpPr>
      <xdr:spPr>
        <a:xfrm>
          <a:off x="13131800" y="1053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実質公債費比率の分子である元利償還金については、償還開始となった地方債があったため増加したものの、</a:t>
          </a:r>
          <a:r>
            <a:rPr kumimoji="1" lang="ja-JP" altLang="ja-JP" sz="900">
              <a:solidFill>
                <a:schemeClr val="dk1"/>
              </a:solidFill>
              <a:effectLst/>
              <a:latin typeface="+mn-lt"/>
              <a:ea typeface="+mn-ea"/>
              <a:cs typeface="+mn-cs"/>
            </a:rPr>
            <a:t>地域総合整備事業債の償還金が大幅に減（△</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百万円</a:t>
          </a:r>
          <a:r>
            <a:rPr kumimoji="1" lang="ja-JP" altLang="ja-JP" sz="900">
              <a:solidFill>
                <a:schemeClr val="dk1"/>
              </a:solidFill>
              <a:effectLst/>
              <a:latin typeface="+mn-lt"/>
              <a:ea typeface="+mn-ea"/>
              <a:cs typeface="+mn-cs"/>
            </a:rPr>
            <a:t>）となったことや</a:t>
          </a:r>
          <a:r>
            <a:rPr lang="ja-JP" altLang="ja-JP" sz="900">
              <a:solidFill>
                <a:schemeClr val="dk1"/>
              </a:solidFill>
              <a:effectLst/>
              <a:latin typeface="+mn-lt"/>
              <a:ea typeface="+mn-ea"/>
              <a:cs typeface="+mn-cs"/>
            </a:rPr>
            <a:t>、分母にあたる標準財政規模が増加したことにより、単年度の実質公債費比率は前年度と比較して減少した。</a:t>
          </a:r>
          <a:endParaRPr lang="ja-JP" altLang="ja-JP" sz="900">
            <a:effectLst/>
          </a:endParaRPr>
        </a:p>
        <a:p>
          <a:r>
            <a:rPr lang="ja-JP" altLang="ja-JP" sz="900">
              <a:solidFill>
                <a:schemeClr val="dk1"/>
              </a:solidFill>
              <a:effectLst/>
              <a:latin typeface="+mn-lt"/>
              <a:ea typeface="+mn-ea"/>
              <a:cs typeface="+mn-cs"/>
            </a:rPr>
            <a:t>　しかし、</a:t>
          </a:r>
          <a:r>
            <a:rPr lang="en-US" altLang="ja-JP" sz="900">
              <a:solidFill>
                <a:schemeClr val="dk1"/>
              </a:solidFill>
              <a:effectLst/>
              <a:latin typeface="+mn-lt"/>
              <a:ea typeface="+mn-ea"/>
              <a:cs typeface="+mn-cs"/>
            </a:rPr>
            <a:t>H30</a:t>
          </a:r>
          <a:r>
            <a:rPr lang="ja-JP" altLang="ja-JP" sz="900">
              <a:solidFill>
                <a:schemeClr val="dk1"/>
              </a:solidFill>
              <a:effectLst/>
              <a:latin typeface="+mn-lt"/>
              <a:ea typeface="+mn-ea"/>
              <a:cs typeface="+mn-cs"/>
            </a:rPr>
            <a:t>年度の学校給食共同調理場整備事業の際に借り入れた過疎債の償還が令和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年度に開始されることから、今後元利償還金の増加が予想され、標準財政規模については普通交付税の減額に伴う減少が予想される。</a:t>
          </a:r>
          <a:endParaRPr lang="ja-JP" altLang="ja-JP" sz="900">
            <a:effectLst/>
          </a:endParaRPr>
        </a:p>
        <a:p>
          <a:r>
            <a:rPr lang="ja-JP" altLang="ja-JP" sz="900">
              <a:solidFill>
                <a:schemeClr val="dk1"/>
              </a:solidFill>
              <a:effectLst/>
              <a:latin typeface="+mn-lt"/>
              <a:ea typeface="+mn-ea"/>
              <a:cs typeface="+mn-cs"/>
            </a:rPr>
            <a:t>　大型事業などを実施するにあたり地方債を借り入れる場合でやむを得ず地方債借入額が増加する年度以外は、地方債の借入抑制に引き続き努める。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68834</xdr:rowOff>
    </xdr:to>
    <xdr:cxnSp macro="">
      <xdr:nvCxnSpPr>
        <xdr:cNvPr id="368" name="直線コネクタ 367"/>
        <xdr:cNvCxnSpPr/>
      </xdr:nvCxnSpPr>
      <xdr:spPr>
        <a:xfrm flipV="1">
          <a:off x="16179800" y="72214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68834</xdr:rowOff>
    </xdr:to>
    <xdr:cxnSp macro="">
      <xdr:nvCxnSpPr>
        <xdr:cNvPr id="371" name="直線コネクタ 370"/>
        <xdr:cNvCxnSpPr/>
      </xdr:nvCxnSpPr>
      <xdr:spPr>
        <a:xfrm>
          <a:off x="15290800" y="7269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68834</xdr:rowOff>
    </xdr:to>
    <xdr:cxnSp macro="">
      <xdr:nvCxnSpPr>
        <xdr:cNvPr id="374" name="直線コネクタ 373"/>
        <xdr:cNvCxnSpPr/>
      </xdr:nvCxnSpPr>
      <xdr:spPr>
        <a:xfrm>
          <a:off x="14401800" y="7226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25400</xdr:rowOff>
    </xdr:to>
    <xdr:cxnSp macro="">
      <xdr:nvCxnSpPr>
        <xdr:cNvPr id="377" name="直線コネクタ 376"/>
        <xdr:cNvCxnSpPr/>
      </xdr:nvCxnSpPr>
      <xdr:spPr>
        <a:xfrm>
          <a:off x="13512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387" name="楕円 386"/>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388"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89" name="楕円 388"/>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0" name="テキスト ボックス 389"/>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391" name="楕円 390"/>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392" name="テキスト ボックス 391"/>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3" name="楕円 39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4" name="テキスト ボックス 39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5" name="楕円 394"/>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96" name="テキスト ボックス 39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年度以降将来負担比率は計上されていない。</a:t>
          </a:r>
          <a:r>
            <a:rPr lang="ja-JP" altLang="ja-JP" sz="1050">
              <a:solidFill>
                <a:schemeClr val="dk1"/>
              </a:solidFill>
              <a:effectLst/>
              <a:latin typeface="+mn-lt"/>
              <a:ea typeface="+mn-ea"/>
              <a:cs typeface="+mn-cs"/>
            </a:rPr>
            <a:t>将来負担額よりも充当可能財源等が上回っている状態であるため将来負担比率の計上は無い。しかし、</a:t>
          </a:r>
          <a:r>
            <a:rPr lang="en-US" altLang="ja-JP" sz="1050">
              <a:solidFill>
                <a:schemeClr val="dk1"/>
              </a:solidFill>
              <a:effectLst/>
              <a:latin typeface="+mn-lt"/>
              <a:ea typeface="+mn-ea"/>
              <a:cs typeface="+mn-cs"/>
            </a:rPr>
            <a:t>R2</a:t>
          </a:r>
          <a:r>
            <a:rPr lang="ja-JP" altLang="ja-JP" sz="1050">
              <a:solidFill>
                <a:schemeClr val="dk1"/>
              </a:solidFill>
              <a:effectLst/>
              <a:latin typeface="+mn-lt"/>
              <a:ea typeface="+mn-ea"/>
              <a:cs typeface="+mn-cs"/>
            </a:rPr>
            <a:t>年度の充当可能財源等は前年度と比較して減少していることから、地方債をはじめとする将来負担額を抑制していく必要があると考えられる。大型事業などを実施するにあたり地方債を借り入れる場合でやむを得ず地方債借入額が増加する年度以外は、地方債の借入を抑制するなど将来負担額が充当可能財源等を上回らないよう引き続き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名の新規採用職員が増え、定年退職</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級相当職）、育児休業取得職員</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名などにより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した。一方で、類似団体と比べ上回っているのは、学校給食共同調理場、診療所及び村営バスの各施設を直営で運営しており、職員数が類似団体平均と比較して多いことが主な要因であり、行政サービスの提供方法の差異によるものといえるが、引き続き適正な</a:t>
          </a:r>
          <a:r>
            <a:rPr kumimoji="1" lang="ja-JP" altLang="ja-JP" sz="1050">
              <a:solidFill>
                <a:schemeClr val="dk1"/>
              </a:solidFill>
              <a:effectLst/>
              <a:latin typeface="+mn-lt"/>
              <a:ea typeface="+mn-ea"/>
              <a:cs typeface="+mn-cs"/>
            </a:rPr>
            <a:t>人員</a:t>
          </a:r>
          <a:r>
            <a:rPr kumimoji="1" lang="ja-JP" altLang="ja-JP" sz="1100">
              <a:solidFill>
                <a:schemeClr val="dk1"/>
              </a:solidFill>
              <a:effectLst/>
              <a:latin typeface="+mn-lt"/>
              <a:ea typeface="+mn-ea"/>
              <a:cs typeface="+mn-cs"/>
            </a:rPr>
            <a:t>管理に努める。</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43724</xdr:rowOff>
    </xdr:from>
    <xdr:to>
      <xdr:col>24</xdr:col>
      <xdr:colOff>25400</xdr:colOff>
      <xdr:row>37</xdr:row>
      <xdr:rowOff>60053</xdr:rowOff>
    </xdr:to>
    <xdr:cxnSp macro="">
      <xdr:nvCxnSpPr>
        <xdr:cNvPr id="68" name="直線コネクタ 67"/>
        <xdr:cNvCxnSpPr/>
      </xdr:nvCxnSpPr>
      <xdr:spPr>
        <a:xfrm flipV="1">
          <a:off x="3987800" y="63873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60053</xdr:rowOff>
    </xdr:from>
    <xdr:to>
      <xdr:col>19</xdr:col>
      <xdr:colOff>187325</xdr:colOff>
      <xdr:row>37</xdr:row>
      <xdr:rowOff>99242</xdr:rowOff>
    </xdr:to>
    <xdr:cxnSp macro="">
      <xdr:nvCxnSpPr>
        <xdr:cNvPr id="71" name="直線コネクタ 70"/>
        <xdr:cNvCxnSpPr/>
      </xdr:nvCxnSpPr>
      <xdr:spPr>
        <a:xfrm flipV="1">
          <a:off x="3098800" y="64037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4536</xdr:rowOff>
    </xdr:from>
    <xdr:to>
      <xdr:col>15</xdr:col>
      <xdr:colOff>98425</xdr:colOff>
      <xdr:row>37</xdr:row>
      <xdr:rowOff>99242</xdr:rowOff>
    </xdr:to>
    <xdr:cxnSp macro="">
      <xdr:nvCxnSpPr>
        <xdr:cNvPr id="74" name="直線コネクタ 73"/>
        <xdr:cNvCxnSpPr/>
      </xdr:nvCxnSpPr>
      <xdr:spPr>
        <a:xfrm>
          <a:off x="2209800" y="634818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37</xdr:row>
      <xdr:rowOff>4536</xdr:rowOff>
    </xdr:to>
    <xdr:cxnSp macro="">
      <xdr:nvCxnSpPr>
        <xdr:cNvPr id="77" name="直線コネクタ 76"/>
        <xdr:cNvCxnSpPr/>
      </xdr:nvCxnSpPr>
      <xdr:spPr>
        <a:xfrm>
          <a:off x="1320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164374</xdr:rowOff>
    </xdr:from>
    <xdr:to>
      <xdr:col>24</xdr:col>
      <xdr:colOff>76200</xdr:colOff>
      <xdr:row>37</xdr:row>
      <xdr:rowOff>94524</xdr:rowOff>
    </xdr:to>
    <xdr:sp macro="" textlink="">
      <xdr:nvSpPr>
        <xdr:cNvPr id="87" name="楕円 86"/>
        <xdr:cNvSpPr/>
      </xdr:nvSpPr>
      <xdr:spPr>
        <a:xfrm>
          <a:off x="4775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136451</xdr:rowOff>
    </xdr:from>
    <xdr:ext cx="762000" cy="259045"/>
    <xdr:sp macro="" textlink="">
      <xdr:nvSpPr>
        <xdr:cNvPr id="88" name="人件費該当値テキスト"/>
        <xdr:cNvSpPr txBox="1"/>
      </xdr:nvSpPr>
      <xdr:spPr>
        <a:xfrm>
          <a:off x="49149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9253</xdr:rowOff>
    </xdr:from>
    <xdr:to>
      <xdr:col>20</xdr:col>
      <xdr:colOff>38100</xdr:colOff>
      <xdr:row>37</xdr:row>
      <xdr:rowOff>110853</xdr:rowOff>
    </xdr:to>
    <xdr:sp macro="" textlink="">
      <xdr:nvSpPr>
        <xdr:cNvPr id="89" name="楕円 88"/>
        <xdr:cNvSpPr/>
      </xdr:nvSpPr>
      <xdr:spPr>
        <a:xfrm>
          <a:off x="3937000" y="6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95630</xdr:rowOff>
    </xdr:from>
    <xdr:ext cx="736600" cy="259045"/>
    <xdr:sp macro="" textlink="">
      <xdr:nvSpPr>
        <xdr:cNvPr id="90" name="テキスト ボックス 89"/>
        <xdr:cNvSpPr txBox="1"/>
      </xdr:nvSpPr>
      <xdr:spPr>
        <a:xfrm>
          <a:off x="3606800" y="643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48442</xdr:rowOff>
    </xdr:from>
    <xdr:to>
      <xdr:col>15</xdr:col>
      <xdr:colOff>149225</xdr:colOff>
      <xdr:row>37</xdr:row>
      <xdr:rowOff>150042</xdr:rowOff>
    </xdr:to>
    <xdr:sp macro="" textlink="">
      <xdr:nvSpPr>
        <xdr:cNvPr id="91" name="楕円 90"/>
        <xdr:cNvSpPr/>
      </xdr:nvSpPr>
      <xdr:spPr>
        <a:xfrm>
          <a:off x="30480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134818</xdr:rowOff>
    </xdr:from>
    <xdr:ext cx="762000" cy="259045"/>
    <xdr:sp macro="" textlink="">
      <xdr:nvSpPr>
        <xdr:cNvPr id="92" name="テキスト ボックス 91"/>
        <xdr:cNvSpPr txBox="1"/>
      </xdr:nvSpPr>
      <xdr:spPr>
        <a:xfrm>
          <a:off x="27178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増加した要因は住民情報システム更新に伴う既存システムとの並行稼働によるシステム利用料、森と緑づくり事業、茶臼山周遊事業、コロナ対策事業等により前年度と比較して</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％増加し、類似団体と比較しても</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％上回った。</a:t>
          </a:r>
          <a:endParaRPr lang="ja-JP" altLang="ja-JP" sz="1200">
            <a:effectLst/>
          </a:endParaRPr>
        </a:p>
        <a:p>
          <a:r>
            <a:rPr kumimoji="1" lang="ja-JP" altLang="ja-JP" sz="1050">
              <a:solidFill>
                <a:schemeClr val="dk1"/>
              </a:solidFill>
              <a:effectLst/>
              <a:latin typeface="+mn-lt"/>
              <a:ea typeface="+mn-ea"/>
              <a:cs typeface="+mn-cs"/>
            </a:rPr>
            <a:t>今後、事務事業の改革、採算性の追求、公的支援と住民負担の在り方検討などを推進し経費抑制に努める。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17</xdr:row>
      <xdr:rowOff>28702</xdr:rowOff>
    </xdr:to>
    <xdr:cxnSp macro="">
      <xdr:nvCxnSpPr>
        <xdr:cNvPr id="126" name="直線コネクタ 125"/>
        <xdr:cNvCxnSpPr/>
      </xdr:nvCxnSpPr>
      <xdr:spPr>
        <a:xfrm>
          <a:off x="15671800" y="27833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16</xdr:row>
      <xdr:rowOff>40132</xdr:rowOff>
    </xdr:to>
    <xdr:cxnSp macro="">
      <xdr:nvCxnSpPr>
        <xdr:cNvPr id="129" name="直線コネクタ 128"/>
        <xdr:cNvCxnSpPr/>
      </xdr:nvCxnSpPr>
      <xdr:spPr>
        <a:xfrm>
          <a:off x="14782800" y="2705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3556</xdr:rowOff>
    </xdr:to>
    <xdr:cxnSp macro="">
      <xdr:nvCxnSpPr>
        <xdr:cNvPr id="132" name="直線コネクタ 131"/>
        <xdr:cNvCxnSpPr/>
      </xdr:nvCxnSpPr>
      <xdr:spPr>
        <a:xfrm flipV="1">
          <a:off x="13893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18</xdr:row>
      <xdr:rowOff>90424</xdr:rowOff>
    </xdr:to>
    <xdr:cxnSp macro="">
      <xdr:nvCxnSpPr>
        <xdr:cNvPr id="135" name="直線コネクタ 134"/>
        <xdr:cNvCxnSpPr/>
      </xdr:nvCxnSpPr>
      <xdr:spPr>
        <a:xfrm flipV="1">
          <a:off x="13004800" y="274675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5" name="楕円 144"/>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6"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7" name="楕円 146"/>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8" name="テキスト ボックス 147"/>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83058</xdr:rowOff>
    </xdr:from>
    <xdr:to>
      <xdr:col>74</xdr:col>
      <xdr:colOff>31750</xdr:colOff>
      <xdr:row>16</xdr:row>
      <xdr:rowOff>13208</xdr:rowOff>
    </xdr:to>
    <xdr:sp macro="" textlink="">
      <xdr:nvSpPr>
        <xdr:cNvPr id="149" name="楕円 148"/>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23385</xdr:rowOff>
    </xdr:from>
    <xdr:ext cx="762000" cy="259045"/>
    <xdr:sp macro="" textlink="">
      <xdr:nvSpPr>
        <xdr:cNvPr id="150" name="テキスト ボックス 149"/>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1" name="楕円 150"/>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2" name="テキスト ボックス 151"/>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3" name="楕円 152"/>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4" name="テキスト ボックス 153"/>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類似団体平均を下回っている要因としては、対象者が少ないことが主な要因と考えられる。単独</a:t>
          </a:r>
          <a:r>
            <a:rPr kumimoji="1" lang="ja-JP" altLang="ja-JP" sz="105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のもので、</a:t>
          </a:r>
          <a:r>
            <a:rPr kumimoji="1" lang="ja-JP" altLang="ja-JP" sz="1050">
              <a:solidFill>
                <a:schemeClr val="dk1"/>
              </a:solidFill>
              <a:effectLst/>
              <a:latin typeface="+mn-lt"/>
              <a:ea typeface="+mn-ea"/>
              <a:cs typeface="+mn-cs"/>
            </a:rPr>
            <a:t>制度</a:t>
          </a:r>
          <a:r>
            <a:rPr kumimoji="1" lang="ja-JP" altLang="ja-JP" sz="1100">
              <a:solidFill>
                <a:schemeClr val="dk1"/>
              </a:solidFill>
              <a:effectLst/>
              <a:latin typeface="+mn-lt"/>
              <a:ea typeface="+mn-ea"/>
              <a:cs typeface="+mn-cs"/>
            </a:rPr>
            <a:t>開始後年数が経過したものについては、制度の必要性を見極め、費用が高止まる事がないように努める。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6" name="直線コネクタ 185"/>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92" name="直線コネクタ 191"/>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5" name="直線コネクタ 194"/>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前年度と比較して</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して</a:t>
          </a:r>
          <a:r>
            <a:rPr kumimoji="1" lang="ja-JP" altLang="en-US" sz="1050">
              <a:solidFill>
                <a:schemeClr val="dk1"/>
              </a:solidFill>
              <a:effectLst/>
              <a:latin typeface="+mn-lt"/>
              <a:ea typeface="+mn-ea"/>
              <a:cs typeface="+mn-cs"/>
            </a:rPr>
            <a:t>いるが</a:t>
          </a:r>
          <a:r>
            <a:rPr kumimoji="1" lang="ja-JP" altLang="ja-JP" sz="1050">
              <a:solidFill>
                <a:schemeClr val="dk1"/>
              </a:solidFill>
              <a:effectLst/>
              <a:latin typeface="+mn-lt"/>
              <a:ea typeface="+mn-ea"/>
              <a:cs typeface="+mn-cs"/>
            </a:rPr>
            <a:t>、類似団体と比較</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％下回っている。</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の主な要因としては、</a:t>
          </a:r>
          <a:r>
            <a:rPr kumimoji="1" lang="ja-JP" altLang="en-US" sz="1050">
              <a:solidFill>
                <a:schemeClr val="dk1"/>
              </a:solidFill>
              <a:effectLst/>
              <a:latin typeface="+mn-lt"/>
              <a:ea typeface="+mn-ea"/>
              <a:cs typeface="+mn-cs"/>
            </a:rPr>
            <a:t>情報基盤整備基金、村づくり基金等への決算剰余金の積立やコロナ対策による豊根村小口融資資金の増加等</a:t>
          </a:r>
          <a:r>
            <a:rPr kumimoji="1" lang="ja-JP" altLang="ja-JP" sz="1050">
              <a:solidFill>
                <a:schemeClr val="dk1"/>
              </a:solidFill>
              <a:effectLst/>
              <a:latin typeface="+mn-lt"/>
              <a:ea typeface="+mn-ea"/>
              <a:cs typeface="+mn-cs"/>
            </a:rPr>
            <a:t>による。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事務事業の改革、採算性の追求、公的支援と住民負担の在り方検討などを推進し経費抑制に努める。</a:t>
          </a:r>
          <a:endParaRPr lang="ja-JP" altLang="ja-JP" sz="1200">
            <a:effectLst/>
          </a:endParaRPr>
        </a:p>
        <a:p>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161290</xdr:rowOff>
    </xdr:to>
    <xdr:cxnSp macro="">
      <xdr:nvCxnSpPr>
        <xdr:cNvPr id="246" name="直線コネクタ 245"/>
        <xdr:cNvCxnSpPr/>
      </xdr:nvCxnSpPr>
      <xdr:spPr>
        <a:xfrm>
          <a:off x="15671800" y="94462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56</xdr:row>
      <xdr:rowOff>5080</xdr:rowOff>
    </xdr:to>
    <xdr:cxnSp macro="">
      <xdr:nvCxnSpPr>
        <xdr:cNvPr id="249" name="直線コネクタ 248"/>
        <xdr:cNvCxnSpPr/>
      </xdr:nvCxnSpPr>
      <xdr:spPr>
        <a:xfrm flipV="1">
          <a:off x="14782800" y="944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57</xdr:row>
      <xdr:rowOff>168910</xdr:rowOff>
    </xdr:to>
    <xdr:cxnSp macro="">
      <xdr:nvCxnSpPr>
        <xdr:cNvPr id="252" name="直線コネクタ 251"/>
        <xdr:cNvCxnSpPr/>
      </xdr:nvCxnSpPr>
      <xdr:spPr>
        <a:xfrm flipV="1">
          <a:off x="13893800" y="96062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168910</xdr:rowOff>
    </xdr:to>
    <xdr:cxnSp macro="">
      <xdr:nvCxnSpPr>
        <xdr:cNvPr id="255" name="直線コネクタ 254"/>
        <xdr:cNvCxnSpPr/>
      </xdr:nvCxnSpPr>
      <xdr:spPr>
        <a:xfrm>
          <a:off x="13004800" y="982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5" name="楕円 264"/>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6"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7" name="楕円 266"/>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8" name="テキスト ボックス 267"/>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0" name="テキスト ボックス 269"/>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1" name="楕円 270"/>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2" name="テキスト ボックス 271"/>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平均を上回る数値で推移している。ごみ・し尿処理・北設情報ネットワーク運営に係る北設広域事務組合への負担金、広域消防負担金にかかる同級他団体への負担金等が高額で経常的なものとなっている。ごみの減量に努める等、負担金等の軽減につながる対策を検討し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147574</xdr:rowOff>
    </xdr:to>
    <xdr:cxnSp macro="">
      <xdr:nvCxnSpPr>
        <xdr:cNvPr id="304" name="直線コネクタ 303"/>
        <xdr:cNvCxnSpPr/>
      </xdr:nvCxnSpPr>
      <xdr:spPr>
        <a:xfrm flipV="1">
          <a:off x="15671800" y="64363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147574</xdr:rowOff>
    </xdr:to>
    <xdr:cxnSp macro="">
      <xdr:nvCxnSpPr>
        <xdr:cNvPr id="307" name="直線コネクタ 306"/>
        <xdr:cNvCxnSpPr/>
      </xdr:nvCxnSpPr>
      <xdr:spPr>
        <a:xfrm>
          <a:off x="14782800" y="6381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88138</xdr:rowOff>
    </xdr:to>
    <xdr:cxnSp macro="">
      <xdr:nvCxnSpPr>
        <xdr:cNvPr id="310" name="直線コネクタ 309"/>
        <xdr:cNvCxnSpPr/>
      </xdr:nvCxnSpPr>
      <xdr:spPr>
        <a:xfrm flipV="1">
          <a:off x="13893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88138</xdr:rowOff>
    </xdr:to>
    <xdr:cxnSp macro="">
      <xdr:nvCxnSpPr>
        <xdr:cNvPr id="313" name="直線コネクタ 312"/>
        <xdr:cNvCxnSpPr/>
      </xdr:nvCxnSpPr>
      <xdr:spPr>
        <a:xfrm>
          <a:off x="13004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3" name="楕円 322"/>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4"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5" name="楕円 324"/>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6" name="テキスト ボックス 325"/>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7" name="楕円 326"/>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8" name="テキスト ボックス 327"/>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9" name="楕円 328"/>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0" name="テキスト ボックス 329"/>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1" name="楕円 330"/>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2" name="テキスト ボックス 331"/>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辺地債、</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過疎債などの償還終了に伴い</a:t>
          </a:r>
          <a:r>
            <a:rPr kumimoji="1" lang="ja-JP" altLang="en-US"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％、また、前年度より</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地方債発行抑制の効果が出ていると考えられる。今後も、大型事業などを実施するにあたり地方債を借り入れる場合でやむを得ず地方債借入額が増加する年度以外は、地方債の借入抑制に引き続き努める。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100330</xdr:rowOff>
    </xdr:to>
    <xdr:cxnSp macro="">
      <xdr:nvCxnSpPr>
        <xdr:cNvPr id="364" name="直線コネクタ 363"/>
        <xdr:cNvCxnSpPr/>
      </xdr:nvCxnSpPr>
      <xdr:spPr>
        <a:xfrm flipV="1">
          <a:off x="3987800" y="131838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123189</xdr:rowOff>
    </xdr:to>
    <xdr:cxnSp macro="">
      <xdr:nvCxnSpPr>
        <xdr:cNvPr id="367" name="直線コネクタ 366"/>
        <xdr:cNvCxnSpPr/>
      </xdr:nvCxnSpPr>
      <xdr:spPr>
        <a:xfrm flipV="1">
          <a:off x="3098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123189</xdr:rowOff>
    </xdr:to>
    <xdr:cxnSp macro="">
      <xdr:nvCxnSpPr>
        <xdr:cNvPr id="370" name="直線コネクタ 369"/>
        <xdr:cNvCxnSpPr/>
      </xdr:nvCxnSpPr>
      <xdr:spPr>
        <a:xfrm>
          <a:off x="2209800" y="132029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1270</xdr:rowOff>
    </xdr:to>
    <xdr:cxnSp macro="">
      <xdr:nvCxnSpPr>
        <xdr:cNvPr id="373" name="直線コネクタ 372"/>
        <xdr:cNvCxnSpPr/>
      </xdr:nvCxnSpPr>
      <xdr:spPr>
        <a:xfrm>
          <a:off x="1320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3" name="楕円 382"/>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4"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5" name="楕円 384"/>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6" name="テキスト ボックス 385"/>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7" name="楕円 386"/>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8" name="テキスト ボックス 387"/>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0" name="テキスト ボックス 389"/>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2" name="テキスト ボックス 391"/>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％増加しており、類似単体と比較しても</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％上回っている。増加した要因としては、物件費及び補助費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割合が増加したことによる。物件費については、事務事業の改革、採算性の追求、公的支援と住民負担の在り方検討などを推進し経費の抑制に努める。補助費等については、広域連合や事務組合といった広域的な連携が必要とされている中で、今後、本村が単独の判断で決定することのできない負担が増加していくことが考えられるが、ごみの減量の推進など負担金の軽減につながる対策に</a:t>
          </a:r>
          <a:r>
            <a:rPr lang="ja-JP" altLang="ja-JP" sz="1000" b="0" i="0" baseline="0">
              <a:solidFill>
                <a:schemeClr val="dk1"/>
              </a:solidFill>
              <a:effectLst/>
              <a:latin typeface="+mn-lt"/>
              <a:ea typeface="+mn-ea"/>
              <a:cs typeface="+mn-cs"/>
            </a:rPr>
            <a:t>引き続き取り組んでいく。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117856</xdr:rowOff>
    </xdr:to>
    <xdr:cxnSp macro="">
      <xdr:nvCxnSpPr>
        <xdr:cNvPr id="423" name="直線コネクタ 422"/>
        <xdr:cNvCxnSpPr/>
      </xdr:nvCxnSpPr>
      <xdr:spPr>
        <a:xfrm>
          <a:off x="15671800" y="1323949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37846</xdr:rowOff>
    </xdr:to>
    <xdr:cxnSp macro="">
      <xdr:nvCxnSpPr>
        <xdr:cNvPr id="426" name="直線コネクタ 425"/>
        <xdr:cNvCxnSpPr/>
      </xdr:nvCxnSpPr>
      <xdr:spPr>
        <a:xfrm>
          <a:off x="14782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94996</xdr:rowOff>
    </xdr:to>
    <xdr:cxnSp macro="">
      <xdr:nvCxnSpPr>
        <xdr:cNvPr id="429" name="直線コネクタ 428"/>
        <xdr:cNvCxnSpPr/>
      </xdr:nvCxnSpPr>
      <xdr:spPr>
        <a:xfrm flipV="1">
          <a:off x="13893800" y="1322578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94996</xdr:rowOff>
    </xdr:from>
    <xdr:to>
      <xdr:col>69</xdr:col>
      <xdr:colOff>92075</xdr:colOff>
      <xdr:row>77</xdr:row>
      <xdr:rowOff>129287</xdr:rowOff>
    </xdr:to>
    <xdr:cxnSp macro="">
      <xdr:nvCxnSpPr>
        <xdr:cNvPr id="432" name="直線コネクタ 431"/>
        <xdr:cNvCxnSpPr/>
      </xdr:nvCxnSpPr>
      <xdr:spPr>
        <a:xfrm flipV="1">
          <a:off x="13004800" y="1329664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67056</xdr:rowOff>
    </xdr:from>
    <xdr:to>
      <xdr:col>82</xdr:col>
      <xdr:colOff>158750</xdr:colOff>
      <xdr:row>77</xdr:row>
      <xdr:rowOff>168656</xdr:rowOff>
    </xdr:to>
    <xdr:sp macro="" textlink="">
      <xdr:nvSpPr>
        <xdr:cNvPr id="442" name="楕円 441"/>
        <xdr:cNvSpPr/>
      </xdr:nvSpPr>
      <xdr:spPr>
        <a:xfrm>
          <a:off x="16459200" y="132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39133</xdr:rowOff>
    </xdr:from>
    <xdr:ext cx="762000" cy="259045"/>
    <xdr:sp macro="" textlink="">
      <xdr:nvSpPr>
        <xdr:cNvPr id="443" name="公債費以外該当値テキスト"/>
        <xdr:cNvSpPr txBox="1"/>
      </xdr:nvSpPr>
      <xdr:spPr>
        <a:xfrm>
          <a:off x="165989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4" name="楕円 443"/>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45" name="テキスト ボックス 444"/>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6" name="楕円 445"/>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7" name="テキスト ボックス 446"/>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44196</xdr:rowOff>
    </xdr:from>
    <xdr:to>
      <xdr:col>69</xdr:col>
      <xdr:colOff>142875</xdr:colOff>
      <xdr:row>77</xdr:row>
      <xdr:rowOff>145796</xdr:rowOff>
    </xdr:to>
    <xdr:sp macro="" textlink="">
      <xdr:nvSpPr>
        <xdr:cNvPr id="448" name="楕円 447"/>
        <xdr:cNvSpPr/>
      </xdr:nvSpPr>
      <xdr:spPr>
        <a:xfrm>
          <a:off x="13843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130573</xdr:rowOff>
    </xdr:from>
    <xdr:ext cx="762000" cy="259045"/>
    <xdr:sp macro="" textlink="">
      <xdr:nvSpPr>
        <xdr:cNvPr id="449" name="テキスト ボックス 448"/>
        <xdr:cNvSpPr txBox="1"/>
      </xdr:nvSpPr>
      <xdr:spPr>
        <a:xfrm>
          <a:off x="13512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0" name="楕円 449"/>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1" name="テキスト ボックス 450"/>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56145</xdr:rowOff>
    </xdr:from>
    <xdr:to>
      <xdr:col>29</xdr:col>
      <xdr:colOff>127000</xdr:colOff>
      <xdr:row>16</xdr:row>
      <xdr:rowOff>88066</xdr:rowOff>
    </xdr:to>
    <xdr:cxnSp macro="">
      <xdr:nvCxnSpPr>
        <xdr:cNvPr id="51" name="直線コネクタ 50"/>
        <xdr:cNvCxnSpPr/>
      </xdr:nvCxnSpPr>
      <xdr:spPr bwMode="auto">
        <a:xfrm flipV="1">
          <a:off x="5003800" y="2846970"/>
          <a:ext cx="647700" cy="3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82645</xdr:rowOff>
    </xdr:from>
    <xdr:to>
      <xdr:col>26</xdr:col>
      <xdr:colOff>50800</xdr:colOff>
      <xdr:row>16</xdr:row>
      <xdr:rowOff>88066</xdr:rowOff>
    </xdr:to>
    <xdr:cxnSp macro="">
      <xdr:nvCxnSpPr>
        <xdr:cNvPr id="54" name="直線コネクタ 53"/>
        <xdr:cNvCxnSpPr/>
      </xdr:nvCxnSpPr>
      <xdr:spPr bwMode="auto">
        <a:xfrm>
          <a:off x="4305300" y="2873470"/>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82645</xdr:rowOff>
    </xdr:from>
    <xdr:to>
      <xdr:col>22</xdr:col>
      <xdr:colOff>114300</xdr:colOff>
      <xdr:row>16</xdr:row>
      <xdr:rowOff>94424</xdr:rowOff>
    </xdr:to>
    <xdr:cxnSp macro="">
      <xdr:nvCxnSpPr>
        <xdr:cNvPr id="57" name="直線コネクタ 56"/>
        <xdr:cNvCxnSpPr/>
      </xdr:nvCxnSpPr>
      <xdr:spPr bwMode="auto">
        <a:xfrm flipV="1">
          <a:off x="3606800" y="2873470"/>
          <a:ext cx="6985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94424</xdr:rowOff>
    </xdr:from>
    <xdr:to>
      <xdr:col>18</xdr:col>
      <xdr:colOff>177800</xdr:colOff>
      <xdr:row>16</xdr:row>
      <xdr:rowOff>170193</xdr:rowOff>
    </xdr:to>
    <xdr:cxnSp macro="">
      <xdr:nvCxnSpPr>
        <xdr:cNvPr id="60" name="直線コネクタ 59"/>
        <xdr:cNvCxnSpPr/>
      </xdr:nvCxnSpPr>
      <xdr:spPr bwMode="auto">
        <a:xfrm flipV="1">
          <a:off x="2908300" y="2885249"/>
          <a:ext cx="698500" cy="7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5345</xdr:rowOff>
    </xdr:from>
    <xdr:to>
      <xdr:col>29</xdr:col>
      <xdr:colOff>177800</xdr:colOff>
      <xdr:row>16</xdr:row>
      <xdr:rowOff>106945</xdr:rowOff>
    </xdr:to>
    <xdr:sp macro="" textlink="">
      <xdr:nvSpPr>
        <xdr:cNvPr id="70" name="楕円 69"/>
        <xdr:cNvSpPr/>
      </xdr:nvSpPr>
      <xdr:spPr bwMode="auto">
        <a:xfrm>
          <a:off x="5600700" y="279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21872</xdr:rowOff>
    </xdr:from>
    <xdr:ext cx="762000" cy="259045"/>
    <xdr:sp macro="" textlink="">
      <xdr:nvSpPr>
        <xdr:cNvPr id="71" name="人口1人当たり決算額の推移該当値テキスト130"/>
        <xdr:cNvSpPr txBox="1"/>
      </xdr:nvSpPr>
      <xdr:spPr>
        <a:xfrm>
          <a:off x="5740400" y="26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37266</xdr:rowOff>
    </xdr:from>
    <xdr:to>
      <xdr:col>26</xdr:col>
      <xdr:colOff>101600</xdr:colOff>
      <xdr:row>16</xdr:row>
      <xdr:rowOff>138866</xdr:rowOff>
    </xdr:to>
    <xdr:sp macro="" textlink="">
      <xdr:nvSpPr>
        <xdr:cNvPr id="72" name="楕円 71"/>
        <xdr:cNvSpPr/>
      </xdr:nvSpPr>
      <xdr:spPr bwMode="auto">
        <a:xfrm>
          <a:off x="4953000" y="282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149043</xdr:rowOff>
    </xdr:from>
    <xdr:ext cx="736600" cy="259045"/>
    <xdr:sp macro="" textlink="">
      <xdr:nvSpPr>
        <xdr:cNvPr id="73" name="テキスト ボックス 72"/>
        <xdr:cNvSpPr txBox="1"/>
      </xdr:nvSpPr>
      <xdr:spPr>
        <a:xfrm>
          <a:off x="4622800" y="2596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31845</xdr:rowOff>
    </xdr:from>
    <xdr:to>
      <xdr:col>22</xdr:col>
      <xdr:colOff>165100</xdr:colOff>
      <xdr:row>16</xdr:row>
      <xdr:rowOff>133445</xdr:rowOff>
    </xdr:to>
    <xdr:sp macro="" textlink="">
      <xdr:nvSpPr>
        <xdr:cNvPr id="74" name="楕円 73"/>
        <xdr:cNvSpPr/>
      </xdr:nvSpPr>
      <xdr:spPr bwMode="auto">
        <a:xfrm>
          <a:off x="4254500" y="282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143622</xdr:rowOff>
    </xdr:from>
    <xdr:ext cx="762000" cy="259045"/>
    <xdr:sp macro="" textlink="">
      <xdr:nvSpPr>
        <xdr:cNvPr id="75" name="テキスト ボックス 74"/>
        <xdr:cNvSpPr txBox="1"/>
      </xdr:nvSpPr>
      <xdr:spPr>
        <a:xfrm>
          <a:off x="3924300" y="25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43624</xdr:rowOff>
    </xdr:from>
    <xdr:to>
      <xdr:col>19</xdr:col>
      <xdr:colOff>38100</xdr:colOff>
      <xdr:row>16</xdr:row>
      <xdr:rowOff>145224</xdr:rowOff>
    </xdr:to>
    <xdr:sp macro="" textlink="">
      <xdr:nvSpPr>
        <xdr:cNvPr id="76" name="楕円 75"/>
        <xdr:cNvSpPr/>
      </xdr:nvSpPr>
      <xdr:spPr bwMode="auto">
        <a:xfrm>
          <a:off x="3556000" y="28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155401</xdr:rowOff>
    </xdr:from>
    <xdr:ext cx="762000" cy="259045"/>
    <xdr:sp macro="" textlink="">
      <xdr:nvSpPr>
        <xdr:cNvPr id="77" name="テキスト ボックス 76"/>
        <xdr:cNvSpPr txBox="1"/>
      </xdr:nvSpPr>
      <xdr:spPr>
        <a:xfrm>
          <a:off x="3225800" y="26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119393</xdr:rowOff>
    </xdr:from>
    <xdr:to>
      <xdr:col>15</xdr:col>
      <xdr:colOff>101600</xdr:colOff>
      <xdr:row>17</xdr:row>
      <xdr:rowOff>49543</xdr:rowOff>
    </xdr:to>
    <xdr:sp macro="" textlink="">
      <xdr:nvSpPr>
        <xdr:cNvPr id="78" name="楕円 77"/>
        <xdr:cNvSpPr/>
      </xdr:nvSpPr>
      <xdr:spPr bwMode="auto">
        <a:xfrm>
          <a:off x="2857500" y="29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59720</xdr:rowOff>
    </xdr:from>
    <xdr:ext cx="762000" cy="259045"/>
    <xdr:sp macro="" textlink="">
      <xdr:nvSpPr>
        <xdr:cNvPr id="79" name="テキスト ボックス 78"/>
        <xdr:cNvSpPr txBox="1"/>
      </xdr:nvSpPr>
      <xdr:spPr>
        <a:xfrm>
          <a:off x="2527300" y="26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203387</xdr:rowOff>
    </xdr:from>
    <xdr:to>
      <xdr:col>29</xdr:col>
      <xdr:colOff>127000</xdr:colOff>
      <xdr:row>35</xdr:row>
      <xdr:rowOff>319401</xdr:rowOff>
    </xdr:to>
    <xdr:cxnSp macro="">
      <xdr:nvCxnSpPr>
        <xdr:cNvPr id="109" name="直線コネクタ 108"/>
        <xdr:cNvCxnSpPr/>
      </xdr:nvCxnSpPr>
      <xdr:spPr bwMode="auto">
        <a:xfrm>
          <a:off x="5003800" y="6813737"/>
          <a:ext cx="647700" cy="11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153220</xdr:rowOff>
    </xdr:from>
    <xdr:to>
      <xdr:col>26</xdr:col>
      <xdr:colOff>50800</xdr:colOff>
      <xdr:row>35</xdr:row>
      <xdr:rowOff>203387</xdr:rowOff>
    </xdr:to>
    <xdr:cxnSp macro="">
      <xdr:nvCxnSpPr>
        <xdr:cNvPr id="112" name="直線コネクタ 111"/>
        <xdr:cNvCxnSpPr/>
      </xdr:nvCxnSpPr>
      <xdr:spPr bwMode="auto">
        <a:xfrm>
          <a:off x="4305300" y="6763570"/>
          <a:ext cx="698500" cy="5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153220</xdr:rowOff>
    </xdr:from>
    <xdr:to>
      <xdr:col>22</xdr:col>
      <xdr:colOff>114300</xdr:colOff>
      <xdr:row>35</xdr:row>
      <xdr:rowOff>178160</xdr:rowOff>
    </xdr:to>
    <xdr:cxnSp macro="">
      <xdr:nvCxnSpPr>
        <xdr:cNvPr id="115" name="直線コネクタ 114"/>
        <xdr:cNvCxnSpPr/>
      </xdr:nvCxnSpPr>
      <xdr:spPr bwMode="auto">
        <a:xfrm flipV="1">
          <a:off x="3606800" y="6763570"/>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130492</xdr:rowOff>
    </xdr:from>
    <xdr:to>
      <xdr:col>18</xdr:col>
      <xdr:colOff>177800</xdr:colOff>
      <xdr:row>35</xdr:row>
      <xdr:rowOff>178160</xdr:rowOff>
    </xdr:to>
    <xdr:cxnSp macro="">
      <xdr:nvCxnSpPr>
        <xdr:cNvPr id="118" name="直線コネクタ 117"/>
        <xdr:cNvCxnSpPr/>
      </xdr:nvCxnSpPr>
      <xdr:spPr bwMode="auto">
        <a:xfrm>
          <a:off x="2908300" y="6740842"/>
          <a:ext cx="698500" cy="4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268601</xdr:rowOff>
    </xdr:from>
    <xdr:to>
      <xdr:col>29</xdr:col>
      <xdr:colOff>177800</xdr:colOff>
      <xdr:row>36</xdr:row>
      <xdr:rowOff>27301</xdr:rowOff>
    </xdr:to>
    <xdr:sp macro="" textlink="">
      <xdr:nvSpPr>
        <xdr:cNvPr id="128" name="楕円 127"/>
        <xdr:cNvSpPr/>
      </xdr:nvSpPr>
      <xdr:spPr bwMode="auto">
        <a:xfrm>
          <a:off x="5600700" y="687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113678</xdr:rowOff>
    </xdr:from>
    <xdr:ext cx="762000" cy="259045"/>
    <xdr:sp macro="" textlink="">
      <xdr:nvSpPr>
        <xdr:cNvPr id="129" name="人口1人当たり決算額の推移該当値テキスト445"/>
        <xdr:cNvSpPr txBox="1"/>
      </xdr:nvSpPr>
      <xdr:spPr>
        <a:xfrm>
          <a:off x="5740400" y="67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152587</xdr:rowOff>
    </xdr:from>
    <xdr:to>
      <xdr:col>26</xdr:col>
      <xdr:colOff>101600</xdr:colOff>
      <xdr:row>35</xdr:row>
      <xdr:rowOff>254187</xdr:rowOff>
    </xdr:to>
    <xdr:sp macro="" textlink="">
      <xdr:nvSpPr>
        <xdr:cNvPr id="130" name="楕円 129"/>
        <xdr:cNvSpPr/>
      </xdr:nvSpPr>
      <xdr:spPr bwMode="auto">
        <a:xfrm>
          <a:off x="4953000" y="676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264364</xdr:rowOff>
    </xdr:from>
    <xdr:ext cx="736600" cy="259045"/>
    <xdr:sp macro="" textlink="">
      <xdr:nvSpPr>
        <xdr:cNvPr id="131" name="テキスト ボックス 130"/>
        <xdr:cNvSpPr txBox="1"/>
      </xdr:nvSpPr>
      <xdr:spPr>
        <a:xfrm>
          <a:off x="4622800" y="653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102420</xdr:rowOff>
    </xdr:from>
    <xdr:to>
      <xdr:col>22</xdr:col>
      <xdr:colOff>165100</xdr:colOff>
      <xdr:row>35</xdr:row>
      <xdr:rowOff>204020</xdr:rowOff>
    </xdr:to>
    <xdr:sp macro="" textlink="">
      <xdr:nvSpPr>
        <xdr:cNvPr id="132" name="楕円 131"/>
        <xdr:cNvSpPr/>
      </xdr:nvSpPr>
      <xdr:spPr bwMode="auto">
        <a:xfrm>
          <a:off x="4254500" y="67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214197</xdr:rowOff>
    </xdr:from>
    <xdr:ext cx="762000" cy="259045"/>
    <xdr:sp macro="" textlink="">
      <xdr:nvSpPr>
        <xdr:cNvPr id="133" name="テキスト ボックス 132"/>
        <xdr:cNvSpPr txBox="1"/>
      </xdr:nvSpPr>
      <xdr:spPr>
        <a:xfrm>
          <a:off x="3924300" y="64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127360</xdr:rowOff>
    </xdr:from>
    <xdr:to>
      <xdr:col>19</xdr:col>
      <xdr:colOff>38100</xdr:colOff>
      <xdr:row>35</xdr:row>
      <xdr:rowOff>228960</xdr:rowOff>
    </xdr:to>
    <xdr:sp macro="" textlink="">
      <xdr:nvSpPr>
        <xdr:cNvPr id="134" name="楕円 133"/>
        <xdr:cNvSpPr/>
      </xdr:nvSpPr>
      <xdr:spPr bwMode="auto">
        <a:xfrm>
          <a:off x="3556000" y="673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239137</xdr:rowOff>
    </xdr:from>
    <xdr:ext cx="762000" cy="259045"/>
    <xdr:sp macro="" textlink="">
      <xdr:nvSpPr>
        <xdr:cNvPr id="135" name="テキスト ボックス 134"/>
        <xdr:cNvSpPr txBox="1"/>
      </xdr:nvSpPr>
      <xdr:spPr>
        <a:xfrm>
          <a:off x="3225800" y="650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79692</xdr:rowOff>
    </xdr:from>
    <xdr:to>
      <xdr:col>15</xdr:col>
      <xdr:colOff>101600</xdr:colOff>
      <xdr:row>35</xdr:row>
      <xdr:rowOff>181292</xdr:rowOff>
    </xdr:to>
    <xdr:sp macro="" textlink="">
      <xdr:nvSpPr>
        <xdr:cNvPr id="136" name="楕円 135"/>
        <xdr:cNvSpPr/>
      </xdr:nvSpPr>
      <xdr:spPr bwMode="auto">
        <a:xfrm>
          <a:off x="2857500" y="669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191469</xdr:rowOff>
    </xdr:from>
    <xdr:ext cx="762000" cy="259045"/>
    <xdr:sp macro="" textlink="">
      <xdr:nvSpPr>
        <xdr:cNvPr id="137" name="テキスト ボックス 136"/>
        <xdr:cNvSpPr txBox="1"/>
      </xdr:nvSpPr>
      <xdr:spPr>
        <a:xfrm>
          <a:off x="2527300" y="64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122688</xdr:rowOff>
    </xdr:from>
    <xdr:to>
      <xdr:col>24</xdr:col>
      <xdr:colOff>63500</xdr:colOff>
      <xdr:row>36</xdr:row>
      <xdr:rowOff>511</xdr:rowOff>
    </xdr:to>
    <xdr:cxnSp macro="">
      <xdr:nvCxnSpPr>
        <xdr:cNvPr id="64" name="直線コネクタ 63"/>
        <xdr:cNvCxnSpPr/>
      </xdr:nvCxnSpPr>
      <xdr:spPr>
        <a:xfrm flipV="1">
          <a:off x="3797300" y="6123438"/>
          <a:ext cx="838200" cy="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170778</xdr:rowOff>
    </xdr:from>
    <xdr:to>
      <xdr:col>19</xdr:col>
      <xdr:colOff>177800</xdr:colOff>
      <xdr:row>36</xdr:row>
      <xdr:rowOff>511</xdr:rowOff>
    </xdr:to>
    <xdr:cxnSp macro="">
      <xdr:nvCxnSpPr>
        <xdr:cNvPr id="67" name="直線コネクタ 66"/>
        <xdr:cNvCxnSpPr/>
      </xdr:nvCxnSpPr>
      <xdr:spPr>
        <a:xfrm>
          <a:off x="2908300" y="6171528"/>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170778</xdr:rowOff>
    </xdr:from>
    <xdr:to>
      <xdr:col>15</xdr:col>
      <xdr:colOff>50800</xdr:colOff>
      <xdr:row>36</xdr:row>
      <xdr:rowOff>19029</xdr:rowOff>
    </xdr:to>
    <xdr:cxnSp macro="">
      <xdr:nvCxnSpPr>
        <xdr:cNvPr id="70" name="直線コネクタ 69"/>
        <xdr:cNvCxnSpPr/>
      </xdr:nvCxnSpPr>
      <xdr:spPr>
        <a:xfrm flipV="1">
          <a:off x="2019300" y="6171528"/>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19029</xdr:rowOff>
    </xdr:from>
    <xdr:to>
      <xdr:col>10</xdr:col>
      <xdr:colOff>114300</xdr:colOff>
      <xdr:row>36</xdr:row>
      <xdr:rowOff>100208</xdr:rowOff>
    </xdr:to>
    <xdr:cxnSp macro="">
      <xdr:nvCxnSpPr>
        <xdr:cNvPr id="73" name="直線コネクタ 72"/>
        <xdr:cNvCxnSpPr/>
      </xdr:nvCxnSpPr>
      <xdr:spPr>
        <a:xfrm flipV="1">
          <a:off x="1130300" y="6191229"/>
          <a:ext cx="889000" cy="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71888</xdr:rowOff>
    </xdr:from>
    <xdr:to>
      <xdr:col>24</xdr:col>
      <xdr:colOff>114300</xdr:colOff>
      <xdr:row>36</xdr:row>
      <xdr:rowOff>2038</xdr:rowOff>
    </xdr:to>
    <xdr:sp macro="" textlink="">
      <xdr:nvSpPr>
        <xdr:cNvPr id="83" name="楕円 82"/>
        <xdr:cNvSpPr/>
      </xdr:nvSpPr>
      <xdr:spPr>
        <a:xfrm>
          <a:off x="4584700" y="60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94765</xdr:rowOff>
    </xdr:from>
    <xdr:ext cx="599010" cy="259045"/>
    <xdr:sp macro="" textlink="">
      <xdr:nvSpPr>
        <xdr:cNvPr id="84" name="人件費該当値テキスト"/>
        <xdr:cNvSpPr txBox="1"/>
      </xdr:nvSpPr>
      <xdr:spPr>
        <a:xfrm>
          <a:off x="4686300" y="59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121161</xdr:rowOff>
    </xdr:from>
    <xdr:to>
      <xdr:col>20</xdr:col>
      <xdr:colOff>38100</xdr:colOff>
      <xdr:row>36</xdr:row>
      <xdr:rowOff>51311</xdr:rowOff>
    </xdr:to>
    <xdr:sp macro="" textlink="">
      <xdr:nvSpPr>
        <xdr:cNvPr id="85" name="楕円 84"/>
        <xdr:cNvSpPr/>
      </xdr:nvSpPr>
      <xdr:spPr>
        <a:xfrm>
          <a:off x="3746500" y="61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67838</xdr:rowOff>
    </xdr:from>
    <xdr:ext cx="599010" cy="259045"/>
    <xdr:sp macro="" textlink="">
      <xdr:nvSpPr>
        <xdr:cNvPr id="86" name="テキスト ボックス 85"/>
        <xdr:cNvSpPr txBox="1"/>
      </xdr:nvSpPr>
      <xdr:spPr>
        <a:xfrm>
          <a:off x="3497795" y="589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119978</xdr:rowOff>
    </xdr:from>
    <xdr:to>
      <xdr:col>15</xdr:col>
      <xdr:colOff>101600</xdr:colOff>
      <xdr:row>36</xdr:row>
      <xdr:rowOff>50128</xdr:rowOff>
    </xdr:to>
    <xdr:sp macro="" textlink="">
      <xdr:nvSpPr>
        <xdr:cNvPr id="87" name="楕円 86"/>
        <xdr:cNvSpPr/>
      </xdr:nvSpPr>
      <xdr:spPr>
        <a:xfrm>
          <a:off x="2857500" y="61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66655</xdr:rowOff>
    </xdr:from>
    <xdr:ext cx="599010" cy="259045"/>
    <xdr:sp macro="" textlink="">
      <xdr:nvSpPr>
        <xdr:cNvPr id="88" name="テキスト ボックス 87"/>
        <xdr:cNvSpPr txBox="1"/>
      </xdr:nvSpPr>
      <xdr:spPr>
        <a:xfrm>
          <a:off x="2608795" y="58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139679</xdr:rowOff>
    </xdr:from>
    <xdr:to>
      <xdr:col>10</xdr:col>
      <xdr:colOff>165100</xdr:colOff>
      <xdr:row>36</xdr:row>
      <xdr:rowOff>69829</xdr:rowOff>
    </xdr:to>
    <xdr:sp macro="" textlink="">
      <xdr:nvSpPr>
        <xdr:cNvPr id="89" name="楕円 88"/>
        <xdr:cNvSpPr/>
      </xdr:nvSpPr>
      <xdr:spPr>
        <a:xfrm>
          <a:off x="1968500" y="61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86356</xdr:rowOff>
    </xdr:from>
    <xdr:ext cx="599010" cy="259045"/>
    <xdr:sp macro="" textlink="">
      <xdr:nvSpPr>
        <xdr:cNvPr id="90" name="テキスト ボックス 89"/>
        <xdr:cNvSpPr txBox="1"/>
      </xdr:nvSpPr>
      <xdr:spPr>
        <a:xfrm>
          <a:off x="1719795" y="59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49408</xdr:rowOff>
    </xdr:from>
    <xdr:to>
      <xdr:col>6</xdr:col>
      <xdr:colOff>38100</xdr:colOff>
      <xdr:row>36</xdr:row>
      <xdr:rowOff>151008</xdr:rowOff>
    </xdr:to>
    <xdr:sp macro="" textlink="">
      <xdr:nvSpPr>
        <xdr:cNvPr id="91" name="楕円 90"/>
        <xdr:cNvSpPr/>
      </xdr:nvSpPr>
      <xdr:spPr>
        <a:xfrm>
          <a:off x="1079500" y="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167535</xdr:rowOff>
    </xdr:from>
    <xdr:ext cx="599010" cy="259045"/>
    <xdr:sp macro="" textlink="">
      <xdr:nvSpPr>
        <xdr:cNvPr id="92" name="テキスト ボックス 91"/>
        <xdr:cNvSpPr txBox="1"/>
      </xdr:nvSpPr>
      <xdr:spPr>
        <a:xfrm>
          <a:off x="830795" y="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145469</xdr:rowOff>
    </xdr:from>
    <xdr:to>
      <xdr:col>24</xdr:col>
      <xdr:colOff>63500</xdr:colOff>
      <xdr:row>56</xdr:row>
      <xdr:rowOff>98341</xdr:rowOff>
    </xdr:to>
    <xdr:cxnSp macro="">
      <xdr:nvCxnSpPr>
        <xdr:cNvPr id="123" name="直線コネクタ 122"/>
        <xdr:cNvCxnSpPr/>
      </xdr:nvCxnSpPr>
      <xdr:spPr>
        <a:xfrm flipV="1">
          <a:off x="3797300" y="9575219"/>
          <a:ext cx="838200" cy="1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98341</xdr:rowOff>
    </xdr:from>
    <xdr:to>
      <xdr:col>19</xdr:col>
      <xdr:colOff>177800</xdr:colOff>
      <xdr:row>56</xdr:row>
      <xdr:rowOff>99495</xdr:rowOff>
    </xdr:to>
    <xdr:cxnSp macro="">
      <xdr:nvCxnSpPr>
        <xdr:cNvPr id="126" name="直線コネクタ 125"/>
        <xdr:cNvCxnSpPr/>
      </xdr:nvCxnSpPr>
      <xdr:spPr>
        <a:xfrm flipV="1">
          <a:off x="2908300" y="9699541"/>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87962</xdr:rowOff>
    </xdr:from>
    <xdr:to>
      <xdr:col>15</xdr:col>
      <xdr:colOff>50800</xdr:colOff>
      <xdr:row>56</xdr:row>
      <xdr:rowOff>99495</xdr:rowOff>
    </xdr:to>
    <xdr:cxnSp macro="">
      <xdr:nvCxnSpPr>
        <xdr:cNvPr id="129" name="直線コネクタ 128"/>
        <xdr:cNvCxnSpPr/>
      </xdr:nvCxnSpPr>
      <xdr:spPr>
        <a:xfrm>
          <a:off x="2019300" y="9689162"/>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33331</xdr:rowOff>
    </xdr:from>
    <xdr:to>
      <xdr:col>10</xdr:col>
      <xdr:colOff>114300</xdr:colOff>
      <xdr:row>56</xdr:row>
      <xdr:rowOff>87962</xdr:rowOff>
    </xdr:to>
    <xdr:cxnSp macro="">
      <xdr:nvCxnSpPr>
        <xdr:cNvPr id="132" name="直線コネクタ 131"/>
        <xdr:cNvCxnSpPr/>
      </xdr:nvCxnSpPr>
      <xdr:spPr>
        <a:xfrm>
          <a:off x="1130300" y="9634531"/>
          <a:ext cx="889000" cy="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94669</xdr:rowOff>
    </xdr:from>
    <xdr:to>
      <xdr:col>24</xdr:col>
      <xdr:colOff>114300</xdr:colOff>
      <xdr:row>56</xdr:row>
      <xdr:rowOff>24819</xdr:rowOff>
    </xdr:to>
    <xdr:sp macro="" textlink="">
      <xdr:nvSpPr>
        <xdr:cNvPr id="142" name="楕円 141"/>
        <xdr:cNvSpPr/>
      </xdr:nvSpPr>
      <xdr:spPr>
        <a:xfrm>
          <a:off x="4584700" y="95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117546</xdr:rowOff>
    </xdr:from>
    <xdr:ext cx="599010" cy="259045"/>
    <xdr:sp macro="" textlink="">
      <xdr:nvSpPr>
        <xdr:cNvPr id="143" name="物件費該当値テキスト"/>
        <xdr:cNvSpPr txBox="1"/>
      </xdr:nvSpPr>
      <xdr:spPr>
        <a:xfrm>
          <a:off x="4686300" y="937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47541</xdr:rowOff>
    </xdr:from>
    <xdr:to>
      <xdr:col>20</xdr:col>
      <xdr:colOff>38100</xdr:colOff>
      <xdr:row>56</xdr:row>
      <xdr:rowOff>149141</xdr:rowOff>
    </xdr:to>
    <xdr:sp macro="" textlink="">
      <xdr:nvSpPr>
        <xdr:cNvPr id="144" name="楕円 143"/>
        <xdr:cNvSpPr/>
      </xdr:nvSpPr>
      <xdr:spPr>
        <a:xfrm>
          <a:off x="3746500" y="96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165668</xdr:rowOff>
    </xdr:from>
    <xdr:ext cx="599010" cy="259045"/>
    <xdr:sp macro="" textlink="">
      <xdr:nvSpPr>
        <xdr:cNvPr id="145" name="テキスト ボックス 144"/>
        <xdr:cNvSpPr txBox="1"/>
      </xdr:nvSpPr>
      <xdr:spPr>
        <a:xfrm>
          <a:off x="3497795" y="9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48695</xdr:rowOff>
    </xdr:from>
    <xdr:to>
      <xdr:col>15</xdr:col>
      <xdr:colOff>101600</xdr:colOff>
      <xdr:row>56</xdr:row>
      <xdr:rowOff>150295</xdr:rowOff>
    </xdr:to>
    <xdr:sp macro="" textlink="">
      <xdr:nvSpPr>
        <xdr:cNvPr id="146" name="楕円 145"/>
        <xdr:cNvSpPr/>
      </xdr:nvSpPr>
      <xdr:spPr>
        <a:xfrm>
          <a:off x="2857500" y="96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166822</xdr:rowOff>
    </xdr:from>
    <xdr:ext cx="599010" cy="259045"/>
    <xdr:sp macro="" textlink="">
      <xdr:nvSpPr>
        <xdr:cNvPr id="147" name="テキスト ボックス 146"/>
        <xdr:cNvSpPr txBox="1"/>
      </xdr:nvSpPr>
      <xdr:spPr>
        <a:xfrm>
          <a:off x="2608795" y="94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37162</xdr:rowOff>
    </xdr:from>
    <xdr:to>
      <xdr:col>10</xdr:col>
      <xdr:colOff>165100</xdr:colOff>
      <xdr:row>56</xdr:row>
      <xdr:rowOff>138762</xdr:rowOff>
    </xdr:to>
    <xdr:sp macro="" textlink="">
      <xdr:nvSpPr>
        <xdr:cNvPr id="148" name="楕円 147"/>
        <xdr:cNvSpPr/>
      </xdr:nvSpPr>
      <xdr:spPr>
        <a:xfrm>
          <a:off x="1968500" y="96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155289</xdr:rowOff>
    </xdr:from>
    <xdr:ext cx="599010" cy="259045"/>
    <xdr:sp macro="" textlink="">
      <xdr:nvSpPr>
        <xdr:cNvPr id="149" name="テキスト ボックス 148"/>
        <xdr:cNvSpPr txBox="1"/>
      </xdr:nvSpPr>
      <xdr:spPr>
        <a:xfrm>
          <a:off x="1719795" y="94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153981</xdr:rowOff>
    </xdr:from>
    <xdr:to>
      <xdr:col>6</xdr:col>
      <xdr:colOff>38100</xdr:colOff>
      <xdr:row>56</xdr:row>
      <xdr:rowOff>84131</xdr:rowOff>
    </xdr:to>
    <xdr:sp macro="" textlink="">
      <xdr:nvSpPr>
        <xdr:cNvPr id="150" name="楕円 149"/>
        <xdr:cNvSpPr/>
      </xdr:nvSpPr>
      <xdr:spPr>
        <a:xfrm>
          <a:off x="1079500" y="9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100658</xdr:rowOff>
    </xdr:from>
    <xdr:ext cx="599010" cy="259045"/>
    <xdr:sp macro="" textlink="">
      <xdr:nvSpPr>
        <xdr:cNvPr id="151" name="テキスト ボックス 150"/>
        <xdr:cNvSpPr txBox="1"/>
      </xdr:nvSpPr>
      <xdr:spPr>
        <a:xfrm>
          <a:off x="830795" y="935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63340</xdr:rowOff>
    </xdr:from>
    <xdr:to>
      <xdr:col>24</xdr:col>
      <xdr:colOff>63500</xdr:colOff>
      <xdr:row>78</xdr:row>
      <xdr:rowOff>134485</xdr:rowOff>
    </xdr:to>
    <xdr:cxnSp macro="">
      <xdr:nvCxnSpPr>
        <xdr:cNvPr id="180" name="直線コネクタ 179"/>
        <xdr:cNvCxnSpPr/>
      </xdr:nvCxnSpPr>
      <xdr:spPr>
        <a:xfrm flipV="1">
          <a:off x="3797300" y="13436440"/>
          <a:ext cx="838200" cy="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84029</xdr:rowOff>
    </xdr:from>
    <xdr:to>
      <xdr:col>19</xdr:col>
      <xdr:colOff>177800</xdr:colOff>
      <xdr:row>78</xdr:row>
      <xdr:rowOff>134485</xdr:rowOff>
    </xdr:to>
    <xdr:cxnSp macro="">
      <xdr:nvCxnSpPr>
        <xdr:cNvPr id="183" name="直線コネクタ 182"/>
        <xdr:cNvCxnSpPr/>
      </xdr:nvCxnSpPr>
      <xdr:spPr>
        <a:xfrm>
          <a:off x="2908300" y="13457129"/>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67162</xdr:rowOff>
    </xdr:from>
    <xdr:to>
      <xdr:col>15</xdr:col>
      <xdr:colOff>50800</xdr:colOff>
      <xdr:row>78</xdr:row>
      <xdr:rowOff>84029</xdr:rowOff>
    </xdr:to>
    <xdr:cxnSp macro="">
      <xdr:nvCxnSpPr>
        <xdr:cNvPr id="186" name="直線コネクタ 185"/>
        <xdr:cNvCxnSpPr/>
      </xdr:nvCxnSpPr>
      <xdr:spPr>
        <a:xfrm>
          <a:off x="2019300" y="13440262"/>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62906</xdr:rowOff>
    </xdr:from>
    <xdr:to>
      <xdr:col>10</xdr:col>
      <xdr:colOff>114300</xdr:colOff>
      <xdr:row>78</xdr:row>
      <xdr:rowOff>67162</xdr:rowOff>
    </xdr:to>
    <xdr:cxnSp macro="">
      <xdr:nvCxnSpPr>
        <xdr:cNvPr id="189" name="直線コネクタ 188"/>
        <xdr:cNvCxnSpPr/>
      </xdr:nvCxnSpPr>
      <xdr:spPr>
        <a:xfrm>
          <a:off x="1130300" y="1343600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12540</xdr:rowOff>
    </xdr:from>
    <xdr:to>
      <xdr:col>24</xdr:col>
      <xdr:colOff>114300</xdr:colOff>
      <xdr:row>78</xdr:row>
      <xdr:rowOff>114140</xdr:rowOff>
    </xdr:to>
    <xdr:sp macro="" textlink="">
      <xdr:nvSpPr>
        <xdr:cNvPr id="199" name="楕円 198"/>
        <xdr:cNvSpPr/>
      </xdr:nvSpPr>
      <xdr:spPr>
        <a:xfrm>
          <a:off x="4584700" y="133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35417</xdr:rowOff>
    </xdr:from>
    <xdr:ext cx="534377" cy="259045"/>
    <xdr:sp macro="" textlink="">
      <xdr:nvSpPr>
        <xdr:cNvPr id="200" name="維持補修費該当値テキスト"/>
        <xdr:cNvSpPr txBox="1"/>
      </xdr:nvSpPr>
      <xdr:spPr>
        <a:xfrm>
          <a:off x="4686300" y="132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83685</xdr:rowOff>
    </xdr:from>
    <xdr:to>
      <xdr:col>20</xdr:col>
      <xdr:colOff>38100</xdr:colOff>
      <xdr:row>79</xdr:row>
      <xdr:rowOff>13835</xdr:rowOff>
    </xdr:to>
    <xdr:sp macro="" textlink="">
      <xdr:nvSpPr>
        <xdr:cNvPr id="201" name="楕円 200"/>
        <xdr:cNvSpPr/>
      </xdr:nvSpPr>
      <xdr:spPr>
        <a:xfrm>
          <a:off x="3746500" y="134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30362</xdr:rowOff>
    </xdr:from>
    <xdr:ext cx="534377" cy="259045"/>
    <xdr:sp macro="" textlink="">
      <xdr:nvSpPr>
        <xdr:cNvPr id="202" name="テキスト ボックス 201"/>
        <xdr:cNvSpPr txBox="1"/>
      </xdr:nvSpPr>
      <xdr:spPr>
        <a:xfrm>
          <a:off x="3530111" y="132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33229</xdr:rowOff>
    </xdr:from>
    <xdr:to>
      <xdr:col>15</xdr:col>
      <xdr:colOff>101600</xdr:colOff>
      <xdr:row>78</xdr:row>
      <xdr:rowOff>134829</xdr:rowOff>
    </xdr:to>
    <xdr:sp macro="" textlink="">
      <xdr:nvSpPr>
        <xdr:cNvPr id="203" name="楕円 202"/>
        <xdr:cNvSpPr/>
      </xdr:nvSpPr>
      <xdr:spPr>
        <a:xfrm>
          <a:off x="2857500" y="134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151356</xdr:rowOff>
    </xdr:from>
    <xdr:ext cx="534377" cy="259045"/>
    <xdr:sp macro="" textlink="">
      <xdr:nvSpPr>
        <xdr:cNvPr id="204" name="テキスト ボックス 203"/>
        <xdr:cNvSpPr txBox="1"/>
      </xdr:nvSpPr>
      <xdr:spPr>
        <a:xfrm>
          <a:off x="2641111" y="1318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16362</xdr:rowOff>
    </xdr:from>
    <xdr:to>
      <xdr:col>10</xdr:col>
      <xdr:colOff>165100</xdr:colOff>
      <xdr:row>78</xdr:row>
      <xdr:rowOff>117962</xdr:rowOff>
    </xdr:to>
    <xdr:sp macro="" textlink="">
      <xdr:nvSpPr>
        <xdr:cNvPr id="205" name="楕円 204"/>
        <xdr:cNvSpPr/>
      </xdr:nvSpPr>
      <xdr:spPr>
        <a:xfrm>
          <a:off x="1968500" y="133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134489</xdr:rowOff>
    </xdr:from>
    <xdr:ext cx="534377" cy="259045"/>
    <xdr:sp macro="" textlink="">
      <xdr:nvSpPr>
        <xdr:cNvPr id="206" name="テキスト ボックス 205"/>
        <xdr:cNvSpPr txBox="1"/>
      </xdr:nvSpPr>
      <xdr:spPr>
        <a:xfrm>
          <a:off x="1752111" y="131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12106</xdr:rowOff>
    </xdr:from>
    <xdr:to>
      <xdr:col>6</xdr:col>
      <xdr:colOff>38100</xdr:colOff>
      <xdr:row>78</xdr:row>
      <xdr:rowOff>113706</xdr:rowOff>
    </xdr:to>
    <xdr:sp macro="" textlink="">
      <xdr:nvSpPr>
        <xdr:cNvPr id="207" name="楕円 206"/>
        <xdr:cNvSpPr/>
      </xdr:nvSpPr>
      <xdr:spPr>
        <a:xfrm>
          <a:off x="1079500" y="133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130233</xdr:rowOff>
    </xdr:from>
    <xdr:ext cx="534377" cy="259045"/>
    <xdr:sp macro="" textlink="">
      <xdr:nvSpPr>
        <xdr:cNvPr id="208" name="テキスト ボックス 207"/>
        <xdr:cNvSpPr txBox="1"/>
      </xdr:nvSpPr>
      <xdr:spPr>
        <a:xfrm>
          <a:off x="863111" y="131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47171</xdr:rowOff>
    </xdr:from>
    <xdr:to>
      <xdr:col>24</xdr:col>
      <xdr:colOff>63500</xdr:colOff>
      <xdr:row>96</xdr:row>
      <xdr:rowOff>81527</xdr:rowOff>
    </xdr:to>
    <xdr:cxnSp macro="">
      <xdr:nvCxnSpPr>
        <xdr:cNvPr id="239" name="直線コネクタ 238"/>
        <xdr:cNvCxnSpPr/>
      </xdr:nvCxnSpPr>
      <xdr:spPr>
        <a:xfrm>
          <a:off x="3797300" y="16506371"/>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47171</xdr:rowOff>
    </xdr:from>
    <xdr:to>
      <xdr:col>19</xdr:col>
      <xdr:colOff>177800</xdr:colOff>
      <xdr:row>96</xdr:row>
      <xdr:rowOff>86261</xdr:rowOff>
    </xdr:to>
    <xdr:cxnSp macro="">
      <xdr:nvCxnSpPr>
        <xdr:cNvPr id="242" name="直線コネクタ 241"/>
        <xdr:cNvCxnSpPr/>
      </xdr:nvCxnSpPr>
      <xdr:spPr>
        <a:xfrm flipV="1">
          <a:off x="2908300" y="16506371"/>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42991</xdr:rowOff>
    </xdr:from>
    <xdr:to>
      <xdr:col>15</xdr:col>
      <xdr:colOff>50800</xdr:colOff>
      <xdr:row>96</xdr:row>
      <xdr:rowOff>86261</xdr:rowOff>
    </xdr:to>
    <xdr:cxnSp macro="">
      <xdr:nvCxnSpPr>
        <xdr:cNvPr id="245" name="直線コネクタ 244"/>
        <xdr:cNvCxnSpPr/>
      </xdr:nvCxnSpPr>
      <xdr:spPr>
        <a:xfrm>
          <a:off x="2019300" y="16502191"/>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42991</xdr:rowOff>
    </xdr:from>
    <xdr:to>
      <xdr:col>10</xdr:col>
      <xdr:colOff>114300</xdr:colOff>
      <xdr:row>96</xdr:row>
      <xdr:rowOff>49861</xdr:rowOff>
    </xdr:to>
    <xdr:cxnSp macro="">
      <xdr:nvCxnSpPr>
        <xdr:cNvPr id="248" name="直線コネクタ 247"/>
        <xdr:cNvCxnSpPr/>
      </xdr:nvCxnSpPr>
      <xdr:spPr>
        <a:xfrm flipV="1">
          <a:off x="1130300" y="16502191"/>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30727</xdr:rowOff>
    </xdr:from>
    <xdr:to>
      <xdr:col>24</xdr:col>
      <xdr:colOff>114300</xdr:colOff>
      <xdr:row>96</xdr:row>
      <xdr:rowOff>132327</xdr:rowOff>
    </xdr:to>
    <xdr:sp macro="" textlink="">
      <xdr:nvSpPr>
        <xdr:cNvPr id="258" name="楕円 257"/>
        <xdr:cNvSpPr/>
      </xdr:nvSpPr>
      <xdr:spPr>
        <a:xfrm>
          <a:off x="4584700" y="16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9154</xdr:rowOff>
    </xdr:from>
    <xdr:ext cx="534377" cy="259045"/>
    <xdr:sp macro="" textlink="">
      <xdr:nvSpPr>
        <xdr:cNvPr id="259" name="扶助費該当値テキスト"/>
        <xdr:cNvSpPr txBox="1"/>
      </xdr:nvSpPr>
      <xdr:spPr>
        <a:xfrm>
          <a:off x="4686300" y="164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167821</xdr:rowOff>
    </xdr:from>
    <xdr:to>
      <xdr:col>20</xdr:col>
      <xdr:colOff>38100</xdr:colOff>
      <xdr:row>96</xdr:row>
      <xdr:rowOff>97971</xdr:rowOff>
    </xdr:to>
    <xdr:sp macro="" textlink="">
      <xdr:nvSpPr>
        <xdr:cNvPr id="260" name="楕円 259"/>
        <xdr:cNvSpPr/>
      </xdr:nvSpPr>
      <xdr:spPr>
        <a:xfrm>
          <a:off x="3746500" y="164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89098</xdr:rowOff>
    </xdr:from>
    <xdr:ext cx="534377" cy="259045"/>
    <xdr:sp macro="" textlink="">
      <xdr:nvSpPr>
        <xdr:cNvPr id="261" name="テキスト ボックス 260"/>
        <xdr:cNvSpPr txBox="1"/>
      </xdr:nvSpPr>
      <xdr:spPr>
        <a:xfrm>
          <a:off x="3530111" y="165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35461</xdr:rowOff>
    </xdr:from>
    <xdr:to>
      <xdr:col>15</xdr:col>
      <xdr:colOff>101600</xdr:colOff>
      <xdr:row>96</xdr:row>
      <xdr:rowOff>137061</xdr:rowOff>
    </xdr:to>
    <xdr:sp macro="" textlink="">
      <xdr:nvSpPr>
        <xdr:cNvPr id="262" name="楕円 261"/>
        <xdr:cNvSpPr/>
      </xdr:nvSpPr>
      <xdr:spPr>
        <a:xfrm>
          <a:off x="2857500" y="164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128188</xdr:rowOff>
    </xdr:from>
    <xdr:ext cx="534377" cy="259045"/>
    <xdr:sp macro="" textlink="">
      <xdr:nvSpPr>
        <xdr:cNvPr id="263" name="テキスト ボックス 262"/>
        <xdr:cNvSpPr txBox="1"/>
      </xdr:nvSpPr>
      <xdr:spPr>
        <a:xfrm>
          <a:off x="2641111" y="165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163641</xdr:rowOff>
    </xdr:from>
    <xdr:to>
      <xdr:col>10</xdr:col>
      <xdr:colOff>165100</xdr:colOff>
      <xdr:row>96</xdr:row>
      <xdr:rowOff>93791</xdr:rowOff>
    </xdr:to>
    <xdr:sp macro="" textlink="">
      <xdr:nvSpPr>
        <xdr:cNvPr id="264" name="楕円 263"/>
        <xdr:cNvSpPr/>
      </xdr:nvSpPr>
      <xdr:spPr>
        <a:xfrm>
          <a:off x="1968500" y="164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84918</xdr:rowOff>
    </xdr:from>
    <xdr:ext cx="534377" cy="259045"/>
    <xdr:sp macro="" textlink="">
      <xdr:nvSpPr>
        <xdr:cNvPr id="265" name="テキスト ボックス 264"/>
        <xdr:cNvSpPr txBox="1"/>
      </xdr:nvSpPr>
      <xdr:spPr>
        <a:xfrm>
          <a:off x="1752111" y="16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170511</xdr:rowOff>
    </xdr:from>
    <xdr:to>
      <xdr:col>6</xdr:col>
      <xdr:colOff>38100</xdr:colOff>
      <xdr:row>96</xdr:row>
      <xdr:rowOff>100661</xdr:rowOff>
    </xdr:to>
    <xdr:sp macro="" textlink="">
      <xdr:nvSpPr>
        <xdr:cNvPr id="266" name="楕円 265"/>
        <xdr:cNvSpPr/>
      </xdr:nvSpPr>
      <xdr:spPr>
        <a:xfrm>
          <a:off x="1079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91788</xdr:rowOff>
    </xdr:from>
    <xdr:ext cx="534377" cy="259045"/>
    <xdr:sp macro="" textlink="">
      <xdr:nvSpPr>
        <xdr:cNvPr id="267" name="テキスト ボックス 266"/>
        <xdr:cNvSpPr txBox="1"/>
      </xdr:nvSpPr>
      <xdr:spPr>
        <a:xfrm>
          <a:off x="863111" y="165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165694</xdr:rowOff>
    </xdr:from>
    <xdr:to>
      <xdr:col>55</xdr:col>
      <xdr:colOff>0</xdr:colOff>
      <xdr:row>36</xdr:row>
      <xdr:rowOff>57884</xdr:rowOff>
    </xdr:to>
    <xdr:cxnSp macro="">
      <xdr:nvCxnSpPr>
        <xdr:cNvPr id="295" name="直線コネクタ 294"/>
        <xdr:cNvCxnSpPr/>
      </xdr:nvCxnSpPr>
      <xdr:spPr>
        <a:xfrm flipV="1">
          <a:off x="9639300" y="5652094"/>
          <a:ext cx="838200" cy="5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57884</xdr:rowOff>
    </xdr:from>
    <xdr:to>
      <xdr:col>50</xdr:col>
      <xdr:colOff>114300</xdr:colOff>
      <xdr:row>36</xdr:row>
      <xdr:rowOff>79974</xdr:rowOff>
    </xdr:to>
    <xdr:cxnSp macro="">
      <xdr:nvCxnSpPr>
        <xdr:cNvPr id="298" name="直線コネクタ 297"/>
        <xdr:cNvCxnSpPr/>
      </xdr:nvCxnSpPr>
      <xdr:spPr>
        <a:xfrm flipV="1">
          <a:off x="8750300" y="6230084"/>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79974</xdr:rowOff>
    </xdr:from>
    <xdr:to>
      <xdr:col>45</xdr:col>
      <xdr:colOff>177800</xdr:colOff>
      <xdr:row>37</xdr:row>
      <xdr:rowOff>68100</xdr:rowOff>
    </xdr:to>
    <xdr:cxnSp macro="">
      <xdr:nvCxnSpPr>
        <xdr:cNvPr id="301" name="直線コネクタ 300"/>
        <xdr:cNvCxnSpPr/>
      </xdr:nvCxnSpPr>
      <xdr:spPr>
        <a:xfrm flipV="1">
          <a:off x="7861300" y="6252174"/>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68955</xdr:rowOff>
    </xdr:from>
    <xdr:to>
      <xdr:col>41</xdr:col>
      <xdr:colOff>50800</xdr:colOff>
      <xdr:row>37</xdr:row>
      <xdr:rowOff>68100</xdr:rowOff>
    </xdr:to>
    <xdr:cxnSp macro="">
      <xdr:nvCxnSpPr>
        <xdr:cNvPr id="304" name="直線コネクタ 303"/>
        <xdr:cNvCxnSpPr/>
      </xdr:nvCxnSpPr>
      <xdr:spPr>
        <a:xfrm>
          <a:off x="6972300" y="6241155"/>
          <a:ext cx="889000" cy="1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114894</xdr:rowOff>
    </xdr:from>
    <xdr:to>
      <xdr:col>55</xdr:col>
      <xdr:colOff>50800</xdr:colOff>
      <xdr:row>33</xdr:row>
      <xdr:rowOff>45044</xdr:rowOff>
    </xdr:to>
    <xdr:sp macro="" textlink="">
      <xdr:nvSpPr>
        <xdr:cNvPr id="314" name="楕円 313"/>
        <xdr:cNvSpPr/>
      </xdr:nvSpPr>
      <xdr:spPr>
        <a:xfrm>
          <a:off x="10426700" y="56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137771</xdr:rowOff>
    </xdr:from>
    <xdr:ext cx="599010" cy="259045"/>
    <xdr:sp macro="" textlink="">
      <xdr:nvSpPr>
        <xdr:cNvPr id="315" name="補助費等該当値テキスト"/>
        <xdr:cNvSpPr txBox="1"/>
      </xdr:nvSpPr>
      <xdr:spPr>
        <a:xfrm>
          <a:off x="10528300" y="54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7084</xdr:rowOff>
    </xdr:from>
    <xdr:to>
      <xdr:col>50</xdr:col>
      <xdr:colOff>165100</xdr:colOff>
      <xdr:row>36</xdr:row>
      <xdr:rowOff>108684</xdr:rowOff>
    </xdr:to>
    <xdr:sp macro="" textlink="">
      <xdr:nvSpPr>
        <xdr:cNvPr id="316" name="楕円 315"/>
        <xdr:cNvSpPr/>
      </xdr:nvSpPr>
      <xdr:spPr>
        <a:xfrm>
          <a:off x="9588500" y="61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125211</xdr:rowOff>
    </xdr:from>
    <xdr:ext cx="599010" cy="259045"/>
    <xdr:sp macro="" textlink="">
      <xdr:nvSpPr>
        <xdr:cNvPr id="317" name="テキスト ボックス 316"/>
        <xdr:cNvSpPr txBox="1"/>
      </xdr:nvSpPr>
      <xdr:spPr>
        <a:xfrm>
          <a:off x="9339795" y="59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29174</xdr:rowOff>
    </xdr:from>
    <xdr:to>
      <xdr:col>46</xdr:col>
      <xdr:colOff>38100</xdr:colOff>
      <xdr:row>36</xdr:row>
      <xdr:rowOff>130774</xdr:rowOff>
    </xdr:to>
    <xdr:sp macro="" textlink="">
      <xdr:nvSpPr>
        <xdr:cNvPr id="318" name="楕円 317"/>
        <xdr:cNvSpPr/>
      </xdr:nvSpPr>
      <xdr:spPr>
        <a:xfrm>
          <a:off x="8699500" y="62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147301</xdr:rowOff>
    </xdr:from>
    <xdr:ext cx="599010" cy="259045"/>
    <xdr:sp macro="" textlink="">
      <xdr:nvSpPr>
        <xdr:cNvPr id="319" name="テキスト ボックス 318"/>
        <xdr:cNvSpPr txBox="1"/>
      </xdr:nvSpPr>
      <xdr:spPr>
        <a:xfrm>
          <a:off x="8450795" y="59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17300</xdr:rowOff>
    </xdr:from>
    <xdr:to>
      <xdr:col>41</xdr:col>
      <xdr:colOff>101600</xdr:colOff>
      <xdr:row>37</xdr:row>
      <xdr:rowOff>118900</xdr:rowOff>
    </xdr:to>
    <xdr:sp macro="" textlink="">
      <xdr:nvSpPr>
        <xdr:cNvPr id="320" name="楕円 319"/>
        <xdr:cNvSpPr/>
      </xdr:nvSpPr>
      <xdr:spPr>
        <a:xfrm>
          <a:off x="7810500" y="63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135427</xdr:rowOff>
    </xdr:from>
    <xdr:ext cx="599010" cy="259045"/>
    <xdr:sp macro="" textlink="">
      <xdr:nvSpPr>
        <xdr:cNvPr id="321" name="テキスト ボックス 320"/>
        <xdr:cNvSpPr txBox="1"/>
      </xdr:nvSpPr>
      <xdr:spPr>
        <a:xfrm>
          <a:off x="7561795" y="613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18155</xdr:rowOff>
    </xdr:from>
    <xdr:to>
      <xdr:col>36</xdr:col>
      <xdr:colOff>165100</xdr:colOff>
      <xdr:row>36</xdr:row>
      <xdr:rowOff>119755</xdr:rowOff>
    </xdr:to>
    <xdr:sp macro="" textlink="">
      <xdr:nvSpPr>
        <xdr:cNvPr id="322" name="楕円 321"/>
        <xdr:cNvSpPr/>
      </xdr:nvSpPr>
      <xdr:spPr>
        <a:xfrm>
          <a:off x="6921500" y="6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136282</xdr:rowOff>
    </xdr:from>
    <xdr:ext cx="599010" cy="259045"/>
    <xdr:sp macro="" textlink="">
      <xdr:nvSpPr>
        <xdr:cNvPr id="323" name="テキスト ボックス 322"/>
        <xdr:cNvSpPr txBox="1"/>
      </xdr:nvSpPr>
      <xdr:spPr>
        <a:xfrm>
          <a:off x="6672795" y="596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47744</xdr:rowOff>
    </xdr:from>
    <xdr:to>
      <xdr:col>55</xdr:col>
      <xdr:colOff>0</xdr:colOff>
      <xdr:row>57</xdr:row>
      <xdr:rowOff>76469</xdr:rowOff>
    </xdr:to>
    <xdr:cxnSp macro="">
      <xdr:nvCxnSpPr>
        <xdr:cNvPr id="348" name="直線コネクタ 347"/>
        <xdr:cNvCxnSpPr/>
      </xdr:nvCxnSpPr>
      <xdr:spPr>
        <a:xfrm>
          <a:off x="9639300" y="9820394"/>
          <a:ext cx="838200" cy="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124539</xdr:rowOff>
    </xdr:from>
    <xdr:to>
      <xdr:col>50</xdr:col>
      <xdr:colOff>114300</xdr:colOff>
      <xdr:row>57</xdr:row>
      <xdr:rowOff>47744</xdr:rowOff>
    </xdr:to>
    <xdr:cxnSp macro="">
      <xdr:nvCxnSpPr>
        <xdr:cNvPr id="351" name="直線コネクタ 350"/>
        <xdr:cNvCxnSpPr/>
      </xdr:nvCxnSpPr>
      <xdr:spPr>
        <a:xfrm>
          <a:off x="8750300" y="9725739"/>
          <a:ext cx="889000" cy="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124539</xdr:rowOff>
    </xdr:from>
    <xdr:to>
      <xdr:col>45</xdr:col>
      <xdr:colOff>177800</xdr:colOff>
      <xdr:row>56</xdr:row>
      <xdr:rowOff>134522</xdr:rowOff>
    </xdr:to>
    <xdr:cxnSp macro="">
      <xdr:nvCxnSpPr>
        <xdr:cNvPr id="354" name="直線コネクタ 353"/>
        <xdr:cNvCxnSpPr/>
      </xdr:nvCxnSpPr>
      <xdr:spPr>
        <a:xfrm flipV="1">
          <a:off x="7861300" y="9725739"/>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134522</xdr:rowOff>
    </xdr:from>
    <xdr:to>
      <xdr:col>41</xdr:col>
      <xdr:colOff>50800</xdr:colOff>
      <xdr:row>56</xdr:row>
      <xdr:rowOff>168543</xdr:rowOff>
    </xdr:to>
    <xdr:cxnSp macro="">
      <xdr:nvCxnSpPr>
        <xdr:cNvPr id="357" name="直線コネクタ 356"/>
        <xdr:cNvCxnSpPr/>
      </xdr:nvCxnSpPr>
      <xdr:spPr>
        <a:xfrm flipV="1">
          <a:off x="6972300" y="9735722"/>
          <a:ext cx="889000" cy="3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25669</xdr:rowOff>
    </xdr:from>
    <xdr:to>
      <xdr:col>55</xdr:col>
      <xdr:colOff>50800</xdr:colOff>
      <xdr:row>57</xdr:row>
      <xdr:rowOff>127269</xdr:rowOff>
    </xdr:to>
    <xdr:sp macro="" textlink="">
      <xdr:nvSpPr>
        <xdr:cNvPr id="367" name="楕円 366"/>
        <xdr:cNvSpPr/>
      </xdr:nvSpPr>
      <xdr:spPr>
        <a:xfrm>
          <a:off x="10426700" y="97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112046</xdr:rowOff>
    </xdr:from>
    <xdr:ext cx="599010" cy="259045"/>
    <xdr:sp macro="" textlink="">
      <xdr:nvSpPr>
        <xdr:cNvPr id="368" name="普通建設事業費該当値テキスト"/>
        <xdr:cNvSpPr txBox="1"/>
      </xdr:nvSpPr>
      <xdr:spPr>
        <a:xfrm>
          <a:off x="10528300" y="971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168394</xdr:rowOff>
    </xdr:from>
    <xdr:to>
      <xdr:col>50</xdr:col>
      <xdr:colOff>165100</xdr:colOff>
      <xdr:row>57</xdr:row>
      <xdr:rowOff>98544</xdr:rowOff>
    </xdr:to>
    <xdr:sp macro="" textlink="">
      <xdr:nvSpPr>
        <xdr:cNvPr id="369" name="楕円 368"/>
        <xdr:cNvSpPr/>
      </xdr:nvSpPr>
      <xdr:spPr>
        <a:xfrm>
          <a:off x="9588500" y="9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89671</xdr:rowOff>
    </xdr:from>
    <xdr:ext cx="599010" cy="259045"/>
    <xdr:sp macro="" textlink="">
      <xdr:nvSpPr>
        <xdr:cNvPr id="370" name="テキスト ボックス 369"/>
        <xdr:cNvSpPr txBox="1"/>
      </xdr:nvSpPr>
      <xdr:spPr>
        <a:xfrm>
          <a:off x="9339795" y="986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73739</xdr:rowOff>
    </xdr:from>
    <xdr:to>
      <xdr:col>46</xdr:col>
      <xdr:colOff>38100</xdr:colOff>
      <xdr:row>57</xdr:row>
      <xdr:rowOff>3889</xdr:rowOff>
    </xdr:to>
    <xdr:sp macro="" textlink="">
      <xdr:nvSpPr>
        <xdr:cNvPr id="371" name="楕円 370"/>
        <xdr:cNvSpPr/>
      </xdr:nvSpPr>
      <xdr:spPr>
        <a:xfrm>
          <a:off x="8699500" y="96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20416</xdr:rowOff>
    </xdr:from>
    <xdr:ext cx="599010" cy="259045"/>
    <xdr:sp macro="" textlink="">
      <xdr:nvSpPr>
        <xdr:cNvPr id="372" name="テキスト ボックス 371"/>
        <xdr:cNvSpPr txBox="1"/>
      </xdr:nvSpPr>
      <xdr:spPr>
        <a:xfrm>
          <a:off x="8450795" y="94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83722</xdr:rowOff>
    </xdr:from>
    <xdr:to>
      <xdr:col>41</xdr:col>
      <xdr:colOff>101600</xdr:colOff>
      <xdr:row>57</xdr:row>
      <xdr:rowOff>13872</xdr:rowOff>
    </xdr:to>
    <xdr:sp macro="" textlink="">
      <xdr:nvSpPr>
        <xdr:cNvPr id="373" name="楕円 372"/>
        <xdr:cNvSpPr/>
      </xdr:nvSpPr>
      <xdr:spPr>
        <a:xfrm>
          <a:off x="7810500" y="96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30399</xdr:rowOff>
    </xdr:from>
    <xdr:ext cx="599010" cy="259045"/>
    <xdr:sp macro="" textlink="">
      <xdr:nvSpPr>
        <xdr:cNvPr id="374" name="テキスト ボックス 373"/>
        <xdr:cNvSpPr txBox="1"/>
      </xdr:nvSpPr>
      <xdr:spPr>
        <a:xfrm>
          <a:off x="7561795" y="946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117743</xdr:rowOff>
    </xdr:from>
    <xdr:to>
      <xdr:col>36</xdr:col>
      <xdr:colOff>165100</xdr:colOff>
      <xdr:row>57</xdr:row>
      <xdr:rowOff>47893</xdr:rowOff>
    </xdr:to>
    <xdr:sp macro="" textlink="">
      <xdr:nvSpPr>
        <xdr:cNvPr id="375" name="楕円 374"/>
        <xdr:cNvSpPr/>
      </xdr:nvSpPr>
      <xdr:spPr>
        <a:xfrm>
          <a:off x="6921500" y="97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64420</xdr:rowOff>
    </xdr:from>
    <xdr:ext cx="599010" cy="259045"/>
    <xdr:sp macro="" textlink="">
      <xdr:nvSpPr>
        <xdr:cNvPr id="376" name="テキスト ボックス 375"/>
        <xdr:cNvSpPr txBox="1"/>
      </xdr:nvSpPr>
      <xdr:spPr>
        <a:xfrm>
          <a:off x="6672795" y="949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10925</xdr:rowOff>
    </xdr:from>
    <xdr:to>
      <xdr:col>55</xdr:col>
      <xdr:colOff>0</xdr:colOff>
      <xdr:row>79</xdr:row>
      <xdr:rowOff>43847</xdr:rowOff>
    </xdr:to>
    <xdr:cxnSp macro="">
      <xdr:nvCxnSpPr>
        <xdr:cNvPr id="405" name="直線コネクタ 404"/>
        <xdr:cNvCxnSpPr/>
      </xdr:nvCxnSpPr>
      <xdr:spPr>
        <a:xfrm>
          <a:off x="9639300" y="13555475"/>
          <a:ext cx="8382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59412</xdr:rowOff>
    </xdr:from>
    <xdr:to>
      <xdr:col>50</xdr:col>
      <xdr:colOff>114300</xdr:colOff>
      <xdr:row>79</xdr:row>
      <xdr:rowOff>10925</xdr:rowOff>
    </xdr:to>
    <xdr:cxnSp macro="">
      <xdr:nvCxnSpPr>
        <xdr:cNvPr id="408" name="直線コネクタ 407"/>
        <xdr:cNvCxnSpPr/>
      </xdr:nvCxnSpPr>
      <xdr:spPr>
        <a:xfrm>
          <a:off x="8750300" y="13432512"/>
          <a:ext cx="889000" cy="1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59412</xdr:rowOff>
    </xdr:from>
    <xdr:to>
      <xdr:col>45</xdr:col>
      <xdr:colOff>177800</xdr:colOff>
      <xdr:row>78</xdr:row>
      <xdr:rowOff>155307</xdr:rowOff>
    </xdr:to>
    <xdr:cxnSp macro="">
      <xdr:nvCxnSpPr>
        <xdr:cNvPr id="411" name="直線コネクタ 410"/>
        <xdr:cNvCxnSpPr/>
      </xdr:nvCxnSpPr>
      <xdr:spPr>
        <a:xfrm flipV="1">
          <a:off x="7861300" y="13432512"/>
          <a:ext cx="889000" cy="9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155307</xdr:rowOff>
    </xdr:from>
    <xdr:to>
      <xdr:col>41</xdr:col>
      <xdr:colOff>50800</xdr:colOff>
      <xdr:row>79</xdr:row>
      <xdr:rowOff>39810</xdr:rowOff>
    </xdr:to>
    <xdr:cxnSp macro="">
      <xdr:nvCxnSpPr>
        <xdr:cNvPr id="414" name="直線コネクタ 413"/>
        <xdr:cNvCxnSpPr/>
      </xdr:nvCxnSpPr>
      <xdr:spPr>
        <a:xfrm flipV="1">
          <a:off x="6972300" y="13528407"/>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164497</xdr:rowOff>
    </xdr:from>
    <xdr:to>
      <xdr:col>55</xdr:col>
      <xdr:colOff>50800</xdr:colOff>
      <xdr:row>79</xdr:row>
      <xdr:rowOff>94647</xdr:rowOff>
    </xdr:to>
    <xdr:sp macro="" textlink="">
      <xdr:nvSpPr>
        <xdr:cNvPr id="424" name="楕円 423"/>
        <xdr:cNvSpPr/>
      </xdr:nvSpPr>
      <xdr:spPr>
        <a:xfrm>
          <a:off x="10426700" y="13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79424</xdr:rowOff>
    </xdr:from>
    <xdr:ext cx="378565" cy="259045"/>
    <xdr:sp macro="" textlink="">
      <xdr:nvSpPr>
        <xdr:cNvPr id="425" name="普通建設事業費 （ うち新規整備　）該当値テキスト"/>
        <xdr:cNvSpPr txBox="1"/>
      </xdr:nvSpPr>
      <xdr:spPr>
        <a:xfrm>
          <a:off x="10528300" y="1345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131575</xdr:rowOff>
    </xdr:from>
    <xdr:to>
      <xdr:col>50</xdr:col>
      <xdr:colOff>165100</xdr:colOff>
      <xdr:row>79</xdr:row>
      <xdr:rowOff>61725</xdr:rowOff>
    </xdr:to>
    <xdr:sp macro="" textlink="">
      <xdr:nvSpPr>
        <xdr:cNvPr id="426" name="楕円 425"/>
        <xdr:cNvSpPr/>
      </xdr:nvSpPr>
      <xdr:spPr>
        <a:xfrm>
          <a:off x="9588500" y="135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52852</xdr:rowOff>
    </xdr:from>
    <xdr:ext cx="534377" cy="259045"/>
    <xdr:sp macro="" textlink="">
      <xdr:nvSpPr>
        <xdr:cNvPr id="427" name="テキスト ボックス 426"/>
        <xdr:cNvSpPr txBox="1"/>
      </xdr:nvSpPr>
      <xdr:spPr>
        <a:xfrm>
          <a:off x="9372111" y="135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8612</xdr:rowOff>
    </xdr:from>
    <xdr:to>
      <xdr:col>46</xdr:col>
      <xdr:colOff>38100</xdr:colOff>
      <xdr:row>78</xdr:row>
      <xdr:rowOff>110212</xdr:rowOff>
    </xdr:to>
    <xdr:sp macro="" textlink="">
      <xdr:nvSpPr>
        <xdr:cNvPr id="428" name="楕円 427"/>
        <xdr:cNvSpPr/>
      </xdr:nvSpPr>
      <xdr:spPr>
        <a:xfrm>
          <a:off x="8699500" y="133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126739</xdr:rowOff>
    </xdr:from>
    <xdr:ext cx="599010" cy="259045"/>
    <xdr:sp macro="" textlink="">
      <xdr:nvSpPr>
        <xdr:cNvPr id="429" name="テキスト ボックス 428"/>
        <xdr:cNvSpPr txBox="1"/>
      </xdr:nvSpPr>
      <xdr:spPr>
        <a:xfrm>
          <a:off x="8450795" y="1315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104507</xdr:rowOff>
    </xdr:from>
    <xdr:to>
      <xdr:col>41</xdr:col>
      <xdr:colOff>101600</xdr:colOff>
      <xdr:row>79</xdr:row>
      <xdr:rowOff>34657</xdr:rowOff>
    </xdr:to>
    <xdr:sp macro="" textlink="">
      <xdr:nvSpPr>
        <xdr:cNvPr id="430" name="楕円 429"/>
        <xdr:cNvSpPr/>
      </xdr:nvSpPr>
      <xdr:spPr>
        <a:xfrm>
          <a:off x="7810500" y="134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25784</xdr:rowOff>
    </xdr:from>
    <xdr:ext cx="534377" cy="259045"/>
    <xdr:sp macro="" textlink="">
      <xdr:nvSpPr>
        <xdr:cNvPr id="431" name="テキスト ボックス 430"/>
        <xdr:cNvSpPr txBox="1"/>
      </xdr:nvSpPr>
      <xdr:spPr>
        <a:xfrm>
          <a:off x="7594111" y="135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160460</xdr:rowOff>
    </xdr:from>
    <xdr:to>
      <xdr:col>36</xdr:col>
      <xdr:colOff>165100</xdr:colOff>
      <xdr:row>79</xdr:row>
      <xdr:rowOff>90610</xdr:rowOff>
    </xdr:to>
    <xdr:sp macro="" textlink="">
      <xdr:nvSpPr>
        <xdr:cNvPr id="432" name="楕円 431"/>
        <xdr:cNvSpPr/>
      </xdr:nvSpPr>
      <xdr:spPr>
        <a:xfrm>
          <a:off x="6921500" y="135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81737</xdr:rowOff>
    </xdr:from>
    <xdr:ext cx="469744" cy="259045"/>
    <xdr:sp macro="" textlink="">
      <xdr:nvSpPr>
        <xdr:cNvPr id="433" name="テキスト ボックス 432"/>
        <xdr:cNvSpPr txBox="1"/>
      </xdr:nvSpPr>
      <xdr:spPr>
        <a:xfrm>
          <a:off x="6737428" y="136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128856</xdr:rowOff>
    </xdr:from>
    <xdr:to>
      <xdr:col>55</xdr:col>
      <xdr:colOff>0</xdr:colOff>
      <xdr:row>97</xdr:row>
      <xdr:rowOff>130130</xdr:rowOff>
    </xdr:to>
    <xdr:cxnSp macro="">
      <xdr:nvCxnSpPr>
        <xdr:cNvPr id="460" name="直線コネクタ 459"/>
        <xdr:cNvCxnSpPr/>
      </xdr:nvCxnSpPr>
      <xdr:spPr>
        <a:xfrm flipV="1">
          <a:off x="9639300" y="16759506"/>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115072</xdr:rowOff>
    </xdr:from>
    <xdr:to>
      <xdr:col>50</xdr:col>
      <xdr:colOff>114300</xdr:colOff>
      <xdr:row>97</xdr:row>
      <xdr:rowOff>130130</xdr:rowOff>
    </xdr:to>
    <xdr:cxnSp macro="">
      <xdr:nvCxnSpPr>
        <xdr:cNvPr id="463" name="直線コネクタ 462"/>
        <xdr:cNvCxnSpPr/>
      </xdr:nvCxnSpPr>
      <xdr:spPr>
        <a:xfrm>
          <a:off x="8750300" y="16745722"/>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20011</xdr:rowOff>
    </xdr:from>
    <xdr:to>
      <xdr:col>45</xdr:col>
      <xdr:colOff>177800</xdr:colOff>
      <xdr:row>97</xdr:row>
      <xdr:rowOff>115072</xdr:rowOff>
    </xdr:to>
    <xdr:cxnSp macro="">
      <xdr:nvCxnSpPr>
        <xdr:cNvPr id="466" name="直線コネクタ 465"/>
        <xdr:cNvCxnSpPr/>
      </xdr:nvCxnSpPr>
      <xdr:spPr>
        <a:xfrm>
          <a:off x="7861300" y="16650661"/>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10240</xdr:rowOff>
    </xdr:from>
    <xdr:to>
      <xdr:col>41</xdr:col>
      <xdr:colOff>50800</xdr:colOff>
      <xdr:row>97</xdr:row>
      <xdr:rowOff>20011</xdr:rowOff>
    </xdr:to>
    <xdr:cxnSp macro="">
      <xdr:nvCxnSpPr>
        <xdr:cNvPr id="469" name="直線コネクタ 468"/>
        <xdr:cNvCxnSpPr/>
      </xdr:nvCxnSpPr>
      <xdr:spPr>
        <a:xfrm>
          <a:off x="6972300" y="16640890"/>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78056</xdr:rowOff>
    </xdr:from>
    <xdr:to>
      <xdr:col>55</xdr:col>
      <xdr:colOff>50800</xdr:colOff>
      <xdr:row>98</xdr:row>
      <xdr:rowOff>8206</xdr:rowOff>
    </xdr:to>
    <xdr:sp macro="" textlink="">
      <xdr:nvSpPr>
        <xdr:cNvPr id="479" name="楕円 478"/>
        <xdr:cNvSpPr/>
      </xdr:nvSpPr>
      <xdr:spPr>
        <a:xfrm>
          <a:off x="10426700" y="167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100933</xdr:rowOff>
    </xdr:from>
    <xdr:ext cx="599010" cy="259045"/>
    <xdr:sp macro="" textlink="">
      <xdr:nvSpPr>
        <xdr:cNvPr id="480" name="普通建設事業費 （ うち更新整備　）該当値テキスト"/>
        <xdr:cNvSpPr txBox="1"/>
      </xdr:nvSpPr>
      <xdr:spPr>
        <a:xfrm>
          <a:off x="10528300" y="1656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79330</xdr:rowOff>
    </xdr:from>
    <xdr:to>
      <xdr:col>50</xdr:col>
      <xdr:colOff>165100</xdr:colOff>
      <xdr:row>98</xdr:row>
      <xdr:rowOff>9480</xdr:rowOff>
    </xdr:to>
    <xdr:sp macro="" textlink="">
      <xdr:nvSpPr>
        <xdr:cNvPr id="481" name="楕円 480"/>
        <xdr:cNvSpPr/>
      </xdr:nvSpPr>
      <xdr:spPr>
        <a:xfrm>
          <a:off x="9588500" y="167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26007</xdr:rowOff>
    </xdr:from>
    <xdr:ext cx="599010" cy="259045"/>
    <xdr:sp macro="" textlink="">
      <xdr:nvSpPr>
        <xdr:cNvPr id="482" name="テキスト ボックス 481"/>
        <xdr:cNvSpPr txBox="1"/>
      </xdr:nvSpPr>
      <xdr:spPr>
        <a:xfrm>
          <a:off x="9339795" y="1648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64272</xdr:rowOff>
    </xdr:from>
    <xdr:to>
      <xdr:col>46</xdr:col>
      <xdr:colOff>38100</xdr:colOff>
      <xdr:row>97</xdr:row>
      <xdr:rowOff>165872</xdr:rowOff>
    </xdr:to>
    <xdr:sp macro="" textlink="">
      <xdr:nvSpPr>
        <xdr:cNvPr id="483" name="楕円 482"/>
        <xdr:cNvSpPr/>
      </xdr:nvSpPr>
      <xdr:spPr>
        <a:xfrm>
          <a:off x="8699500" y="16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10949</xdr:rowOff>
    </xdr:from>
    <xdr:ext cx="599010" cy="259045"/>
    <xdr:sp macro="" textlink="">
      <xdr:nvSpPr>
        <xdr:cNvPr id="484" name="テキスト ボックス 483"/>
        <xdr:cNvSpPr txBox="1"/>
      </xdr:nvSpPr>
      <xdr:spPr>
        <a:xfrm>
          <a:off x="8450795" y="1647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140661</xdr:rowOff>
    </xdr:from>
    <xdr:to>
      <xdr:col>41</xdr:col>
      <xdr:colOff>101600</xdr:colOff>
      <xdr:row>97</xdr:row>
      <xdr:rowOff>70811</xdr:rowOff>
    </xdr:to>
    <xdr:sp macro="" textlink="">
      <xdr:nvSpPr>
        <xdr:cNvPr id="485" name="楕円 484"/>
        <xdr:cNvSpPr/>
      </xdr:nvSpPr>
      <xdr:spPr>
        <a:xfrm>
          <a:off x="7810500" y="165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87338</xdr:rowOff>
    </xdr:from>
    <xdr:ext cx="599010" cy="259045"/>
    <xdr:sp macro="" textlink="">
      <xdr:nvSpPr>
        <xdr:cNvPr id="486" name="テキスト ボックス 485"/>
        <xdr:cNvSpPr txBox="1"/>
      </xdr:nvSpPr>
      <xdr:spPr>
        <a:xfrm>
          <a:off x="7561795" y="1637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130890</xdr:rowOff>
    </xdr:from>
    <xdr:to>
      <xdr:col>36</xdr:col>
      <xdr:colOff>165100</xdr:colOff>
      <xdr:row>97</xdr:row>
      <xdr:rowOff>61040</xdr:rowOff>
    </xdr:to>
    <xdr:sp macro="" textlink="">
      <xdr:nvSpPr>
        <xdr:cNvPr id="487" name="楕円 486"/>
        <xdr:cNvSpPr/>
      </xdr:nvSpPr>
      <xdr:spPr>
        <a:xfrm>
          <a:off x="6921500" y="165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77567</xdr:rowOff>
    </xdr:from>
    <xdr:ext cx="599010" cy="259045"/>
    <xdr:sp macro="" textlink="">
      <xdr:nvSpPr>
        <xdr:cNvPr id="488" name="テキスト ボックス 487"/>
        <xdr:cNvSpPr txBox="1"/>
      </xdr:nvSpPr>
      <xdr:spPr>
        <a:xfrm>
          <a:off x="6672795" y="163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42444</xdr:rowOff>
    </xdr:from>
    <xdr:to>
      <xdr:col>85</xdr:col>
      <xdr:colOff>127000</xdr:colOff>
      <xdr:row>39</xdr:row>
      <xdr:rowOff>75647</xdr:rowOff>
    </xdr:to>
    <xdr:cxnSp macro="">
      <xdr:nvCxnSpPr>
        <xdr:cNvPr id="519" name="直線コネクタ 518"/>
        <xdr:cNvCxnSpPr/>
      </xdr:nvCxnSpPr>
      <xdr:spPr>
        <a:xfrm flipV="1">
          <a:off x="15481300" y="6728994"/>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28261</xdr:rowOff>
    </xdr:from>
    <xdr:to>
      <xdr:col>81</xdr:col>
      <xdr:colOff>50800</xdr:colOff>
      <xdr:row>39</xdr:row>
      <xdr:rowOff>75647</xdr:rowOff>
    </xdr:to>
    <xdr:cxnSp macro="">
      <xdr:nvCxnSpPr>
        <xdr:cNvPr id="522" name="直線コネクタ 521"/>
        <xdr:cNvCxnSpPr/>
      </xdr:nvCxnSpPr>
      <xdr:spPr>
        <a:xfrm>
          <a:off x="14592300" y="6714811"/>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28261</xdr:rowOff>
    </xdr:from>
    <xdr:to>
      <xdr:col>76</xdr:col>
      <xdr:colOff>114300</xdr:colOff>
      <xdr:row>39</xdr:row>
      <xdr:rowOff>98878</xdr:rowOff>
    </xdr:to>
    <xdr:cxnSp macro="">
      <xdr:nvCxnSpPr>
        <xdr:cNvPr id="525" name="直線コネクタ 524"/>
        <xdr:cNvCxnSpPr/>
      </xdr:nvCxnSpPr>
      <xdr:spPr>
        <a:xfrm flipV="1">
          <a:off x="13703300" y="6714811"/>
          <a:ext cx="889000" cy="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163094</xdr:rowOff>
    </xdr:from>
    <xdr:to>
      <xdr:col>85</xdr:col>
      <xdr:colOff>177800</xdr:colOff>
      <xdr:row>39</xdr:row>
      <xdr:rowOff>93244</xdr:rowOff>
    </xdr:to>
    <xdr:sp macro="" textlink="">
      <xdr:nvSpPr>
        <xdr:cNvPr id="538" name="楕円 537"/>
        <xdr:cNvSpPr/>
      </xdr:nvSpPr>
      <xdr:spPr>
        <a:xfrm>
          <a:off x="16268700" y="66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39" name="災害復旧事業費該当値テキスト"/>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24847</xdr:rowOff>
    </xdr:from>
    <xdr:to>
      <xdr:col>81</xdr:col>
      <xdr:colOff>101600</xdr:colOff>
      <xdr:row>39</xdr:row>
      <xdr:rowOff>126447</xdr:rowOff>
    </xdr:to>
    <xdr:sp macro="" textlink="">
      <xdr:nvSpPr>
        <xdr:cNvPr id="540" name="楕円 539"/>
        <xdr:cNvSpPr/>
      </xdr:nvSpPr>
      <xdr:spPr>
        <a:xfrm>
          <a:off x="15430500" y="67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117574</xdr:rowOff>
    </xdr:from>
    <xdr:ext cx="469744" cy="259045"/>
    <xdr:sp macro="" textlink="">
      <xdr:nvSpPr>
        <xdr:cNvPr id="541" name="テキスト ボックス 540"/>
        <xdr:cNvSpPr txBox="1"/>
      </xdr:nvSpPr>
      <xdr:spPr>
        <a:xfrm>
          <a:off x="15246428" y="68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148911</xdr:rowOff>
    </xdr:from>
    <xdr:to>
      <xdr:col>76</xdr:col>
      <xdr:colOff>165100</xdr:colOff>
      <xdr:row>39</xdr:row>
      <xdr:rowOff>79061</xdr:rowOff>
    </xdr:to>
    <xdr:sp macro="" textlink="">
      <xdr:nvSpPr>
        <xdr:cNvPr id="542" name="楕円 541"/>
        <xdr:cNvSpPr/>
      </xdr:nvSpPr>
      <xdr:spPr>
        <a:xfrm>
          <a:off x="14541500" y="66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95588</xdr:rowOff>
    </xdr:from>
    <xdr:ext cx="534377" cy="259045"/>
    <xdr:sp macro="" textlink="">
      <xdr:nvSpPr>
        <xdr:cNvPr id="543" name="テキスト ボックス 542"/>
        <xdr:cNvSpPr txBox="1"/>
      </xdr:nvSpPr>
      <xdr:spPr>
        <a:xfrm>
          <a:off x="14325111" y="64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82517</xdr:rowOff>
    </xdr:from>
    <xdr:to>
      <xdr:col>85</xdr:col>
      <xdr:colOff>127000</xdr:colOff>
      <xdr:row>76</xdr:row>
      <xdr:rowOff>115657</xdr:rowOff>
    </xdr:to>
    <xdr:cxnSp macro="">
      <xdr:nvCxnSpPr>
        <xdr:cNvPr id="625" name="直線コネクタ 624"/>
        <xdr:cNvCxnSpPr/>
      </xdr:nvCxnSpPr>
      <xdr:spPr>
        <a:xfrm>
          <a:off x="15481300" y="13112717"/>
          <a:ext cx="8382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82517</xdr:rowOff>
    </xdr:from>
    <xdr:to>
      <xdr:col>81</xdr:col>
      <xdr:colOff>50800</xdr:colOff>
      <xdr:row>76</xdr:row>
      <xdr:rowOff>101065</xdr:rowOff>
    </xdr:to>
    <xdr:cxnSp macro="">
      <xdr:nvCxnSpPr>
        <xdr:cNvPr id="628" name="直線コネクタ 627"/>
        <xdr:cNvCxnSpPr/>
      </xdr:nvCxnSpPr>
      <xdr:spPr>
        <a:xfrm flipV="1">
          <a:off x="14592300" y="13112717"/>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101065</xdr:rowOff>
    </xdr:from>
    <xdr:to>
      <xdr:col>76</xdr:col>
      <xdr:colOff>114300</xdr:colOff>
      <xdr:row>76</xdr:row>
      <xdr:rowOff>153881</xdr:rowOff>
    </xdr:to>
    <xdr:cxnSp macro="">
      <xdr:nvCxnSpPr>
        <xdr:cNvPr id="631" name="直線コネクタ 630"/>
        <xdr:cNvCxnSpPr/>
      </xdr:nvCxnSpPr>
      <xdr:spPr>
        <a:xfrm flipV="1">
          <a:off x="13703300" y="13131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144287</xdr:rowOff>
    </xdr:from>
    <xdr:to>
      <xdr:col>71</xdr:col>
      <xdr:colOff>177800</xdr:colOff>
      <xdr:row>76</xdr:row>
      <xdr:rowOff>153881</xdr:rowOff>
    </xdr:to>
    <xdr:cxnSp macro="">
      <xdr:nvCxnSpPr>
        <xdr:cNvPr id="634" name="直線コネクタ 633"/>
        <xdr:cNvCxnSpPr/>
      </xdr:nvCxnSpPr>
      <xdr:spPr>
        <a:xfrm>
          <a:off x="12814300" y="13174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64857</xdr:rowOff>
    </xdr:from>
    <xdr:to>
      <xdr:col>85</xdr:col>
      <xdr:colOff>177800</xdr:colOff>
      <xdr:row>76</xdr:row>
      <xdr:rowOff>166457</xdr:rowOff>
    </xdr:to>
    <xdr:sp macro="" textlink="">
      <xdr:nvSpPr>
        <xdr:cNvPr id="644" name="楕円 643"/>
        <xdr:cNvSpPr/>
      </xdr:nvSpPr>
      <xdr:spPr>
        <a:xfrm>
          <a:off x="16268700" y="130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87734</xdr:rowOff>
    </xdr:from>
    <xdr:ext cx="599010" cy="259045"/>
    <xdr:sp macro="" textlink="">
      <xdr:nvSpPr>
        <xdr:cNvPr id="645" name="公債費該当値テキスト"/>
        <xdr:cNvSpPr txBox="1"/>
      </xdr:nvSpPr>
      <xdr:spPr>
        <a:xfrm>
          <a:off x="16370300" y="1294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31717</xdr:rowOff>
    </xdr:from>
    <xdr:to>
      <xdr:col>81</xdr:col>
      <xdr:colOff>101600</xdr:colOff>
      <xdr:row>76</xdr:row>
      <xdr:rowOff>133317</xdr:rowOff>
    </xdr:to>
    <xdr:sp macro="" textlink="">
      <xdr:nvSpPr>
        <xdr:cNvPr id="646" name="楕円 645"/>
        <xdr:cNvSpPr/>
      </xdr:nvSpPr>
      <xdr:spPr>
        <a:xfrm>
          <a:off x="15430500" y="130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149844</xdr:rowOff>
    </xdr:from>
    <xdr:ext cx="599010" cy="259045"/>
    <xdr:sp macro="" textlink="">
      <xdr:nvSpPr>
        <xdr:cNvPr id="647" name="テキスト ボックス 646"/>
        <xdr:cNvSpPr txBox="1"/>
      </xdr:nvSpPr>
      <xdr:spPr>
        <a:xfrm>
          <a:off x="15181795" y="1283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50265</xdr:rowOff>
    </xdr:from>
    <xdr:to>
      <xdr:col>76</xdr:col>
      <xdr:colOff>165100</xdr:colOff>
      <xdr:row>76</xdr:row>
      <xdr:rowOff>151865</xdr:rowOff>
    </xdr:to>
    <xdr:sp macro="" textlink="">
      <xdr:nvSpPr>
        <xdr:cNvPr id="648" name="楕円 647"/>
        <xdr:cNvSpPr/>
      </xdr:nvSpPr>
      <xdr:spPr>
        <a:xfrm>
          <a:off x="14541500" y="130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168391</xdr:rowOff>
    </xdr:from>
    <xdr:ext cx="599010" cy="259045"/>
    <xdr:sp macro="" textlink="">
      <xdr:nvSpPr>
        <xdr:cNvPr id="649" name="テキスト ボックス 648"/>
        <xdr:cNvSpPr txBox="1"/>
      </xdr:nvSpPr>
      <xdr:spPr>
        <a:xfrm>
          <a:off x="14292795" y="1285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103081</xdr:rowOff>
    </xdr:from>
    <xdr:to>
      <xdr:col>72</xdr:col>
      <xdr:colOff>38100</xdr:colOff>
      <xdr:row>77</xdr:row>
      <xdr:rowOff>33231</xdr:rowOff>
    </xdr:to>
    <xdr:sp macro="" textlink="">
      <xdr:nvSpPr>
        <xdr:cNvPr id="650" name="楕円 649"/>
        <xdr:cNvSpPr/>
      </xdr:nvSpPr>
      <xdr:spPr>
        <a:xfrm>
          <a:off x="13652500" y="13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49758</xdr:rowOff>
    </xdr:from>
    <xdr:ext cx="599010" cy="259045"/>
    <xdr:sp macro="" textlink="">
      <xdr:nvSpPr>
        <xdr:cNvPr id="651" name="テキスト ボックス 650"/>
        <xdr:cNvSpPr txBox="1"/>
      </xdr:nvSpPr>
      <xdr:spPr>
        <a:xfrm>
          <a:off x="13403795" y="12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93487</xdr:rowOff>
    </xdr:from>
    <xdr:to>
      <xdr:col>67</xdr:col>
      <xdr:colOff>101600</xdr:colOff>
      <xdr:row>77</xdr:row>
      <xdr:rowOff>23637</xdr:rowOff>
    </xdr:to>
    <xdr:sp macro="" textlink="">
      <xdr:nvSpPr>
        <xdr:cNvPr id="652" name="楕円 651"/>
        <xdr:cNvSpPr/>
      </xdr:nvSpPr>
      <xdr:spPr>
        <a:xfrm>
          <a:off x="12763500" y="13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40164</xdr:rowOff>
    </xdr:from>
    <xdr:ext cx="599010" cy="259045"/>
    <xdr:sp macro="" textlink="">
      <xdr:nvSpPr>
        <xdr:cNvPr id="653" name="テキスト ボックス 652"/>
        <xdr:cNvSpPr txBox="1"/>
      </xdr:nvSpPr>
      <xdr:spPr>
        <a:xfrm>
          <a:off x="12514795" y="128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167559</xdr:rowOff>
    </xdr:from>
    <xdr:to>
      <xdr:col>85</xdr:col>
      <xdr:colOff>127000</xdr:colOff>
      <xdr:row>99</xdr:row>
      <xdr:rowOff>8630</xdr:rowOff>
    </xdr:to>
    <xdr:cxnSp macro="">
      <xdr:nvCxnSpPr>
        <xdr:cNvPr id="682" name="直線コネクタ 681"/>
        <xdr:cNvCxnSpPr/>
      </xdr:nvCxnSpPr>
      <xdr:spPr>
        <a:xfrm flipV="1">
          <a:off x="15481300" y="16969659"/>
          <a:ext cx="8382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8630</xdr:rowOff>
    </xdr:from>
    <xdr:to>
      <xdr:col>81</xdr:col>
      <xdr:colOff>50800</xdr:colOff>
      <xdr:row>99</xdr:row>
      <xdr:rowOff>43766</xdr:rowOff>
    </xdr:to>
    <xdr:cxnSp macro="">
      <xdr:nvCxnSpPr>
        <xdr:cNvPr id="685" name="直線コネクタ 684"/>
        <xdr:cNvCxnSpPr/>
      </xdr:nvCxnSpPr>
      <xdr:spPr>
        <a:xfrm flipV="1">
          <a:off x="14592300" y="16982180"/>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43766</xdr:rowOff>
    </xdr:from>
    <xdr:to>
      <xdr:col>76</xdr:col>
      <xdr:colOff>114300</xdr:colOff>
      <xdr:row>99</xdr:row>
      <xdr:rowOff>44112</xdr:rowOff>
    </xdr:to>
    <xdr:cxnSp macro="">
      <xdr:nvCxnSpPr>
        <xdr:cNvPr id="688" name="直線コネクタ 687"/>
        <xdr:cNvCxnSpPr/>
      </xdr:nvCxnSpPr>
      <xdr:spPr>
        <a:xfrm flipV="1">
          <a:off x="13703300" y="17017316"/>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44112</xdr:rowOff>
    </xdr:from>
    <xdr:to>
      <xdr:col>71</xdr:col>
      <xdr:colOff>177800</xdr:colOff>
      <xdr:row>99</xdr:row>
      <xdr:rowOff>44428</xdr:rowOff>
    </xdr:to>
    <xdr:cxnSp macro="">
      <xdr:nvCxnSpPr>
        <xdr:cNvPr id="691" name="直線コネクタ 690"/>
        <xdr:cNvCxnSpPr/>
      </xdr:nvCxnSpPr>
      <xdr:spPr>
        <a:xfrm flipV="1">
          <a:off x="12814300" y="1701766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116759</xdr:rowOff>
    </xdr:from>
    <xdr:to>
      <xdr:col>85</xdr:col>
      <xdr:colOff>177800</xdr:colOff>
      <xdr:row>99</xdr:row>
      <xdr:rowOff>46909</xdr:rowOff>
    </xdr:to>
    <xdr:sp macro="" textlink="">
      <xdr:nvSpPr>
        <xdr:cNvPr id="701" name="楕円 700"/>
        <xdr:cNvSpPr/>
      </xdr:nvSpPr>
      <xdr:spPr>
        <a:xfrm>
          <a:off x="16268700" y="169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129280</xdr:rowOff>
    </xdr:from>
    <xdr:to>
      <xdr:col>81</xdr:col>
      <xdr:colOff>101600</xdr:colOff>
      <xdr:row>99</xdr:row>
      <xdr:rowOff>59430</xdr:rowOff>
    </xdr:to>
    <xdr:sp macro="" textlink="">
      <xdr:nvSpPr>
        <xdr:cNvPr id="703" name="楕円 702"/>
        <xdr:cNvSpPr/>
      </xdr:nvSpPr>
      <xdr:spPr>
        <a:xfrm>
          <a:off x="15430500" y="169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50557</xdr:rowOff>
    </xdr:from>
    <xdr:ext cx="534377" cy="259045"/>
    <xdr:sp macro="" textlink="">
      <xdr:nvSpPr>
        <xdr:cNvPr id="704" name="テキスト ボックス 703"/>
        <xdr:cNvSpPr txBox="1"/>
      </xdr:nvSpPr>
      <xdr:spPr>
        <a:xfrm>
          <a:off x="15214111" y="170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164416</xdr:rowOff>
    </xdr:from>
    <xdr:to>
      <xdr:col>76</xdr:col>
      <xdr:colOff>165100</xdr:colOff>
      <xdr:row>99</xdr:row>
      <xdr:rowOff>94566</xdr:rowOff>
    </xdr:to>
    <xdr:sp macro="" textlink="">
      <xdr:nvSpPr>
        <xdr:cNvPr id="705" name="楕円 704"/>
        <xdr:cNvSpPr/>
      </xdr:nvSpPr>
      <xdr:spPr>
        <a:xfrm>
          <a:off x="14541500" y="169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85693</xdr:rowOff>
    </xdr:from>
    <xdr:ext cx="378565" cy="259045"/>
    <xdr:sp macro="" textlink="">
      <xdr:nvSpPr>
        <xdr:cNvPr id="706" name="テキスト ボックス 705"/>
        <xdr:cNvSpPr txBox="1"/>
      </xdr:nvSpPr>
      <xdr:spPr>
        <a:xfrm>
          <a:off x="14403017" y="1705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164762</xdr:rowOff>
    </xdr:from>
    <xdr:to>
      <xdr:col>72</xdr:col>
      <xdr:colOff>38100</xdr:colOff>
      <xdr:row>99</xdr:row>
      <xdr:rowOff>94912</xdr:rowOff>
    </xdr:to>
    <xdr:sp macro="" textlink="">
      <xdr:nvSpPr>
        <xdr:cNvPr id="707" name="楕円 706"/>
        <xdr:cNvSpPr/>
      </xdr:nvSpPr>
      <xdr:spPr>
        <a:xfrm>
          <a:off x="13652500" y="169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86039</xdr:rowOff>
    </xdr:from>
    <xdr:ext cx="378565" cy="259045"/>
    <xdr:sp macro="" textlink="">
      <xdr:nvSpPr>
        <xdr:cNvPr id="708" name="テキスト ボックス 707"/>
        <xdr:cNvSpPr txBox="1"/>
      </xdr:nvSpPr>
      <xdr:spPr>
        <a:xfrm>
          <a:off x="13514017" y="17059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165078</xdr:rowOff>
    </xdr:from>
    <xdr:to>
      <xdr:col>67</xdr:col>
      <xdr:colOff>101600</xdr:colOff>
      <xdr:row>99</xdr:row>
      <xdr:rowOff>95228</xdr:rowOff>
    </xdr:to>
    <xdr:sp macro="" textlink="">
      <xdr:nvSpPr>
        <xdr:cNvPr id="709" name="楕円 708"/>
        <xdr:cNvSpPr/>
      </xdr:nvSpPr>
      <xdr:spPr>
        <a:xfrm>
          <a:off x="12763500" y="169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86355</xdr:rowOff>
    </xdr:from>
    <xdr:ext cx="313932" cy="259045"/>
    <xdr:sp macro="" textlink="">
      <xdr:nvSpPr>
        <xdr:cNvPr id="710" name="テキスト ボックス 709"/>
        <xdr:cNvSpPr txBox="1"/>
      </xdr:nvSpPr>
      <xdr:spPr>
        <a:xfrm>
          <a:off x="12657333" y="17059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1892</xdr:rowOff>
    </xdr:from>
    <xdr:to>
      <xdr:col>116</xdr:col>
      <xdr:colOff>63500</xdr:colOff>
      <xdr:row>57</xdr:row>
      <xdr:rowOff>88494</xdr:rowOff>
    </xdr:to>
    <xdr:cxnSp macro="">
      <xdr:nvCxnSpPr>
        <xdr:cNvPr id="794" name="直線コネクタ 793"/>
        <xdr:cNvCxnSpPr/>
      </xdr:nvCxnSpPr>
      <xdr:spPr>
        <a:xfrm flipV="1">
          <a:off x="21323300" y="9603092"/>
          <a:ext cx="838200" cy="25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67297</xdr:rowOff>
    </xdr:from>
    <xdr:to>
      <xdr:col>111</xdr:col>
      <xdr:colOff>177800</xdr:colOff>
      <xdr:row>57</xdr:row>
      <xdr:rowOff>88494</xdr:rowOff>
    </xdr:to>
    <xdr:cxnSp macro="">
      <xdr:nvCxnSpPr>
        <xdr:cNvPr id="797" name="直線コネクタ 796"/>
        <xdr:cNvCxnSpPr/>
      </xdr:nvCxnSpPr>
      <xdr:spPr>
        <a:xfrm>
          <a:off x="20434300" y="9839947"/>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67297</xdr:rowOff>
    </xdr:from>
    <xdr:to>
      <xdr:col>107</xdr:col>
      <xdr:colOff>50800</xdr:colOff>
      <xdr:row>57</xdr:row>
      <xdr:rowOff>84138</xdr:rowOff>
    </xdr:to>
    <xdr:cxnSp macro="">
      <xdr:nvCxnSpPr>
        <xdr:cNvPr id="800" name="直線コネクタ 799"/>
        <xdr:cNvCxnSpPr/>
      </xdr:nvCxnSpPr>
      <xdr:spPr>
        <a:xfrm flipV="1">
          <a:off x="19545300" y="9839947"/>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84138</xdr:rowOff>
    </xdr:from>
    <xdr:to>
      <xdr:col>102</xdr:col>
      <xdr:colOff>114300</xdr:colOff>
      <xdr:row>57</xdr:row>
      <xdr:rowOff>97498</xdr:rowOff>
    </xdr:to>
    <xdr:cxnSp macro="">
      <xdr:nvCxnSpPr>
        <xdr:cNvPr id="803" name="直線コネクタ 802"/>
        <xdr:cNvCxnSpPr/>
      </xdr:nvCxnSpPr>
      <xdr:spPr>
        <a:xfrm flipV="1">
          <a:off x="18656300" y="9856788"/>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7" name="テキスト ボックス 806"/>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122542</xdr:rowOff>
    </xdr:from>
    <xdr:to>
      <xdr:col>116</xdr:col>
      <xdr:colOff>114300</xdr:colOff>
      <xdr:row>56</xdr:row>
      <xdr:rowOff>52692</xdr:rowOff>
    </xdr:to>
    <xdr:sp macro="" textlink="">
      <xdr:nvSpPr>
        <xdr:cNvPr id="813" name="楕円 812"/>
        <xdr:cNvSpPr/>
      </xdr:nvSpPr>
      <xdr:spPr>
        <a:xfrm>
          <a:off x="22110700" y="95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145419</xdr:rowOff>
    </xdr:from>
    <xdr:ext cx="534377" cy="259045"/>
    <xdr:sp macro="" textlink="">
      <xdr:nvSpPr>
        <xdr:cNvPr id="814" name="貸付金該当値テキスト"/>
        <xdr:cNvSpPr txBox="1"/>
      </xdr:nvSpPr>
      <xdr:spPr>
        <a:xfrm>
          <a:off x="22212300" y="94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37694</xdr:rowOff>
    </xdr:from>
    <xdr:to>
      <xdr:col>112</xdr:col>
      <xdr:colOff>38100</xdr:colOff>
      <xdr:row>57</xdr:row>
      <xdr:rowOff>139294</xdr:rowOff>
    </xdr:to>
    <xdr:sp macro="" textlink="">
      <xdr:nvSpPr>
        <xdr:cNvPr id="815" name="楕円 814"/>
        <xdr:cNvSpPr/>
      </xdr:nvSpPr>
      <xdr:spPr>
        <a:xfrm>
          <a:off x="21272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155821</xdr:rowOff>
    </xdr:from>
    <xdr:ext cx="534377" cy="259045"/>
    <xdr:sp macro="" textlink="">
      <xdr:nvSpPr>
        <xdr:cNvPr id="816" name="テキスト ボックス 815"/>
        <xdr:cNvSpPr txBox="1"/>
      </xdr:nvSpPr>
      <xdr:spPr>
        <a:xfrm>
          <a:off x="21056111" y="9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16497</xdr:rowOff>
    </xdr:from>
    <xdr:to>
      <xdr:col>107</xdr:col>
      <xdr:colOff>101600</xdr:colOff>
      <xdr:row>57</xdr:row>
      <xdr:rowOff>118097</xdr:rowOff>
    </xdr:to>
    <xdr:sp macro="" textlink="">
      <xdr:nvSpPr>
        <xdr:cNvPr id="817" name="楕円 816"/>
        <xdr:cNvSpPr/>
      </xdr:nvSpPr>
      <xdr:spPr>
        <a:xfrm>
          <a:off x="20383500" y="97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134624</xdr:rowOff>
    </xdr:from>
    <xdr:ext cx="534377" cy="259045"/>
    <xdr:sp macro="" textlink="">
      <xdr:nvSpPr>
        <xdr:cNvPr id="818" name="テキスト ボックス 817"/>
        <xdr:cNvSpPr txBox="1"/>
      </xdr:nvSpPr>
      <xdr:spPr>
        <a:xfrm>
          <a:off x="20167111" y="95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33338</xdr:rowOff>
    </xdr:from>
    <xdr:to>
      <xdr:col>102</xdr:col>
      <xdr:colOff>165100</xdr:colOff>
      <xdr:row>57</xdr:row>
      <xdr:rowOff>134938</xdr:rowOff>
    </xdr:to>
    <xdr:sp macro="" textlink="">
      <xdr:nvSpPr>
        <xdr:cNvPr id="819" name="楕円 818"/>
        <xdr:cNvSpPr/>
      </xdr:nvSpPr>
      <xdr:spPr>
        <a:xfrm>
          <a:off x="194945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151465</xdr:rowOff>
    </xdr:from>
    <xdr:ext cx="534377" cy="259045"/>
    <xdr:sp macro="" textlink="">
      <xdr:nvSpPr>
        <xdr:cNvPr id="820" name="テキスト ボックス 819"/>
        <xdr:cNvSpPr txBox="1"/>
      </xdr:nvSpPr>
      <xdr:spPr>
        <a:xfrm>
          <a:off x="19278111" y="95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46698</xdr:rowOff>
    </xdr:from>
    <xdr:to>
      <xdr:col>98</xdr:col>
      <xdr:colOff>38100</xdr:colOff>
      <xdr:row>57</xdr:row>
      <xdr:rowOff>148298</xdr:rowOff>
    </xdr:to>
    <xdr:sp macro="" textlink="">
      <xdr:nvSpPr>
        <xdr:cNvPr id="821" name="楕円 820"/>
        <xdr:cNvSpPr/>
      </xdr:nvSpPr>
      <xdr:spPr>
        <a:xfrm>
          <a:off x="18605500" y="98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164825</xdr:rowOff>
    </xdr:from>
    <xdr:ext cx="534377" cy="259045"/>
    <xdr:sp macro="" textlink="">
      <xdr:nvSpPr>
        <xdr:cNvPr id="822" name="テキスト ボックス 821"/>
        <xdr:cNvSpPr txBox="1"/>
      </xdr:nvSpPr>
      <xdr:spPr>
        <a:xfrm>
          <a:off x="18389111" y="959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42066</xdr:rowOff>
    </xdr:from>
    <xdr:to>
      <xdr:col>116</xdr:col>
      <xdr:colOff>63500</xdr:colOff>
      <xdr:row>78</xdr:row>
      <xdr:rowOff>65196</xdr:rowOff>
    </xdr:to>
    <xdr:cxnSp macro="">
      <xdr:nvCxnSpPr>
        <xdr:cNvPr id="853" name="直線コネクタ 852"/>
        <xdr:cNvCxnSpPr/>
      </xdr:nvCxnSpPr>
      <xdr:spPr>
        <a:xfrm flipV="1">
          <a:off x="21323300" y="13415166"/>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65196</xdr:rowOff>
    </xdr:from>
    <xdr:to>
      <xdr:col>111</xdr:col>
      <xdr:colOff>177800</xdr:colOff>
      <xdr:row>78</xdr:row>
      <xdr:rowOff>77060</xdr:rowOff>
    </xdr:to>
    <xdr:cxnSp macro="">
      <xdr:nvCxnSpPr>
        <xdr:cNvPr id="856" name="直線コネクタ 855"/>
        <xdr:cNvCxnSpPr/>
      </xdr:nvCxnSpPr>
      <xdr:spPr>
        <a:xfrm flipV="1">
          <a:off x="20434300" y="1343829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38436</xdr:rowOff>
    </xdr:from>
    <xdr:to>
      <xdr:col>107</xdr:col>
      <xdr:colOff>50800</xdr:colOff>
      <xdr:row>78</xdr:row>
      <xdr:rowOff>77060</xdr:rowOff>
    </xdr:to>
    <xdr:cxnSp macro="">
      <xdr:nvCxnSpPr>
        <xdr:cNvPr id="859" name="直線コネクタ 858"/>
        <xdr:cNvCxnSpPr/>
      </xdr:nvCxnSpPr>
      <xdr:spPr>
        <a:xfrm>
          <a:off x="19545300" y="13240086"/>
          <a:ext cx="889000" cy="2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15943</xdr:rowOff>
    </xdr:from>
    <xdr:to>
      <xdr:col>102</xdr:col>
      <xdr:colOff>114300</xdr:colOff>
      <xdr:row>77</xdr:row>
      <xdr:rowOff>38436</xdr:rowOff>
    </xdr:to>
    <xdr:cxnSp macro="">
      <xdr:nvCxnSpPr>
        <xdr:cNvPr id="862" name="直線コネクタ 861"/>
        <xdr:cNvCxnSpPr/>
      </xdr:nvCxnSpPr>
      <xdr:spPr>
        <a:xfrm>
          <a:off x="18656300" y="13217593"/>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162716</xdr:rowOff>
    </xdr:from>
    <xdr:to>
      <xdr:col>116</xdr:col>
      <xdr:colOff>114300</xdr:colOff>
      <xdr:row>78</xdr:row>
      <xdr:rowOff>92866</xdr:rowOff>
    </xdr:to>
    <xdr:sp macro="" textlink="">
      <xdr:nvSpPr>
        <xdr:cNvPr id="872" name="楕円 871"/>
        <xdr:cNvSpPr/>
      </xdr:nvSpPr>
      <xdr:spPr>
        <a:xfrm>
          <a:off x="22110700" y="13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77643</xdr:rowOff>
    </xdr:from>
    <xdr:ext cx="534377" cy="259045"/>
    <xdr:sp macro="" textlink="">
      <xdr:nvSpPr>
        <xdr:cNvPr id="873" name="繰出金該当値テキスト"/>
        <xdr:cNvSpPr txBox="1"/>
      </xdr:nvSpPr>
      <xdr:spPr>
        <a:xfrm>
          <a:off x="22212300" y="132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14396</xdr:rowOff>
    </xdr:from>
    <xdr:to>
      <xdr:col>112</xdr:col>
      <xdr:colOff>38100</xdr:colOff>
      <xdr:row>78</xdr:row>
      <xdr:rowOff>115996</xdr:rowOff>
    </xdr:to>
    <xdr:sp macro="" textlink="">
      <xdr:nvSpPr>
        <xdr:cNvPr id="874" name="楕円 873"/>
        <xdr:cNvSpPr/>
      </xdr:nvSpPr>
      <xdr:spPr>
        <a:xfrm>
          <a:off x="21272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107123</xdr:rowOff>
    </xdr:from>
    <xdr:ext cx="534377" cy="259045"/>
    <xdr:sp macro="" textlink="">
      <xdr:nvSpPr>
        <xdr:cNvPr id="875" name="テキスト ボックス 874"/>
        <xdr:cNvSpPr txBox="1"/>
      </xdr:nvSpPr>
      <xdr:spPr>
        <a:xfrm>
          <a:off x="21056111" y="134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26260</xdr:rowOff>
    </xdr:from>
    <xdr:to>
      <xdr:col>107</xdr:col>
      <xdr:colOff>101600</xdr:colOff>
      <xdr:row>78</xdr:row>
      <xdr:rowOff>127860</xdr:rowOff>
    </xdr:to>
    <xdr:sp macro="" textlink="">
      <xdr:nvSpPr>
        <xdr:cNvPr id="876" name="楕円 875"/>
        <xdr:cNvSpPr/>
      </xdr:nvSpPr>
      <xdr:spPr>
        <a:xfrm>
          <a:off x="20383500" y="133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118987</xdr:rowOff>
    </xdr:from>
    <xdr:ext cx="534377" cy="259045"/>
    <xdr:sp macro="" textlink="">
      <xdr:nvSpPr>
        <xdr:cNvPr id="877" name="テキスト ボックス 876"/>
        <xdr:cNvSpPr txBox="1"/>
      </xdr:nvSpPr>
      <xdr:spPr>
        <a:xfrm>
          <a:off x="20167111" y="134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159086</xdr:rowOff>
    </xdr:from>
    <xdr:to>
      <xdr:col>102</xdr:col>
      <xdr:colOff>165100</xdr:colOff>
      <xdr:row>77</xdr:row>
      <xdr:rowOff>89236</xdr:rowOff>
    </xdr:to>
    <xdr:sp macro="" textlink="">
      <xdr:nvSpPr>
        <xdr:cNvPr id="878" name="楕円 877"/>
        <xdr:cNvSpPr/>
      </xdr:nvSpPr>
      <xdr:spPr>
        <a:xfrm>
          <a:off x="19494500" y="131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105763</xdr:rowOff>
    </xdr:from>
    <xdr:ext cx="599010" cy="259045"/>
    <xdr:sp macro="" textlink="">
      <xdr:nvSpPr>
        <xdr:cNvPr id="879" name="テキスト ボックス 878"/>
        <xdr:cNvSpPr txBox="1"/>
      </xdr:nvSpPr>
      <xdr:spPr>
        <a:xfrm>
          <a:off x="19245795" y="129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136593</xdr:rowOff>
    </xdr:from>
    <xdr:to>
      <xdr:col>98</xdr:col>
      <xdr:colOff>38100</xdr:colOff>
      <xdr:row>77</xdr:row>
      <xdr:rowOff>66743</xdr:rowOff>
    </xdr:to>
    <xdr:sp macro="" textlink="">
      <xdr:nvSpPr>
        <xdr:cNvPr id="880" name="楕円 879"/>
        <xdr:cNvSpPr/>
      </xdr:nvSpPr>
      <xdr:spPr>
        <a:xfrm>
          <a:off x="18605500" y="131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83269</xdr:rowOff>
    </xdr:from>
    <xdr:ext cx="599010" cy="259045"/>
    <xdr:sp macro="" textlink="">
      <xdr:nvSpPr>
        <xdr:cNvPr id="881" name="テキスト ボックス 880"/>
        <xdr:cNvSpPr txBox="1"/>
      </xdr:nvSpPr>
      <xdr:spPr>
        <a:xfrm>
          <a:off x="18356795" y="129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050" b="0" i="0" baseline="0">
              <a:solidFill>
                <a:schemeClr val="dk1"/>
              </a:solidFill>
              <a:effectLst/>
              <a:latin typeface="+mn-lt"/>
              <a:ea typeface="+mn-ea"/>
              <a:cs typeface="+mn-cs"/>
            </a:rPr>
            <a:t>前年度と比較して大きく減少しているものは、普通建設事業費。普通建設事業費については、</a:t>
          </a:r>
          <a:r>
            <a:rPr kumimoji="1" lang="ja-JP" altLang="en-US" sz="1050" b="0" i="0" baseline="0">
              <a:solidFill>
                <a:schemeClr val="dk1"/>
              </a:solidFill>
              <a:effectLst/>
              <a:latin typeface="+mn-lt"/>
              <a:ea typeface="+mn-ea"/>
              <a:cs typeface="+mn-cs"/>
            </a:rPr>
            <a:t>林道関係工事費、観光施設工事費が</a:t>
          </a:r>
          <a:r>
            <a:rPr kumimoji="1" lang="ja-JP" altLang="ja-JP" sz="1050" b="0" i="0" baseline="0">
              <a:solidFill>
                <a:schemeClr val="dk1"/>
              </a:solidFill>
              <a:effectLst/>
              <a:latin typeface="+mn-lt"/>
              <a:ea typeface="+mn-ea"/>
              <a:cs typeface="+mn-cs"/>
            </a:rPr>
            <a:t>減少となっている。</a:t>
          </a:r>
          <a:endParaRPr lang="ja-JP" altLang="ja-JP" sz="1200">
            <a:effectLst/>
          </a:endParaRPr>
        </a:p>
        <a:p>
          <a:pPr eaLnBrk="1" fontAlgn="base" latinLnBrk="0" hangingPunct="1"/>
          <a:r>
            <a:rPr kumimoji="1" lang="ja-JP" altLang="ja-JP" sz="1050" b="0" i="0" baseline="0">
              <a:solidFill>
                <a:schemeClr val="dk1"/>
              </a:solidFill>
              <a:effectLst/>
              <a:latin typeface="+mn-lt"/>
              <a:ea typeface="+mn-ea"/>
              <a:cs typeface="+mn-cs"/>
            </a:rPr>
            <a:t>前年度と比較して大きく増加しているものは</a:t>
          </a:r>
          <a:r>
            <a:rPr kumimoji="1" lang="ja-JP" altLang="en-US" sz="1050" b="0" i="0" baseline="0">
              <a:solidFill>
                <a:schemeClr val="dk1"/>
              </a:solidFill>
              <a:effectLst/>
              <a:latin typeface="+mn-lt"/>
              <a:ea typeface="+mn-ea"/>
              <a:cs typeface="+mn-cs"/>
            </a:rPr>
            <a:t>補助費</a:t>
          </a:r>
          <a:r>
            <a:rPr kumimoji="1" lang="ja-JP" altLang="ja-JP" sz="1050" b="0" i="0" baseline="0">
              <a:solidFill>
                <a:schemeClr val="dk1"/>
              </a:solidFill>
              <a:effectLst/>
              <a:latin typeface="+mn-lt"/>
              <a:ea typeface="+mn-ea"/>
              <a:cs typeface="+mn-cs"/>
            </a:rPr>
            <a:t>であり、</a:t>
          </a:r>
          <a:r>
            <a:rPr kumimoji="1" lang="ja-JP" altLang="en-US" sz="1050" b="0" i="0" baseline="0">
              <a:solidFill>
                <a:schemeClr val="dk1"/>
              </a:solidFill>
              <a:effectLst/>
              <a:latin typeface="+mn-lt"/>
              <a:ea typeface="+mn-ea"/>
              <a:cs typeface="+mn-cs"/>
            </a:rPr>
            <a:t>北設情報ネットワーク負担金、コロナ対策関係事業（休業要請協力金・持続化給付金、特別定額給付金事業等）に</a:t>
          </a:r>
          <a:r>
            <a:rPr kumimoji="1" lang="ja-JP" altLang="ja-JP" sz="1050" b="0" i="0" baseline="0">
              <a:solidFill>
                <a:schemeClr val="dk1"/>
              </a:solidFill>
              <a:effectLst/>
              <a:latin typeface="+mn-lt"/>
              <a:ea typeface="+mn-ea"/>
              <a:cs typeface="+mn-cs"/>
            </a:rPr>
            <a:t>より増加している。</a:t>
          </a:r>
          <a:endParaRPr lang="ja-JP" altLang="ja-JP" sz="1200">
            <a:effectLst/>
          </a:endParaRPr>
        </a:p>
        <a:p>
          <a:pPr eaLnBrk="1" fontAlgn="base" latinLnBrk="0" hangingPunct="1"/>
          <a:r>
            <a:rPr kumimoji="1" lang="ja-JP" altLang="ja-JP" sz="1050">
              <a:solidFill>
                <a:schemeClr val="dk1"/>
              </a:solidFill>
              <a:effectLst/>
              <a:latin typeface="+mn-lt"/>
              <a:ea typeface="+mn-ea"/>
              <a:cs typeface="+mn-cs"/>
            </a:rPr>
            <a:t>類似団体平均と比較して高い水準で推移しているものは、人件費、物件費、補助費等、公債費</a:t>
          </a:r>
          <a:r>
            <a:rPr kumimoji="1" lang="ja-JP" altLang="en-US" sz="1050">
              <a:solidFill>
                <a:schemeClr val="dk1"/>
              </a:solidFill>
              <a:effectLst/>
              <a:latin typeface="+mn-lt"/>
              <a:ea typeface="+mn-ea"/>
              <a:cs typeface="+mn-cs"/>
            </a:rPr>
            <a:t>、維持補修費、貸付金</a:t>
          </a:r>
          <a:r>
            <a:rPr kumimoji="1" lang="ja-JP" altLang="ja-JP" sz="1050">
              <a:solidFill>
                <a:schemeClr val="dk1"/>
              </a:solidFill>
              <a:effectLst/>
              <a:latin typeface="+mn-lt"/>
              <a:ea typeface="+mn-ea"/>
              <a:cs typeface="+mn-cs"/>
            </a:rPr>
            <a:t>である。要因としては、人件費については診療所、村営バス事業等各施設を直営で運営する事により高い経費が必要なこと、物件費については委託料の占める割合が大きく、中でも電算機器の保守委託並びに公共施設に係る指定管理料が大きいこと、補助費等については、広域消防や北設情報ネットワークに係る負担金が高額であること、公債費については、</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過疎債、</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臨時財政対策債、</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辺地債の償還が開始されたこと</a:t>
          </a:r>
          <a:r>
            <a:rPr kumimoji="1" lang="ja-JP" altLang="en-US" sz="1050">
              <a:solidFill>
                <a:schemeClr val="dk1"/>
              </a:solidFill>
              <a:effectLst/>
              <a:latin typeface="+mn-lt"/>
              <a:ea typeface="+mn-ea"/>
              <a:cs typeface="+mn-cs"/>
            </a:rPr>
            <a:t>、維持補修費については庁舎関係施設補修、保育所関係施設補修、老人福祉施設補修、学校関係施設補修、教育関係施設補修をおこなったこと、貸付金については、コロナ対策による豊根村小口融資資金の増</a:t>
          </a:r>
          <a:r>
            <a:rPr kumimoji="1" lang="ja-JP" altLang="ja-JP" sz="1050">
              <a:solidFill>
                <a:schemeClr val="dk1"/>
              </a:solidFill>
              <a:effectLst/>
              <a:latin typeface="+mn-lt"/>
              <a:ea typeface="+mn-ea"/>
              <a:cs typeface="+mn-cs"/>
            </a:rPr>
            <a:t>などが挙げられる。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全体的に総人口の少なさがコストの増加に大きく影響しており、</a:t>
          </a:r>
          <a:r>
            <a:rPr kumimoji="1" lang="ja-JP" altLang="ja-JP" sz="1050" b="0" i="0" baseline="0">
              <a:solidFill>
                <a:schemeClr val="dk1"/>
              </a:solidFill>
              <a:effectLst/>
              <a:latin typeface="+mn-lt"/>
              <a:ea typeface="+mn-ea"/>
              <a:cs typeface="+mn-cs"/>
            </a:rPr>
            <a:t>今後も人口減により住民一人当たりコストは増加するものと考えるが、引き続き健全な行財政運営に努めていく。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
1,038
155.88
2,712,278
2,583,678
125,252
1,292,747
2,131,016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13595</xdr:rowOff>
    </xdr:from>
    <xdr:to>
      <xdr:col>24</xdr:col>
      <xdr:colOff>63500</xdr:colOff>
      <xdr:row>36</xdr:row>
      <xdr:rowOff>23898</xdr:rowOff>
    </xdr:to>
    <xdr:cxnSp macro="">
      <xdr:nvCxnSpPr>
        <xdr:cNvPr id="62" name="直線コネクタ 61"/>
        <xdr:cNvCxnSpPr/>
      </xdr:nvCxnSpPr>
      <xdr:spPr>
        <a:xfrm flipV="1">
          <a:off x="3797300" y="6185795"/>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23898</xdr:rowOff>
    </xdr:from>
    <xdr:to>
      <xdr:col>19</xdr:col>
      <xdr:colOff>177800</xdr:colOff>
      <xdr:row>36</xdr:row>
      <xdr:rowOff>67528</xdr:rowOff>
    </xdr:to>
    <xdr:cxnSp macro="">
      <xdr:nvCxnSpPr>
        <xdr:cNvPr id="65" name="直線コネクタ 64"/>
        <xdr:cNvCxnSpPr/>
      </xdr:nvCxnSpPr>
      <xdr:spPr>
        <a:xfrm flipV="1">
          <a:off x="2908300" y="6196098"/>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67528</xdr:rowOff>
    </xdr:from>
    <xdr:to>
      <xdr:col>15</xdr:col>
      <xdr:colOff>50800</xdr:colOff>
      <xdr:row>36</xdr:row>
      <xdr:rowOff>75839</xdr:rowOff>
    </xdr:to>
    <xdr:cxnSp macro="">
      <xdr:nvCxnSpPr>
        <xdr:cNvPr id="68" name="直線コネクタ 67"/>
        <xdr:cNvCxnSpPr/>
      </xdr:nvCxnSpPr>
      <xdr:spPr>
        <a:xfrm flipV="1">
          <a:off x="2019300" y="6239728"/>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75839</xdr:rowOff>
    </xdr:from>
    <xdr:to>
      <xdr:col>10</xdr:col>
      <xdr:colOff>114300</xdr:colOff>
      <xdr:row>36</xdr:row>
      <xdr:rowOff>95335</xdr:rowOff>
    </xdr:to>
    <xdr:cxnSp macro="">
      <xdr:nvCxnSpPr>
        <xdr:cNvPr id="71" name="直線コネクタ 70"/>
        <xdr:cNvCxnSpPr/>
      </xdr:nvCxnSpPr>
      <xdr:spPr>
        <a:xfrm flipV="1">
          <a:off x="1130300" y="6248039"/>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134245</xdr:rowOff>
    </xdr:from>
    <xdr:to>
      <xdr:col>24</xdr:col>
      <xdr:colOff>114300</xdr:colOff>
      <xdr:row>36</xdr:row>
      <xdr:rowOff>64395</xdr:rowOff>
    </xdr:to>
    <xdr:sp macro="" textlink="">
      <xdr:nvSpPr>
        <xdr:cNvPr id="81" name="楕円 80"/>
        <xdr:cNvSpPr/>
      </xdr:nvSpPr>
      <xdr:spPr>
        <a:xfrm>
          <a:off x="4584700" y="61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157122</xdr:rowOff>
    </xdr:from>
    <xdr:ext cx="534377" cy="259045"/>
    <xdr:sp macro="" textlink="">
      <xdr:nvSpPr>
        <xdr:cNvPr id="82" name="議会費該当値テキスト"/>
        <xdr:cNvSpPr txBox="1"/>
      </xdr:nvSpPr>
      <xdr:spPr>
        <a:xfrm>
          <a:off x="4686300" y="59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144548</xdr:rowOff>
    </xdr:from>
    <xdr:to>
      <xdr:col>20</xdr:col>
      <xdr:colOff>38100</xdr:colOff>
      <xdr:row>36</xdr:row>
      <xdr:rowOff>74698</xdr:rowOff>
    </xdr:to>
    <xdr:sp macro="" textlink="">
      <xdr:nvSpPr>
        <xdr:cNvPr id="83" name="楕円 82"/>
        <xdr:cNvSpPr/>
      </xdr:nvSpPr>
      <xdr:spPr>
        <a:xfrm>
          <a:off x="3746500" y="61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91225</xdr:rowOff>
    </xdr:from>
    <xdr:ext cx="534377" cy="259045"/>
    <xdr:sp macro="" textlink="">
      <xdr:nvSpPr>
        <xdr:cNvPr id="84" name="テキスト ボックス 83"/>
        <xdr:cNvSpPr txBox="1"/>
      </xdr:nvSpPr>
      <xdr:spPr>
        <a:xfrm>
          <a:off x="3530111" y="59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16728</xdr:rowOff>
    </xdr:from>
    <xdr:to>
      <xdr:col>15</xdr:col>
      <xdr:colOff>101600</xdr:colOff>
      <xdr:row>36</xdr:row>
      <xdr:rowOff>118328</xdr:rowOff>
    </xdr:to>
    <xdr:sp macro="" textlink="">
      <xdr:nvSpPr>
        <xdr:cNvPr id="85" name="楕円 84"/>
        <xdr:cNvSpPr/>
      </xdr:nvSpPr>
      <xdr:spPr>
        <a:xfrm>
          <a:off x="2857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134855</xdr:rowOff>
    </xdr:from>
    <xdr:ext cx="534377" cy="259045"/>
    <xdr:sp macro="" textlink="">
      <xdr:nvSpPr>
        <xdr:cNvPr id="86" name="テキスト ボックス 85"/>
        <xdr:cNvSpPr txBox="1"/>
      </xdr:nvSpPr>
      <xdr:spPr>
        <a:xfrm>
          <a:off x="2641111" y="59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25039</xdr:rowOff>
    </xdr:from>
    <xdr:to>
      <xdr:col>10</xdr:col>
      <xdr:colOff>165100</xdr:colOff>
      <xdr:row>36</xdr:row>
      <xdr:rowOff>126639</xdr:rowOff>
    </xdr:to>
    <xdr:sp macro="" textlink="">
      <xdr:nvSpPr>
        <xdr:cNvPr id="87" name="楕円 86"/>
        <xdr:cNvSpPr/>
      </xdr:nvSpPr>
      <xdr:spPr>
        <a:xfrm>
          <a:off x="1968500" y="6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143166</xdr:rowOff>
    </xdr:from>
    <xdr:ext cx="534377" cy="259045"/>
    <xdr:sp macro="" textlink="">
      <xdr:nvSpPr>
        <xdr:cNvPr id="88" name="テキスト ボックス 87"/>
        <xdr:cNvSpPr txBox="1"/>
      </xdr:nvSpPr>
      <xdr:spPr>
        <a:xfrm>
          <a:off x="1752111" y="5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44535</xdr:rowOff>
    </xdr:from>
    <xdr:to>
      <xdr:col>6</xdr:col>
      <xdr:colOff>38100</xdr:colOff>
      <xdr:row>36</xdr:row>
      <xdr:rowOff>146135</xdr:rowOff>
    </xdr:to>
    <xdr:sp macro="" textlink="">
      <xdr:nvSpPr>
        <xdr:cNvPr id="89" name="楕円 88"/>
        <xdr:cNvSpPr/>
      </xdr:nvSpPr>
      <xdr:spPr>
        <a:xfrm>
          <a:off x="1079500" y="62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162662</xdr:rowOff>
    </xdr:from>
    <xdr:ext cx="534377" cy="259045"/>
    <xdr:sp macro="" textlink="">
      <xdr:nvSpPr>
        <xdr:cNvPr id="90" name="テキスト ボックス 89"/>
        <xdr:cNvSpPr txBox="1"/>
      </xdr:nvSpPr>
      <xdr:spPr>
        <a:xfrm>
          <a:off x="863111" y="599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114158</xdr:rowOff>
    </xdr:from>
    <xdr:to>
      <xdr:col>24</xdr:col>
      <xdr:colOff>63500</xdr:colOff>
      <xdr:row>58</xdr:row>
      <xdr:rowOff>25733</xdr:rowOff>
    </xdr:to>
    <xdr:cxnSp macro="">
      <xdr:nvCxnSpPr>
        <xdr:cNvPr id="119" name="直線コネクタ 118"/>
        <xdr:cNvCxnSpPr/>
      </xdr:nvCxnSpPr>
      <xdr:spPr>
        <a:xfrm flipV="1">
          <a:off x="3797300" y="9886808"/>
          <a:ext cx="838200" cy="8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25733</xdr:rowOff>
    </xdr:from>
    <xdr:to>
      <xdr:col>19</xdr:col>
      <xdr:colOff>177800</xdr:colOff>
      <xdr:row>58</xdr:row>
      <xdr:rowOff>54328</xdr:rowOff>
    </xdr:to>
    <xdr:cxnSp macro="">
      <xdr:nvCxnSpPr>
        <xdr:cNvPr id="122" name="直線コネクタ 121"/>
        <xdr:cNvCxnSpPr/>
      </xdr:nvCxnSpPr>
      <xdr:spPr>
        <a:xfrm flipV="1">
          <a:off x="2908300" y="9969833"/>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37726</xdr:rowOff>
    </xdr:from>
    <xdr:to>
      <xdr:col>15</xdr:col>
      <xdr:colOff>50800</xdr:colOff>
      <xdr:row>58</xdr:row>
      <xdr:rowOff>54328</xdr:rowOff>
    </xdr:to>
    <xdr:cxnSp macro="">
      <xdr:nvCxnSpPr>
        <xdr:cNvPr id="125" name="直線コネクタ 124"/>
        <xdr:cNvCxnSpPr/>
      </xdr:nvCxnSpPr>
      <xdr:spPr>
        <a:xfrm>
          <a:off x="2019300" y="9981826"/>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13041</xdr:rowOff>
    </xdr:from>
    <xdr:to>
      <xdr:col>10</xdr:col>
      <xdr:colOff>114300</xdr:colOff>
      <xdr:row>58</xdr:row>
      <xdr:rowOff>37726</xdr:rowOff>
    </xdr:to>
    <xdr:cxnSp macro="">
      <xdr:nvCxnSpPr>
        <xdr:cNvPr id="128" name="直線コネクタ 127"/>
        <xdr:cNvCxnSpPr/>
      </xdr:nvCxnSpPr>
      <xdr:spPr>
        <a:xfrm>
          <a:off x="1130300" y="9957141"/>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63358</xdr:rowOff>
    </xdr:from>
    <xdr:to>
      <xdr:col>24</xdr:col>
      <xdr:colOff>114300</xdr:colOff>
      <xdr:row>57</xdr:row>
      <xdr:rowOff>164958</xdr:rowOff>
    </xdr:to>
    <xdr:sp macro="" textlink="">
      <xdr:nvSpPr>
        <xdr:cNvPr id="138" name="楕円 137"/>
        <xdr:cNvSpPr/>
      </xdr:nvSpPr>
      <xdr:spPr>
        <a:xfrm>
          <a:off x="4584700" y="98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86235</xdr:rowOff>
    </xdr:from>
    <xdr:ext cx="599010" cy="259045"/>
    <xdr:sp macro="" textlink="">
      <xdr:nvSpPr>
        <xdr:cNvPr id="139" name="総務費該当値テキスト"/>
        <xdr:cNvSpPr txBox="1"/>
      </xdr:nvSpPr>
      <xdr:spPr>
        <a:xfrm>
          <a:off x="4686300" y="968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146383</xdr:rowOff>
    </xdr:from>
    <xdr:to>
      <xdr:col>20</xdr:col>
      <xdr:colOff>38100</xdr:colOff>
      <xdr:row>58</xdr:row>
      <xdr:rowOff>76533</xdr:rowOff>
    </xdr:to>
    <xdr:sp macro="" textlink="">
      <xdr:nvSpPr>
        <xdr:cNvPr id="140" name="楕円 139"/>
        <xdr:cNvSpPr/>
      </xdr:nvSpPr>
      <xdr:spPr>
        <a:xfrm>
          <a:off x="3746500" y="99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93060</xdr:rowOff>
    </xdr:from>
    <xdr:ext cx="599010" cy="259045"/>
    <xdr:sp macro="" textlink="">
      <xdr:nvSpPr>
        <xdr:cNvPr id="141" name="テキスト ボックス 140"/>
        <xdr:cNvSpPr txBox="1"/>
      </xdr:nvSpPr>
      <xdr:spPr>
        <a:xfrm>
          <a:off x="3497795" y="969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3528</xdr:rowOff>
    </xdr:from>
    <xdr:to>
      <xdr:col>15</xdr:col>
      <xdr:colOff>101600</xdr:colOff>
      <xdr:row>58</xdr:row>
      <xdr:rowOff>105128</xdr:rowOff>
    </xdr:to>
    <xdr:sp macro="" textlink="">
      <xdr:nvSpPr>
        <xdr:cNvPr id="142" name="楕円 141"/>
        <xdr:cNvSpPr/>
      </xdr:nvSpPr>
      <xdr:spPr>
        <a:xfrm>
          <a:off x="2857500" y="9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121655</xdr:rowOff>
    </xdr:from>
    <xdr:ext cx="599010" cy="259045"/>
    <xdr:sp macro="" textlink="">
      <xdr:nvSpPr>
        <xdr:cNvPr id="143" name="テキスト ボックス 142"/>
        <xdr:cNvSpPr txBox="1"/>
      </xdr:nvSpPr>
      <xdr:spPr>
        <a:xfrm>
          <a:off x="2608795" y="97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158376</xdr:rowOff>
    </xdr:from>
    <xdr:to>
      <xdr:col>10</xdr:col>
      <xdr:colOff>165100</xdr:colOff>
      <xdr:row>58</xdr:row>
      <xdr:rowOff>88526</xdr:rowOff>
    </xdr:to>
    <xdr:sp macro="" textlink="">
      <xdr:nvSpPr>
        <xdr:cNvPr id="144" name="楕円 143"/>
        <xdr:cNvSpPr/>
      </xdr:nvSpPr>
      <xdr:spPr>
        <a:xfrm>
          <a:off x="1968500" y="99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105053</xdr:rowOff>
    </xdr:from>
    <xdr:ext cx="599010" cy="259045"/>
    <xdr:sp macro="" textlink="">
      <xdr:nvSpPr>
        <xdr:cNvPr id="145" name="テキスト ボックス 144"/>
        <xdr:cNvSpPr txBox="1"/>
      </xdr:nvSpPr>
      <xdr:spPr>
        <a:xfrm>
          <a:off x="1719795" y="970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133691</xdr:rowOff>
    </xdr:from>
    <xdr:to>
      <xdr:col>6</xdr:col>
      <xdr:colOff>38100</xdr:colOff>
      <xdr:row>58</xdr:row>
      <xdr:rowOff>63841</xdr:rowOff>
    </xdr:to>
    <xdr:sp macro="" textlink="">
      <xdr:nvSpPr>
        <xdr:cNvPr id="146" name="楕円 145"/>
        <xdr:cNvSpPr/>
      </xdr:nvSpPr>
      <xdr:spPr>
        <a:xfrm>
          <a:off x="1079500" y="99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80368</xdr:rowOff>
    </xdr:from>
    <xdr:ext cx="599010" cy="259045"/>
    <xdr:sp macro="" textlink="">
      <xdr:nvSpPr>
        <xdr:cNvPr id="147" name="テキスト ボックス 146"/>
        <xdr:cNvSpPr txBox="1"/>
      </xdr:nvSpPr>
      <xdr:spPr>
        <a:xfrm>
          <a:off x="830795" y="96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103098</xdr:rowOff>
    </xdr:from>
    <xdr:to>
      <xdr:col>24</xdr:col>
      <xdr:colOff>63500</xdr:colOff>
      <xdr:row>75</xdr:row>
      <xdr:rowOff>142797</xdr:rowOff>
    </xdr:to>
    <xdr:cxnSp macro="">
      <xdr:nvCxnSpPr>
        <xdr:cNvPr id="177" name="直線コネクタ 176"/>
        <xdr:cNvCxnSpPr/>
      </xdr:nvCxnSpPr>
      <xdr:spPr>
        <a:xfrm flipV="1">
          <a:off x="3797300" y="12961848"/>
          <a:ext cx="8382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142797</xdr:rowOff>
    </xdr:from>
    <xdr:to>
      <xdr:col>19</xdr:col>
      <xdr:colOff>177800</xdr:colOff>
      <xdr:row>75</xdr:row>
      <xdr:rowOff>151149</xdr:rowOff>
    </xdr:to>
    <xdr:cxnSp macro="">
      <xdr:nvCxnSpPr>
        <xdr:cNvPr id="180" name="直線コネクタ 179"/>
        <xdr:cNvCxnSpPr/>
      </xdr:nvCxnSpPr>
      <xdr:spPr>
        <a:xfrm flipV="1">
          <a:off x="2908300" y="13001547"/>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151149</xdr:rowOff>
    </xdr:from>
    <xdr:to>
      <xdr:col>15</xdr:col>
      <xdr:colOff>50800</xdr:colOff>
      <xdr:row>76</xdr:row>
      <xdr:rowOff>79</xdr:rowOff>
    </xdr:to>
    <xdr:cxnSp macro="">
      <xdr:nvCxnSpPr>
        <xdr:cNvPr id="183" name="直線コネクタ 182"/>
        <xdr:cNvCxnSpPr/>
      </xdr:nvCxnSpPr>
      <xdr:spPr>
        <a:xfrm flipV="1">
          <a:off x="2019300" y="13009899"/>
          <a:ext cx="8890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xdr:rowOff>
    </xdr:from>
    <xdr:to>
      <xdr:col>10</xdr:col>
      <xdr:colOff>114300</xdr:colOff>
      <xdr:row>76</xdr:row>
      <xdr:rowOff>53392</xdr:rowOff>
    </xdr:to>
    <xdr:cxnSp macro="">
      <xdr:nvCxnSpPr>
        <xdr:cNvPr id="186" name="直線コネクタ 185"/>
        <xdr:cNvCxnSpPr/>
      </xdr:nvCxnSpPr>
      <xdr:spPr>
        <a:xfrm flipV="1">
          <a:off x="1130300" y="13030279"/>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52298</xdr:rowOff>
    </xdr:from>
    <xdr:to>
      <xdr:col>24</xdr:col>
      <xdr:colOff>114300</xdr:colOff>
      <xdr:row>75</xdr:row>
      <xdr:rowOff>153898</xdr:rowOff>
    </xdr:to>
    <xdr:sp macro="" textlink="">
      <xdr:nvSpPr>
        <xdr:cNvPr id="196" name="楕円 195"/>
        <xdr:cNvSpPr/>
      </xdr:nvSpPr>
      <xdr:spPr>
        <a:xfrm>
          <a:off x="4584700" y="12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75175</xdr:rowOff>
    </xdr:from>
    <xdr:ext cx="599010" cy="259045"/>
    <xdr:sp macro="" textlink="">
      <xdr:nvSpPr>
        <xdr:cNvPr id="197" name="民生費該当値テキスト"/>
        <xdr:cNvSpPr txBox="1"/>
      </xdr:nvSpPr>
      <xdr:spPr>
        <a:xfrm>
          <a:off x="4686300" y="1276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91997</xdr:rowOff>
    </xdr:from>
    <xdr:to>
      <xdr:col>20</xdr:col>
      <xdr:colOff>38100</xdr:colOff>
      <xdr:row>76</xdr:row>
      <xdr:rowOff>22147</xdr:rowOff>
    </xdr:to>
    <xdr:sp macro="" textlink="">
      <xdr:nvSpPr>
        <xdr:cNvPr id="198" name="楕円 197"/>
        <xdr:cNvSpPr/>
      </xdr:nvSpPr>
      <xdr:spPr>
        <a:xfrm>
          <a:off x="3746500" y="129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38674</xdr:rowOff>
    </xdr:from>
    <xdr:ext cx="599010" cy="259045"/>
    <xdr:sp macro="" textlink="">
      <xdr:nvSpPr>
        <xdr:cNvPr id="199" name="テキスト ボックス 198"/>
        <xdr:cNvSpPr txBox="1"/>
      </xdr:nvSpPr>
      <xdr:spPr>
        <a:xfrm>
          <a:off x="3497795" y="1272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100349</xdr:rowOff>
    </xdr:from>
    <xdr:to>
      <xdr:col>15</xdr:col>
      <xdr:colOff>101600</xdr:colOff>
      <xdr:row>76</xdr:row>
      <xdr:rowOff>30499</xdr:rowOff>
    </xdr:to>
    <xdr:sp macro="" textlink="">
      <xdr:nvSpPr>
        <xdr:cNvPr id="200" name="楕円 199"/>
        <xdr:cNvSpPr/>
      </xdr:nvSpPr>
      <xdr:spPr>
        <a:xfrm>
          <a:off x="2857500" y="129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47026</xdr:rowOff>
    </xdr:from>
    <xdr:ext cx="599010" cy="259045"/>
    <xdr:sp macro="" textlink="">
      <xdr:nvSpPr>
        <xdr:cNvPr id="201" name="テキスト ボックス 200"/>
        <xdr:cNvSpPr txBox="1"/>
      </xdr:nvSpPr>
      <xdr:spPr>
        <a:xfrm>
          <a:off x="2608795" y="127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120729</xdr:rowOff>
    </xdr:from>
    <xdr:to>
      <xdr:col>10</xdr:col>
      <xdr:colOff>165100</xdr:colOff>
      <xdr:row>76</xdr:row>
      <xdr:rowOff>50879</xdr:rowOff>
    </xdr:to>
    <xdr:sp macro="" textlink="">
      <xdr:nvSpPr>
        <xdr:cNvPr id="202" name="楕円 201"/>
        <xdr:cNvSpPr/>
      </xdr:nvSpPr>
      <xdr:spPr>
        <a:xfrm>
          <a:off x="1968500" y="129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67406</xdr:rowOff>
    </xdr:from>
    <xdr:ext cx="599010" cy="259045"/>
    <xdr:sp macro="" textlink="">
      <xdr:nvSpPr>
        <xdr:cNvPr id="203" name="テキスト ボックス 202"/>
        <xdr:cNvSpPr txBox="1"/>
      </xdr:nvSpPr>
      <xdr:spPr>
        <a:xfrm>
          <a:off x="1719795" y="1275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2592</xdr:rowOff>
    </xdr:from>
    <xdr:to>
      <xdr:col>6</xdr:col>
      <xdr:colOff>38100</xdr:colOff>
      <xdr:row>76</xdr:row>
      <xdr:rowOff>104192</xdr:rowOff>
    </xdr:to>
    <xdr:sp macro="" textlink="">
      <xdr:nvSpPr>
        <xdr:cNvPr id="204" name="楕円 203"/>
        <xdr:cNvSpPr/>
      </xdr:nvSpPr>
      <xdr:spPr>
        <a:xfrm>
          <a:off x="1079500" y="130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120719</xdr:rowOff>
    </xdr:from>
    <xdr:ext cx="599010" cy="259045"/>
    <xdr:sp macro="" textlink="">
      <xdr:nvSpPr>
        <xdr:cNvPr id="205" name="テキスト ボックス 204"/>
        <xdr:cNvSpPr txBox="1"/>
      </xdr:nvSpPr>
      <xdr:spPr>
        <a:xfrm>
          <a:off x="830795" y="128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143996</xdr:rowOff>
    </xdr:from>
    <xdr:to>
      <xdr:col>24</xdr:col>
      <xdr:colOff>63500</xdr:colOff>
      <xdr:row>97</xdr:row>
      <xdr:rowOff>6228</xdr:rowOff>
    </xdr:to>
    <xdr:cxnSp macro="">
      <xdr:nvCxnSpPr>
        <xdr:cNvPr id="234" name="直線コネクタ 233"/>
        <xdr:cNvCxnSpPr/>
      </xdr:nvCxnSpPr>
      <xdr:spPr>
        <a:xfrm flipV="1">
          <a:off x="3797300" y="16603196"/>
          <a:ext cx="8382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6228</xdr:rowOff>
    </xdr:from>
    <xdr:to>
      <xdr:col>19</xdr:col>
      <xdr:colOff>177800</xdr:colOff>
      <xdr:row>97</xdr:row>
      <xdr:rowOff>24121</xdr:rowOff>
    </xdr:to>
    <xdr:cxnSp macro="">
      <xdr:nvCxnSpPr>
        <xdr:cNvPr id="237" name="直線コネクタ 236"/>
        <xdr:cNvCxnSpPr/>
      </xdr:nvCxnSpPr>
      <xdr:spPr>
        <a:xfrm flipV="1">
          <a:off x="2908300" y="16636878"/>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150034</xdr:rowOff>
    </xdr:from>
    <xdr:to>
      <xdr:col>15</xdr:col>
      <xdr:colOff>50800</xdr:colOff>
      <xdr:row>97</xdr:row>
      <xdr:rowOff>24121</xdr:rowOff>
    </xdr:to>
    <xdr:cxnSp macro="">
      <xdr:nvCxnSpPr>
        <xdr:cNvPr id="240" name="直線コネクタ 239"/>
        <xdr:cNvCxnSpPr/>
      </xdr:nvCxnSpPr>
      <xdr:spPr>
        <a:xfrm>
          <a:off x="2019300" y="16609234"/>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148315</xdr:rowOff>
    </xdr:from>
    <xdr:to>
      <xdr:col>10</xdr:col>
      <xdr:colOff>114300</xdr:colOff>
      <xdr:row>96</xdr:row>
      <xdr:rowOff>150034</xdr:rowOff>
    </xdr:to>
    <xdr:cxnSp macro="">
      <xdr:nvCxnSpPr>
        <xdr:cNvPr id="243" name="直線コネクタ 242"/>
        <xdr:cNvCxnSpPr/>
      </xdr:nvCxnSpPr>
      <xdr:spPr>
        <a:xfrm>
          <a:off x="1130300" y="16607515"/>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93196</xdr:rowOff>
    </xdr:from>
    <xdr:to>
      <xdr:col>24</xdr:col>
      <xdr:colOff>114300</xdr:colOff>
      <xdr:row>97</xdr:row>
      <xdr:rowOff>23346</xdr:rowOff>
    </xdr:to>
    <xdr:sp macro="" textlink="">
      <xdr:nvSpPr>
        <xdr:cNvPr id="253" name="楕円 252"/>
        <xdr:cNvSpPr/>
      </xdr:nvSpPr>
      <xdr:spPr>
        <a:xfrm>
          <a:off x="4584700" y="165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116073</xdr:rowOff>
    </xdr:from>
    <xdr:ext cx="599010" cy="259045"/>
    <xdr:sp macro="" textlink="">
      <xdr:nvSpPr>
        <xdr:cNvPr id="254" name="衛生費該当値テキスト"/>
        <xdr:cNvSpPr txBox="1"/>
      </xdr:nvSpPr>
      <xdr:spPr>
        <a:xfrm>
          <a:off x="4686300" y="1640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126878</xdr:rowOff>
    </xdr:from>
    <xdr:to>
      <xdr:col>20</xdr:col>
      <xdr:colOff>38100</xdr:colOff>
      <xdr:row>97</xdr:row>
      <xdr:rowOff>57028</xdr:rowOff>
    </xdr:to>
    <xdr:sp macro="" textlink="">
      <xdr:nvSpPr>
        <xdr:cNvPr id="255" name="楕円 254"/>
        <xdr:cNvSpPr/>
      </xdr:nvSpPr>
      <xdr:spPr>
        <a:xfrm>
          <a:off x="3746500" y="1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73555</xdr:rowOff>
    </xdr:from>
    <xdr:ext cx="599010" cy="259045"/>
    <xdr:sp macro="" textlink="">
      <xdr:nvSpPr>
        <xdr:cNvPr id="256" name="テキスト ボックス 255"/>
        <xdr:cNvSpPr txBox="1"/>
      </xdr:nvSpPr>
      <xdr:spPr>
        <a:xfrm>
          <a:off x="3497795" y="1636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144771</xdr:rowOff>
    </xdr:from>
    <xdr:to>
      <xdr:col>15</xdr:col>
      <xdr:colOff>101600</xdr:colOff>
      <xdr:row>97</xdr:row>
      <xdr:rowOff>74921</xdr:rowOff>
    </xdr:to>
    <xdr:sp macro="" textlink="">
      <xdr:nvSpPr>
        <xdr:cNvPr id="257" name="楕円 256"/>
        <xdr:cNvSpPr/>
      </xdr:nvSpPr>
      <xdr:spPr>
        <a:xfrm>
          <a:off x="2857500" y="166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91448</xdr:rowOff>
    </xdr:from>
    <xdr:ext cx="599010" cy="259045"/>
    <xdr:sp macro="" textlink="">
      <xdr:nvSpPr>
        <xdr:cNvPr id="258" name="テキスト ボックス 257"/>
        <xdr:cNvSpPr txBox="1"/>
      </xdr:nvSpPr>
      <xdr:spPr>
        <a:xfrm>
          <a:off x="2608795" y="163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99234</xdr:rowOff>
    </xdr:from>
    <xdr:to>
      <xdr:col>10</xdr:col>
      <xdr:colOff>165100</xdr:colOff>
      <xdr:row>97</xdr:row>
      <xdr:rowOff>29384</xdr:rowOff>
    </xdr:to>
    <xdr:sp macro="" textlink="">
      <xdr:nvSpPr>
        <xdr:cNvPr id="259" name="楕円 258"/>
        <xdr:cNvSpPr/>
      </xdr:nvSpPr>
      <xdr:spPr>
        <a:xfrm>
          <a:off x="1968500" y="165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45911</xdr:rowOff>
    </xdr:from>
    <xdr:ext cx="599010" cy="259045"/>
    <xdr:sp macro="" textlink="">
      <xdr:nvSpPr>
        <xdr:cNvPr id="260" name="テキスト ボックス 259"/>
        <xdr:cNvSpPr txBox="1"/>
      </xdr:nvSpPr>
      <xdr:spPr>
        <a:xfrm>
          <a:off x="1719795" y="1633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97515</xdr:rowOff>
    </xdr:from>
    <xdr:to>
      <xdr:col>6</xdr:col>
      <xdr:colOff>38100</xdr:colOff>
      <xdr:row>97</xdr:row>
      <xdr:rowOff>27665</xdr:rowOff>
    </xdr:to>
    <xdr:sp macro="" textlink="">
      <xdr:nvSpPr>
        <xdr:cNvPr id="261" name="楕円 260"/>
        <xdr:cNvSpPr/>
      </xdr:nvSpPr>
      <xdr:spPr>
        <a:xfrm>
          <a:off x="1079500" y="165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44192</xdr:rowOff>
    </xdr:from>
    <xdr:ext cx="599010" cy="259045"/>
    <xdr:sp macro="" textlink="">
      <xdr:nvSpPr>
        <xdr:cNvPr id="262" name="テキスト ボックス 261"/>
        <xdr:cNvSpPr txBox="1"/>
      </xdr:nvSpPr>
      <xdr:spPr>
        <a:xfrm>
          <a:off x="830795" y="1633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39091</xdr:rowOff>
    </xdr:from>
    <xdr:to>
      <xdr:col>55</xdr:col>
      <xdr:colOff>0</xdr:colOff>
      <xdr:row>39</xdr:row>
      <xdr:rowOff>44297</xdr:rowOff>
    </xdr:to>
    <xdr:cxnSp macro="">
      <xdr:nvCxnSpPr>
        <xdr:cNvPr id="291" name="直線コネクタ 290"/>
        <xdr:cNvCxnSpPr/>
      </xdr:nvCxnSpPr>
      <xdr:spPr>
        <a:xfrm>
          <a:off x="9639300" y="6725641"/>
          <a:ext cx="8382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39091</xdr:rowOff>
    </xdr:from>
    <xdr:to>
      <xdr:col>50</xdr:col>
      <xdr:colOff>114300</xdr:colOff>
      <xdr:row>39</xdr:row>
      <xdr:rowOff>39688</xdr:rowOff>
    </xdr:to>
    <xdr:cxnSp macro="">
      <xdr:nvCxnSpPr>
        <xdr:cNvPr id="294" name="直線コネクタ 293"/>
        <xdr:cNvCxnSpPr/>
      </xdr:nvCxnSpPr>
      <xdr:spPr>
        <a:xfrm flipV="1">
          <a:off x="8750300" y="6725641"/>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39688</xdr:rowOff>
    </xdr:from>
    <xdr:to>
      <xdr:col>45</xdr:col>
      <xdr:colOff>177800</xdr:colOff>
      <xdr:row>39</xdr:row>
      <xdr:rowOff>39840</xdr:rowOff>
    </xdr:to>
    <xdr:cxnSp macro="">
      <xdr:nvCxnSpPr>
        <xdr:cNvPr id="297" name="直線コネクタ 296"/>
        <xdr:cNvCxnSpPr/>
      </xdr:nvCxnSpPr>
      <xdr:spPr>
        <a:xfrm flipV="1">
          <a:off x="7861300" y="67262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39180</xdr:rowOff>
    </xdr:from>
    <xdr:to>
      <xdr:col>41</xdr:col>
      <xdr:colOff>50800</xdr:colOff>
      <xdr:row>39</xdr:row>
      <xdr:rowOff>39840</xdr:rowOff>
    </xdr:to>
    <xdr:cxnSp macro="">
      <xdr:nvCxnSpPr>
        <xdr:cNvPr id="300" name="直線コネクタ 299"/>
        <xdr:cNvCxnSpPr/>
      </xdr:nvCxnSpPr>
      <xdr:spPr>
        <a:xfrm>
          <a:off x="6972300" y="672573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164947</xdr:rowOff>
    </xdr:from>
    <xdr:to>
      <xdr:col>55</xdr:col>
      <xdr:colOff>50800</xdr:colOff>
      <xdr:row>39</xdr:row>
      <xdr:rowOff>95097</xdr:rowOff>
    </xdr:to>
    <xdr:sp macro="" textlink="">
      <xdr:nvSpPr>
        <xdr:cNvPr id="310" name="楕円 309"/>
        <xdr:cNvSpPr/>
      </xdr:nvSpPr>
      <xdr:spPr>
        <a:xfrm>
          <a:off x="10426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13932" cy="259045"/>
    <xdr:sp macro="" textlink="">
      <xdr:nvSpPr>
        <xdr:cNvPr id="311" name="労働費該当値テキスト"/>
        <xdr:cNvSpPr txBox="1"/>
      </xdr:nvSpPr>
      <xdr:spPr>
        <a:xfrm>
          <a:off x="10528300" y="6618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159741</xdr:rowOff>
    </xdr:from>
    <xdr:to>
      <xdr:col>50</xdr:col>
      <xdr:colOff>165100</xdr:colOff>
      <xdr:row>39</xdr:row>
      <xdr:rowOff>89891</xdr:rowOff>
    </xdr:to>
    <xdr:sp macro="" textlink="">
      <xdr:nvSpPr>
        <xdr:cNvPr id="312" name="楕円 311"/>
        <xdr:cNvSpPr/>
      </xdr:nvSpPr>
      <xdr:spPr>
        <a:xfrm>
          <a:off x="9588500" y="6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81018</xdr:rowOff>
    </xdr:from>
    <xdr:ext cx="378565" cy="259045"/>
    <xdr:sp macro="" textlink="">
      <xdr:nvSpPr>
        <xdr:cNvPr id="313" name="テキスト ボックス 312"/>
        <xdr:cNvSpPr txBox="1"/>
      </xdr:nvSpPr>
      <xdr:spPr>
        <a:xfrm>
          <a:off x="9450017" y="67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160338</xdr:rowOff>
    </xdr:from>
    <xdr:to>
      <xdr:col>46</xdr:col>
      <xdr:colOff>38100</xdr:colOff>
      <xdr:row>39</xdr:row>
      <xdr:rowOff>90488</xdr:rowOff>
    </xdr:to>
    <xdr:sp macro="" textlink="">
      <xdr:nvSpPr>
        <xdr:cNvPr id="314" name="楕円 313"/>
        <xdr:cNvSpPr/>
      </xdr:nvSpPr>
      <xdr:spPr>
        <a:xfrm>
          <a:off x="8699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81615</xdr:rowOff>
    </xdr:from>
    <xdr:ext cx="378565" cy="259045"/>
    <xdr:sp macro="" textlink="">
      <xdr:nvSpPr>
        <xdr:cNvPr id="315" name="テキスト ボックス 314"/>
        <xdr:cNvSpPr txBox="1"/>
      </xdr:nvSpPr>
      <xdr:spPr>
        <a:xfrm>
          <a:off x="8561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160490</xdr:rowOff>
    </xdr:from>
    <xdr:to>
      <xdr:col>41</xdr:col>
      <xdr:colOff>101600</xdr:colOff>
      <xdr:row>39</xdr:row>
      <xdr:rowOff>90640</xdr:rowOff>
    </xdr:to>
    <xdr:sp macro="" textlink="">
      <xdr:nvSpPr>
        <xdr:cNvPr id="316" name="楕円 315"/>
        <xdr:cNvSpPr/>
      </xdr:nvSpPr>
      <xdr:spPr>
        <a:xfrm>
          <a:off x="7810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81767</xdr:rowOff>
    </xdr:from>
    <xdr:ext cx="378565" cy="259045"/>
    <xdr:sp macro="" textlink="">
      <xdr:nvSpPr>
        <xdr:cNvPr id="317" name="テキスト ボックス 316"/>
        <xdr:cNvSpPr txBox="1"/>
      </xdr:nvSpPr>
      <xdr:spPr>
        <a:xfrm>
          <a:off x="7672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159830</xdr:rowOff>
    </xdr:from>
    <xdr:to>
      <xdr:col>36</xdr:col>
      <xdr:colOff>165100</xdr:colOff>
      <xdr:row>39</xdr:row>
      <xdr:rowOff>89980</xdr:rowOff>
    </xdr:to>
    <xdr:sp macro="" textlink="">
      <xdr:nvSpPr>
        <xdr:cNvPr id="318" name="楕円 317"/>
        <xdr:cNvSpPr/>
      </xdr:nvSpPr>
      <xdr:spPr>
        <a:xfrm>
          <a:off x="6921500" y="6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81107</xdr:rowOff>
    </xdr:from>
    <xdr:ext cx="378565" cy="259045"/>
    <xdr:sp macro="" textlink="">
      <xdr:nvSpPr>
        <xdr:cNvPr id="319" name="テキスト ボックス 318"/>
        <xdr:cNvSpPr txBox="1"/>
      </xdr:nvSpPr>
      <xdr:spPr>
        <a:xfrm>
          <a:off x="6783017" y="676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47645</xdr:rowOff>
    </xdr:from>
    <xdr:to>
      <xdr:col>55</xdr:col>
      <xdr:colOff>0</xdr:colOff>
      <xdr:row>57</xdr:row>
      <xdr:rowOff>71782</xdr:rowOff>
    </xdr:to>
    <xdr:cxnSp macro="">
      <xdr:nvCxnSpPr>
        <xdr:cNvPr id="348" name="直線コネクタ 347"/>
        <xdr:cNvCxnSpPr/>
      </xdr:nvCxnSpPr>
      <xdr:spPr>
        <a:xfrm flipV="1">
          <a:off x="9639300" y="9820295"/>
          <a:ext cx="8382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71782</xdr:rowOff>
    </xdr:from>
    <xdr:to>
      <xdr:col>50</xdr:col>
      <xdr:colOff>114300</xdr:colOff>
      <xdr:row>57</xdr:row>
      <xdr:rowOff>108923</xdr:rowOff>
    </xdr:to>
    <xdr:cxnSp macro="">
      <xdr:nvCxnSpPr>
        <xdr:cNvPr id="351" name="直線コネクタ 350"/>
        <xdr:cNvCxnSpPr/>
      </xdr:nvCxnSpPr>
      <xdr:spPr>
        <a:xfrm flipV="1">
          <a:off x="8750300" y="9844432"/>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108923</xdr:rowOff>
    </xdr:from>
    <xdr:to>
      <xdr:col>45</xdr:col>
      <xdr:colOff>177800</xdr:colOff>
      <xdr:row>57</xdr:row>
      <xdr:rowOff>112044</xdr:rowOff>
    </xdr:to>
    <xdr:cxnSp macro="">
      <xdr:nvCxnSpPr>
        <xdr:cNvPr id="354" name="直線コネクタ 353"/>
        <xdr:cNvCxnSpPr/>
      </xdr:nvCxnSpPr>
      <xdr:spPr>
        <a:xfrm flipV="1">
          <a:off x="7861300" y="9881573"/>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112044</xdr:rowOff>
    </xdr:from>
    <xdr:to>
      <xdr:col>41</xdr:col>
      <xdr:colOff>50800</xdr:colOff>
      <xdr:row>57</xdr:row>
      <xdr:rowOff>167692</xdr:rowOff>
    </xdr:to>
    <xdr:cxnSp macro="">
      <xdr:nvCxnSpPr>
        <xdr:cNvPr id="357" name="直線コネクタ 356"/>
        <xdr:cNvCxnSpPr/>
      </xdr:nvCxnSpPr>
      <xdr:spPr>
        <a:xfrm flipV="1">
          <a:off x="6972300" y="988469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168295</xdr:rowOff>
    </xdr:from>
    <xdr:to>
      <xdr:col>55</xdr:col>
      <xdr:colOff>50800</xdr:colOff>
      <xdr:row>57</xdr:row>
      <xdr:rowOff>98445</xdr:rowOff>
    </xdr:to>
    <xdr:sp macro="" textlink="">
      <xdr:nvSpPr>
        <xdr:cNvPr id="367" name="楕円 366"/>
        <xdr:cNvSpPr/>
      </xdr:nvSpPr>
      <xdr:spPr>
        <a:xfrm>
          <a:off x="10426700" y="97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19722</xdr:rowOff>
    </xdr:from>
    <xdr:ext cx="599010" cy="259045"/>
    <xdr:sp macro="" textlink="">
      <xdr:nvSpPr>
        <xdr:cNvPr id="368" name="農林水産業費該当値テキスト"/>
        <xdr:cNvSpPr txBox="1"/>
      </xdr:nvSpPr>
      <xdr:spPr>
        <a:xfrm>
          <a:off x="10528300" y="962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20982</xdr:rowOff>
    </xdr:from>
    <xdr:to>
      <xdr:col>50</xdr:col>
      <xdr:colOff>165100</xdr:colOff>
      <xdr:row>57</xdr:row>
      <xdr:rowOff>122582</xdr:rowOff>
    </xdr:to>
    <xdr:sp macro="" textlink="">
      <xdr:nvSpPr>
        <xdr:cNvPr id="369" name="楕円 368"/>
        <xdr:cNvSpPr/>
      </xdr:nvSpPr>
      <xdr:spPr>
        <a:xfrm>
          <a:off x="9588500" y="97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139109</xdr:rowOff>
    </xdr:from>
    <xdr:ext cx="599010" cy="259045"/>
    <xdr:sp macro="" textlink="">
      <xdr:nvSpPr>
        <xdr:cNvPr id="370" name="テキスト ボックス 369"/>
        <xdr:cNvSpPr txBox="1"/>
      </xdr:nvSpPr>
      <xdr:spPr>
        <a:xfrm>
          <a:off x="9339795" y="956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58123</xdr:rowOff>
    </xdr:from>
    <xdr:to>
      <xdr:col>46</xdr:col>
      <xdr:colOff>38100</xdr:colOff>
      <xdr:row>57</xdr:row>
      <xdr:rowOff>159723</xdr:rowOff>
    </xdr:to>
    <xdr:sp macro="" textlink="">
      <xdr:nvSpPr>
        <xdr:cNvPr id="371" name="楕円 370"/>
        <xdr:cNvSpPr/>
      </xdr:nvSpPr>
      <xdr:spPr>
        <a:xfrm>
          <a:off x="8699500" y="98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4800</xdr:rowOff>
    </xdr:from>
    <xdr:ext cx="599010" cy="259045"/>
    <xdr:sp macro="" textlink="">
      <xdr:nvSpPr>
        <xdr:cNvPr id="372" name="テキスト ボックス 371"/>
        <xdr:cNvSpPr txBox="1"/>
      </xdr:nvSpPr>
      <xdr:spPr>
        <a:xfrm>
          <a:off x="8450795" y="960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61244</xdr:rowOff>
    </xdr:from>
    <xdr:to>
      <xdr:col>41</xdr:col>
      <xdr:colOff>101600</xdr:colOff>
      <xdr:row>57</xdr:row>
      <xdr:rowOff>162844</xdr:rowOff>
    </xdr:to>
    <xdr:sp macro="" textlink="">
      <xdr:nvSpPr>
        <xdr:cNvPr id="373" name="楕円 372"/>
        <xdr:cNvSpPr/>
      </xdr:nvSpPr>
      <xdr:spPr>
        <a:xfrm>
          <a:off x="7810500" y="98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7921</xdr:rowOff>
    </xdr:from>
    <xdr:ext cx="599010" cy="259045"/>
    <xdr:sp macro="" textlink="">
      <xdr:nvSpPr>
        <xdr:cNvPr id="374" name="テキスト ボックス 373"/>
        <xdr:cNvSpPr txBox="1"/>
      </xdr:nvSpPr>
      <xdr:spPr>
        <a:xfrm>
          <a:off x="7561795" y="960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116892</xdr:rowOff>
    </xdr:from>
    <xdr:to>
      <xdr:col>36</xdr:col>
      <xdr:colOff>165100</xdr:colOff>
      <xdr:row>58</xdr:row>
      <xdr:rowOff>47042</xdr:rowOff>
    </xdr:to>
    <xdr:sp macro="" textlink="">
      <xdr:nvSpPr>
        <xdr:cNvPr id="375" name="楕円 374"/>
        <xdr:cNvSpPr/>
      </xdr:nvSpPr>
      <xdr:spPr>
        <a:xfrm>
          <a:off x="6921500" y="98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63569</xdr:rowOff>
    </xdr:from>
    <xdr:ext cx="599010" cy="259045"/>
    <xdr:sp macro="" textlink="">
      <xdr:nvSpPr>
        <xdr:cNvPr id="376" name="テキスト ボックス 375"/>
        <xdr:cNvSpPr txBox="1"/>
      </xdr:nvSpPr>
      <xdr:spPr>
        <a:xfrm>
          <a:off x="6672795" y="966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84861</xdr:rowOff>
    </xdr:from>
    <xdr:to>
      <xdr:col>55</xdr:col>
      <xdr:colOff>0</xdr:colOff>
      <xdr:row>77</xdr:row>
      <xdr:rowOff>77330</xdr:rowOff>
    </xdr:to>
    <xdr:cxnSp macro="">
      <xdr:nvCxnSpPr>
        <xdr:cNvPr id="405" name="直線コネクタ 404"/>
        <xdr:cNvCxnSpPr/>
      </xdr:nvCxnSpPr>
      <xdr:spPr>
        <a:xfrm flipV="1">
          <a:off x="9639300" y="13115061"/>
          <a:ext cx="838200" cy="1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47720</xdr:rowOff>
    </xdr:from>
    <xdr:to>
      <xdr:col>50</xdr:col>
      <xdr:colOff>114300</xdr:colOff>
      <xdr:row>77</xdr:row>
      <xdr:rowOff>77330</xdr:rowOff>
    </xdr:to>
    <xdr:cxnSp macro="">
      <xdr:nvCxnSpPr>
        <xdr:cNvPr id="408" name="直線コネクタ 407"/>
        <xdr:cNvCxnSpPr/>
      </xdr:nvCxnSpPr>
      <xdr:spPr>
        <a:xfrm>
          <a:off x="8750300" y="13249370"/>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13088</xdr:rowOff>
    </xdr:from>
    <xdr:to>
      <xdr:col>45</xdr:col>
      <xdr:colOff>177800</xdr:colOff>
      <xdr:row>77</xdr:row>
      <xdr:rowOff>47720</xdr:rowOff>
    </xdr:to>
    <xdr:cxnSp macro="">
      <xdr:nvCxnSpPr>
        <xdr:cNvPr id="411" name="直線コネクタ 410"/>
        <xdr:cNvCxnSpPr/>
      </xdr:nvCxnSpPr>
      <xdr:spPr>
        <a:xfrm>
          <a:off x="7861300" y="1321473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110297</xdr:rowOff>
    </xdr:from>
    <xdr:to>
      <xdr:col>41</xdr:col>
      <xdr:colOff>50800</xdr:colOff>
      <xdr:row>77</xdr:row>
      <xdr:rowOff>13088</xdr:rowOff>
    </xdr:to>
    <xdr:cxnSp macro="">
      <xdr:nvCxnSpPr>
        <xdr:cNvPr id="414" name="直線コネクタ 413"/>
        <xdr:cNvCxnSpPr/>
      </xdr:nvCxnSpPr>
      <xdr:spPr>
        <a:xfrm>
          <a:off x="6972300" y="13140497"/>
          <a:ext cx="889000" cy="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34061</xdr:rowOff>
    </xdr:from>
    <xdr:to>
      <xdr:col>55</xdr:col>
      <xdr:colOff>50800</xdr:colOff>
      <xdr:row>76</xdr:row>
      <xdr:rowOff>135661</xdr:rowOff>
    </xdr:to>
    <xdr:sp macro="" textlink="">
      <xdr:nvSpPr>
        <xdr:cNvPr id="424" name="楕円 423"/>
        <xdr:cNvSpPr/>
      </xdr:nvSpPr>
      <xdr:spPr>
        <a:xfrm>
          <a:off x="10426700" y="13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56938</xdr:rowOff>
    </xdr:from>
    <xdr:ext cx="599010" cy="259045"/>
    <xdr:sp macro="" textlink="">
      <xdr:nvSpPr>
        <xdr:cNvPr id="425" name="商工費該当値テキスト"/>
        <xdr:cNvSpPr txBox="1"/>
      </xdr:nvSpPr>
      <xdr:spPr>
        <a:xfrm>
          <a:off x="10528300" y="1291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26530</xdr:rowOff>
    </xdr:from>
    <xdr:to>
      <xdr:col>50</xdr:col>
      <xdr:colOff>165100</xdr:colOff>
      <xdr:row>77</xdr:row>
      <xdr:rowOff>128130</xdr:rowOff>
    </xdr:to>
    <xdr:sp macro="" textlink="">
      <xdr:nvSpPr>
        <xdr:cNvPr id="426" name="楕円 425"/>
        <xdr:cNvSpPr/>
      </xdr:nvSpPr>
      <xdr:spPr>
        <a:xfrm>
          <a:off x="9588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144657</xdr:rowOff>
    </xdr:from>
    <xdr:ext cx="599010" cy="259045"/>
    <xdr:sp macro="" textlink="">
      <xdr:nvSpPr>
        <xdr:cNvPr id="427" name="テキスト ボックス 426"/>
        <xdr:cNvSpPr txBox="1"/>
      </xdr:nvSpPr>
      <xdr:spPr>
        <a:xfrm>
          <a:off x="9339795" y="1300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168370</xdr:rowOff>
    </xdr:from>
    <xdr:to>
      <xdr:col>46</xdr:col>
      <xdr:colOff>38100</xdr:colOff>
      <xdr:row>77</xdr:row>
      <xdr:rowOff>98520</xdr:rowOff>
    </xdr:to>
    <xdr:sp macro="" textlink="">
      <xdr:nvSpPr>
        <xdr:cNvPr id="428" name="楕円 427"/>
        <xdr:cNvSpPr/>
      </xdr:nvSpPr>
      <xdr:spPr>
        <a:xfrm>
          <a:off x="8699500" y="131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115047</xdr:rowOff>
    </xdr:from>
    <xdr:ext cx="599010" cy="259045"/>
    <xdr:sp macro="" textlink="">
      <xdr:nvSpPr>
        <xdr:cNvPr id="429" name="テキスト ボックス 428"/>
        <xdr:cNvSpPr txBox="1"/>
      </xdr:nvSpPr>
      <xdr:spPr>
        <a:xfrm>
          <a:off x="8450795" y="129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133738</xdr:rowOff>
    </xdr:from>
    <xdr:to>
      <xdr:col>41</xdr:col>
      <xdr:colOff>101600</xdr:colOff>
      <xdr:row>77</xdr:row>
      <xdr:rowOff>63888</xdr:rowOff>
    </xdr:to>
    <xdr:sp macro="" textlink="">
      <xdr:nvSpPr>
        <xdr:cNvPr id="430" name="楕円 429"/>
        <xdr:cNvSpPr/>
      </xdr:nvSpPr>
      <xdr:spPr>
        <a:xfrm>
          <a:off x="7810500" y="131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80415</xdr:rowOff>
    </xdr:from>
    <xdr:ext cx="599010" cy="259045"/>
    <xdr:sp macro="" textlink="">
      <xdr:nvSpPr>
        <xdr:cNvPr id="431" name="テキスト ボックス 430"/>
        <xdr:cNvSpPr txBox="1"/>
      </xdr:nvSpPr>
      <xdr:spPr>
        <a:xfrm>
          <a:off x="7561795" y="129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59497</xdr:rowOff>
    </xdr:from>
    <xdr:to>
      <xdr:col>36</xdr:col>
      <xdr:colOff>165100</xdr:colOff>
      <xdr:row>76</xdr:row>
      <xdr:rowOff>161097</xdr:rowOff>
    </xdr:to>
    <xdr:sp macro="" textlink="">
      <xdr:nvSpPr>
        <xdr:cNvPr id="432" name="楕円 431"/>
        <xdr:cNvSpPr/>
      </xdr:nvSpPr>
      <xdr:spPr>
        <a:xfrm>
          <a:off x="6921500" y="130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6174</xdr:rowOff>
    </xdr:from>
    <xdr:ext cx="599010" cy="259045"/>
    <xdr:sp macro="" textlink="">
      <xdr:nvSpPr>
        <xdr:cNvPr id="433" name="テキスト ボックス 432"/>
        <xdr:cNvSpPr txBox="1"/>
      </xdr:nvSpPr>
      <xdr:spPr>
        <a:xfrm>
          <a:off x="6672795" y="1286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150102</xdr:rowOff>
    </xdr:from>
    <xdr:to>
      <xdr:col>55</xdr:col>
      <xdr:colOff>0</xdr:colOff>
      <xdr:row>99</xdr:row>
      <xdr:rowOff>11461</xdr:rowOff>
    </xdr:to>
    <xdr:cxnSp macro="">
      <xdr:nvCxnSpPr>
        <xdr:cNvPr id="464" name="直線コネクタ 463"/>
        <xdr:cNvCxnSpPr/>
      </xdr:nvCxnSpPr>
      <xdr:spPr>
        <a:xfrm>
          <a:off x="9639300" y="16952202"/>
          <a:ext cx="8382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129115</xdr:rowOff>
    </xdr:from>
    <xdr:to>
      <xdr:col>50</xdr:col>
      <xdr:colOff>114300</xdr:colOff>
      <xdr:row>98</xdr:row>
      <xdr:rowOff>150102</xdr:rowOff>
    </xdr:to>
    <xdr:cxnSp macro="">
      <xdr:nvCxnSpPr>
        <xdr:cNvPr id="467" name="直線コネクタ 466"/>
        <xdr:cNvCxnSpPr/>
      </xdr:nvCxnSpPr>
      <xdr:spPr>
        <a:xfrm>
          <a:off x="8750300" y="16931215"/>
          <a:ext cx="889000" cy="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152674</xdr:rowOff>
    </xdr:from>
    <xdr:to>
      <xdr:col>45</xdr:col>
      <xdr:colOff>177800</xdr:colOff>
      <xdr:row>98</xdr:row>
      <xdr:rowOff>129115</xdr:rowOff>
    </xdr:to>
    <xdr:cxnSp macro="">
      <xdr:nvCxnSpPr>
        <xdr:cNvPr id="470" name="直線コネクタ 469"/>
        <xdr:cNvCxnSpPr/>
      </xdr:nvCxnSpPr>
      <xdr:spPr>
        <a:xfrm>
          <a:off x="7861300" y="16783324"/>
          <a:ext cx="889000" cy="1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152674</xdr:rowOff>
    </xdr:from>
    <xdr:to>
      <xdr:col>41</xdr:col>
      <xdr:colOff>50800</xdr:colOff>
      <xdr:row>98</xdr:row>
      <xdr:rowOff>64861</xdr:rowOff>
    </xdr:to>
    <xdr:cxnSp macro="">
      <xdr:nvCxnSpPr>
        <xdr:cNvPr id="473" name="直線コネクタ 472"/>
        <xdr:cNvCxnSpPr/>
      </xdr:nvCxnSpPr>
      <xdr:spPr>
        <a:xfrm flipV="1">
          <a:off x="6972300" y="16783324"/>
          <a:ext cx="8890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132111</xdr:rowOff>
    </xdr:from>
    <xdr:to>
      <xdr:col>55</xdr:col>
      <xdr:colOff>50800</xdr:colOff>
      <xdr:row>99</xdr:row>
      <xdr:rowOff>62261</xdr:rowOff>
    </xdr:to>
    <xdr:sp macro="" textlink="">
      <xdr:nvSpPr>
        <xdr:cNvPr id="483" name="楕円 482"/>
        <xdr:cNvSpPr/>
      </xdr:nvSpPr>
      <xdr:spPr>
        <a:xfrm>
          <a:off x="10426700" y="169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47038</xdr:rowOff>
    </xdr:from>
    <xdr:ext cx="534377" cy="259045"/>
    <xdr:sp macro="" textlink="">
      <xdr:nvSpPr>
        <xdr:cNvPr id="484" name="土木費該当値テキスト"/>
        <xdr:cNvSpPr txBox="1"/>
      </xdr:nvSpPr>
      <xdr:spPr>
        <a:xfrm>
          <a:off x="10528300" y="168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99302</xdr:rowOff>
    </xdr:from>
    <xdr:to>
      <xdr:col>50</xdr:col>
      <xdr:colOff>165100</xdr:colOff>
      <xdr:row>99</xdr:row>
      <xdr:rowOff>29452</xdr:rowOff>
    </xdr:to>
    <xdr:sp macro="" textlink="">
      <xdr:nvSpPr>
        <xdr:cNvPr id="485" name="楕円 484"/>
        <xdr:cNvSpPr/>
      </xdr:nvSpPr>
      <xdr:spPr>
        <a:xfrm>
          <a:off x="9588500" y="169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20579</xdr:rowOff>
    </xdr:from>
    <xdr:ext cx="534377" cy="259045"/>
    <xdr:sp macro="" textlink="">
      <xdr:nvSpPr>
        <xdr:cNvPr id="486" name="テキスト ボックス 485"/>
        <xdr:cNvSpPr txBox="1"/>
      </xdr:nvSpPr>
      <xdr:spPr>
        <a:xfrm>
          <a:off x="9372111" y="169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78315</xdr:rowOff>
    </xdr:from>
    <xdr:to>
      <xdr:col>46</xdr:col>
      <xdr:colOff>38100</xdr:colOff>
      <xdr:row>99</xdr:row>
      <xdr:rowOff>8465</xdr:rowOff>
    </xdr:to>
    <xdr:sp macro="" textlink="">
      <xdr:nvSpPr>
        <xdr:cNvPr id="487" name="楕円 486"/>
        <xdr:cNvSpPr/>
      </xdr:nvSpPr>
      <xdr:spPr>
        <a:xfrm>
          <a:off x="8699500" y="168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171042</xdr:rowOff>
    </xdr:from>
    <xdr:ext cx="534377" cy="259045"/>
    <xdr:sp macro="" textlink="">
      <xdr:nvSpPr>
        <xdr:cNvPr id="488" name="テキスト ボックス 487"/>
        <xdr:cNvSpPr txBox="1"/>
      </xdr:nvSpPr>
      <xdr:spPr>
        <a:xfrm>
          <a:off x="8483111" y="1697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101874</xdr:rowOff>
    </xdr:from>
    <xdr:to>
      <xdr:col>41</xdr:col>
      <xdr:colOff>101600</xdr:colOff>
      <xdr:row>98</xdr:row>
      <xdr:rowOff>32024</xdr:rowOff>
    </xdr:to>
    <xdr:sp macro="" textlink="">
      <xdr:nvSpPr>
        <xdr:cNvPr id="489" name="楕円 488"/>
        <xdr:cNvSpPr/>
      </xdr:nvSpPr>
      <xdr:spPr>
        <a:xfrm>
          <a:off x="7810500" y="1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48551</xdr:rowOff>
    </xdr:from>
    <xdr:ext cx="599010" cy="259045"/>
    <xdr:sp macro="" textlink="">
      <xdr:nvSpPr>
        <xdr:cNvPr id="490" name="テキスト ボックス 489"/>
        <xdr:cNvSpPr txBox="1"/>
      </xdr:nvSpPr>
      <xdr:spPr>
        <a:xfrm>
          <a:off x="7561795" y="165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14061</xdr:rowOff>
    </xdr:from>
    <xdr:to>
      <xdr:col>36</xdr:col>
      <xdr:colOff>165100</xdr:colOff>
      <xdr:row>98</xdr:row>
      <xdr:rowOff>115661</xdr:rowOff>
    </xdr:to>
    <xdr:sp macro="" textlink="">
      <xdr:nvSpPr>
        <xdr:cNvPr id="491" name="楕円 490"/>
        <xdr:cNvSpPr/>
      </xdr:nvSpPr>
      <xdr:spPr>
        <a:xfrm>
          <a:off x="6921500" y="168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106788</xdr:rowOff>
    </xdr:from>
    <xdr:ext cx="599010" cy="259045"/>
    <xdr:sp macro="" textlink="">
      <xdr:nvSpPr>
        <xdr:cNvPr id="492" name="テキスト ボックス 491"/>
        <xdr:cNvSpPr txBox="1"/>
      </xdr:nvSpPr>
      <xdr:spPr>
        <a:xfrm>
          <a:off x="6672795" y="1690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58017</xdr:rowOff>
    </xdr:from>
    <xdr:to>
      <xdr:col>85</xdr:col>
      <xdr:colOff>127000</xdr:colOff>
      <xdr:row>37</xdr:row>
      <xdr:rowOff>82079</xdr:rowOff>
    </xdr:to>
    <xdr:cxnSp macro="">
      <xdr:nvCxnSpPr>
        <xdr:cNvPr id="519" name="直線コネクタ 518"/>
        <xdr:cNvCxnSpPr/>
      </xdr:nvCxnSpPr>
      <xdr:spPr>
        <a:xfrm flipV="1">
          <a:off x="15481300" y="6401667"/>
          <a:ext cx="8382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82079</xdr:rowOff>
    </xdr:from>
    <xdr:to>
      <xdr:col>81</xdr:col>
      <xdr:colOff>50800</xdr:colOff>
      <xdr:row>37</xdr:row>
      <xdr:rowOff>87869</xdr:rowOff>
    </xdr:to>
    <xdr:cxnSp macro="">
      <xdr:nvCxnSpPr>
        <xdr:cNvPr id="522" name="直線コネクタ 521"/>
        <xdr:cNvCxnSpPr/>
      </xdr:nvCxnSpPr>
      <xdr:spPr>
        <a:xfrm flipV="1">
          <a:off x="14592300" y="6425729"/>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87172</xdr:rowOff>
    </xdr:from>
    <xdr:to>
      <xdr:col>76</xdr:col>
      <xdr:colOff>114300</xdr:colOff>
      <xdr:row>37</xdr:row>
      <xdr:rowOff>87869</xdr:rowOff>
    </xdr:to>
    <xdr:cxnSp macro="">
      <xdr:nvCxnSpPr>
        <xdr:cNvPr id="525" name="直線コネクタ 524"/>
        <xdr:cNvCxnSpPr/>
      </xdr:nvCxnSpPr>
      <xdr:spPr>
        <a:xfrm>
          <a:off x="13703300" y="6430822"/>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83787</xdr:rowOff>
    </xdr:from>
    <xdr:to>
      <xdr:col>71</xdr:col>
      <xdr:colOff>177800</xdr:colOff>
      <xdr:row>37</xdr:row>
      <xdr:rowOff>87172</xdr:rowOff>
    </xdr:to>
    <xdr:cxnSp macro="">
      <xdr:nvCxnSpPr>
        <xdr:cNvPr id="528" name="直線コネクタ 527"/>
        <xdr:cNvCxnSpPr/>
      </xdr:nvCxnSpPr>
      <xdr:spPr>
        <a:xfrm>
          <a:off x="12814300" y="6427437"/>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7217</xdr:rowOff>
    </xdr:from>
    <xdr:to>
      <xdr:col>85</xdr:col>
      <xdr:colOff>177800</xdr:colOff>
      <xdr:row>37</xdr:row>
      <xdr:rowOff>108817</xdr:rowOff>
    </xdr:to>
    <xdr:sp macro="" textlink="">
      <xdr:nvSpPr>
        <xdr:cNvPr id="538" name="楕円 537"/>
        <xdr:cNvSpPr/>
      </xdr:nvSpPr>
      <xdr:spPr>
        <a:xfrm>
          <a:off x="16268700" y="6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30094</xdr:rowOff>
    </xdr:from>
    <xdr:ext cx="599010" cy="259045"/>
    <xdr:sp macro="" textlink="">
      <xdr:nvSpPr>
        <xdr:cNvPr id="539" name="消防費該当値テキスト"/>
        <xdr:cNvSpPr txBox="1"/>
      </xdr:nvSpPr>
      <xdr:spPr>
        <a:xfrm>
          <a:off x="16370300" y="620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31279</xdr:rowOff>
    </xdr:from>
    <xdr:to>
      <xdr:col>81</xdr:col>
      <xdr:colOff>101600</xdr:colOff>
      <xdr:row>37</xdr:row>
      <xdr:rowOff>132879</xdr:rowOff>
    </xdr:to>
    <xdr:sp macro="" textlink="">
      <xdr:nvSpPr>
        <xdr:cNvPr id="540" name="楕円 539"/>
        <xdr:cNvSpPr/>
      </xdr:nvSpPr>
      <xdr:spPr>
        <a:xfrm>
          <a:off x="15430500" y="63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149406</xdr:rowOff>
    </xdr:from>
    <xdr:ext cx="599010" cy="259045"/>
    <xdr:sp macro="" textlink="">
      <xdr:nvSpPr>
        <xdr:cNvPr id="541" name="テキスト ボックス 540"/>
        <xdr:cNvSpPr txBox="1"/>
      </xdr:nvSpPr>
      <xdr:spPr>
        <a:xfrm>
          <a:off x="15181795" y="615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37069</xdr:rowOff>
    </xdr:from>
    <xdr:to>
      <xdr:col>76</xdr:col>
      <xdr:colOff>165100</xdr:colOff>
      <xdr:row>37</xdr:row>
      <xdr:rowOff>138669</xdr:rowOff>
    </xdr:to>
    <xdr:sp macro="" textlink="">
      <xdr:nvSpPr>
        <xdr:cNvPr id="542" name="楕円 541"/>
        <xdr:cNvSpPr/>
      </xdr:nvSpPr>
      <xdr:spPr>
        <a:xfrm>
          <a:off x="14541500" y="63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155196</xdr:rowOff>
    </xdr:from>
    <xdr:ext cx="534377" cy="259045"/>
    <xdr:sp macro="" textlink="">
      <xdr:nvSpPr>
        <xdr:cNvPr id="543" name="テキスト ボックス 542"/>
        <xdr:cNvSpPr txBox="1"/>
      </xdr:nvSpPr>
      <xdr:spPr>
        <a:xfrm>
          <a:off x="14325111" y="61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36372</xdr:rowOff>
    </xdr:from>
    <xdr:to>
      <xdr:col>72</xdr:col>
      <xdr:colOff>38100</xdr:colOff>
      <xdr:row>37</xdr:row>
      <xdr:rowOff>137972</xdr:rowOff>
    </xdr:to>
    <xdr:sp macro="" textlink="">
      <xdr:nvSpPr>
        <xdr:cNvPr id="544" name="楕円 543"/>
        <xdr:cNvSpPr/>
      </xdr:nvSpPr>
      <xdr:spPr>
        <a:xfrm>
          <a:off x="13652500" y="63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154499</xdr:rowOff>
    </xdr:from>
    <xdr:ext cx="534377" cy="259045"/>
    <xdr:sp macro="" textlink="">
      <xdr:nvSpPr>
        <xdr:cNvPr id="545" name="テキスト ボックス 544"/>
        <xdr:cNvSpPr txBox="1"/>
      </xdr:nvSpPr>
      <xdr:spPr>
        <a:xfrm>
          <a:off x="13436111" y="6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32987</xdr:rowOff>
    </xdr:from>
    <xdr:to>
      <xdr:col>67</xdr:col>
      <xdr:colOff>101600</xdr:colOff>
      <xdr:row>37</xdr:row>
      <xdr:rowOff>134587</xdr:rowOff>
    </xdr:to>
    <xdr:sp macro="" textlink="">
      <xdr:nvSpPr>
        <xdr:cNvPr id="546" name="楕円 545"/>
        <xdr:cNvSpPr/>
      </xdr:nvSpPr>
      <xdr:spPr>
        <a:xfrm>
          <a:off x="12763500" y="63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151114</xdr:rowOff>
    </xdr:from>
    <xdr:ext cx="534377" cy="259045"/>
    <xdr:sp macro="" textlink="">
      <xdr:nvSpPr>
        <xdr:cNvPr id="547" name="テキスト ボックス 546"/>
        <xdr:cNvSpPr txBox="1"/>
      </xdr:nvSpPr>
      <xdr:spPr>
        <a:xfrm>
          <a:off x="12547111" y="61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21093</xdr:rowOff>
    </xdr:from>
    <xdr:to>
      <xdr:col>85</xdr:col>
      <xdr:colOff>127000</xdr:colOff>
      <xdr:row>58</xdr:row>
      <xdr:rowOff>53956</xdr:rowOff>
    </xdr:to>
    <xdr:cxnSp macro="">
      <xdr:nvCxnSpPr>
        <xdr:cNvPr id="576" name="直線コネクタ 575"/>
        <xdr:cNvCxnSpPr/>
      </xdr:nvCxnSpPr>
      <xdr:spPr>
        <a:xfrm flipV="1">
          <a:off x="15481300" y="9965193"/>
          <a:ext cx="8382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139971</xdr:rowOff>
    </xdr:from>
    <xdr:to>
      <xdr:col>81</xdr:col>
      <xdr:colOff>50800</xdr:colOff>
      <xdr:row>58</xdr:row>
      <xdr:rowOff>53956</xdr:rowOff>
    </xdr:to>
    <xdr:cxnSp macro="">
      <xdr:nvCxnSpPr>
        <xdr:cNvPr id="579" name="直線コネクタ 578"/>
        <xdr:cNvCxnSpPr/>
      </xdr:nvCxnSpPr>
      <xdr:spPr>
        <a:xfrm>
          <a:off x="14592300" y="9741171"/>
          <a:ext cx="889000" cy="2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139971</xdr:rowOff>
    </xdr:from>
    <xdr:to>
      <xdr:col>76</xdr:col>
      <xdr:colOff>114300</xdr:colOff>
      <xdr:row>58</xdr:row>
      <xdr:rowOff>47027</xdr:rowOff>
    </xdr:to>
    <xdr:cxnSp macro="">
      <xdr:nvCxnSpPr>
        <xdr:cNvPr id="582" name="直線コネクタ 581"/>
        <xdr:cNvCxnSpPr/>
      </xdr:nvCxnSpPr>
      <xdr:spPr>
        <a:xfrm flipV="1">
          <a:off x="13703300" y="9741171"/>
          <a:ext cx="889000" cy="2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47027</xdr:rowOff>
    </xdr:from>
    <xdr:to>
      <xdr:col>71</xdr:col>
      <xdr:colOff>177800</xdr:colOff>
      <xdr:row>58</xdr:row>
      <xdr:rowOff>49897</xdr:rowOff>
    </xdr:to>
    <xdr:cxnSp macro="">
      <xdr:nvCxnSpPr>
        <xdr:cNvPr id="585" name="直線コネクタ 584"/>
        <xdr:cNvCxnSpPr/>
      </xdr:nvCxnSpPr>
      <xdr:spPr>
        <a:xfrm flipV="1">
          <a:off x="12814300" y="9991127"/>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141743</xdr:rowOff>
    </xdr:from>
    <xdr:to>
      <xdr:col>85</xdr:col>
      <xdr:colOff>177800</xdr:colOff>
      <xdr:row>58</xdr:row>
      <xdr:rowOff>71893</xdr:rowOff>
    </xdr:to>
    <xdr:sp macro="" textlink="">
      <xdr:nvSpPr>
        <xdr:cNvPr id="595" name="楕円 594"/>
        <xdr:cNvSpPr/>
      </xdr:nvSpPr>
      <xdr:spPr>
        <a:xfrm>
          <a:off x="16268700" y="99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101120</xdr:rowOff>
    </xdr:from>
    <xdr:ext cx="599010" cy="259045"/>
    <xdr:sp macro="" textlink="">
      <xdr:nvSpPr>
        <xdr:cNvPr id="596" name="教育費該当値テキスト"/>
        <xdr:cNvSpPr txBox="1"/>
      </xdr:nvSpPr>
      <xdr:spPr>
        <a:xfrm>
          <a:off x="16370300" y="970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3156</xdr:rowOff>
    </xdr:from>
    <xdr:to>
      <xdr:col>81</xdr:col>
      <xdr:colOff>101600</xdr:colOff>
      <xdr:row>58</xdr:row>
      <xdr:rowOff>104756</xdr:rowOff>
    </xdr:to>
    <xdr:sp macro="" textlink="">
      <xdr:nvSpPr>
        <xdr:cNvPr id="597" name="楕円 596"/>
        <xdr:cNvSpPr/>
      </xdr:nvSpPr>
      <xdr:spPr>
        <a:xfrm>
          <a:off x="15430500" y="99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95883</xdr:rowOff>
    </xdr:from>
    <xdr:ext cx="599010" cy="259045"/>
    <xdr:sp macro="" textlink="">
      <xdr:nvSpPr>
        <xdr:cNvPr id="598" name="テキスト ボックス 597"/>
        <xdr:cNvSpPr txBox="1"/>
      </xdr:nvSpPr>
      <xdr:spPr>
        <a:xfrm>
          <a:off x="15181795" y="1003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89171</xdr:rowOff>
    </xdr:from>
    <xdr:to>
      <xdr:col>76</xdr:col>
      <xdr:colOff>165100</xdr:colOff>
      <xdr:row>57</xdr:row>
      <xdr:rowOff>19321</xdr:rowOff>
    </xdr:to>
    <xdr:sp macro="" textlink="">
      <xdr:nvSpPr>
        <xdr:cNvPr id="599" name="楕円 598"/>
        <xdr:cNvSpPr/>
      </xdr:nvSpPr>
      <xdr:spPr>
        <a:xfrm>
          <a:off x="14541500" y="96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35848</xdr:rowOff>
    </xdr:from>
    <xdr:ext cx="599010" cy="259045"/>
    <xdr:sp macro="" textlink="">
      <xdr:nvSpPr>
        <xdr:cNvPr id="600" name="テキスト ボックス 599"/>
        <xdr:cNvSpPr txBox="1"/>
      </xdr:nvSpPr>
      <xdr:spPr>
        <a:xfrm>
          <a:off x="14292795" y="946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167677</xdr:rowOff>
    </xdr:from>
    <xdr:to>
      <xdr:col>72</xdr:col>
      <xdr:colOff>38100</xdr:colOff>
      <xdr:row>58</xdr:row>
      <xdr:rowOff>97827</xdr:rowOff>
    </xdr:to>
    <xdr:sp macro="" textlink="">
      <xdr:nvSpPr>
        <xdr:cNvPr id="601" name="楕円 600"/>
        <xdr:cNvSpPr/>
      </xdr:nvSpPr>
      <xdr:spPr>
        <a:xfrm>
          <a:off x="13652500" y="99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114354</xdr:rowOff>
    </xdr:from>
    <xdr:ext cx="599010" cy="259045"/>
    <xdr:sp macro="" textlink="">
      <xdr:nvSpPr>
        <xdr:cNvPr id="602" name="テキスト ボックス 601"/>
        <xdr:cNvSpPr txBox="1"/>
      </xdr:nvSpPr>
      <xdr:spPr>
        <a:xfrm>
          <a:off x="13403795" y="9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170547</xdr:rowOff>
    </xdr:from>
    <xdr:to>
      <xdr:col>67</xdr:col>
      <xdr:colOff>101600</xdr:colOff>
      <xdr:row>58</xdr:row>
      <xdr:rowOff>100697</xdr:rowOff>
    </xdr:to>
    <xdr:sp macro="" textlink="">
      <xdr:nvSpPr>
        <xdr:cNvPr id="603" name="楕円 602"/>
        <xdr:cNvSpPr/>
      </xdr:nvSpPr>
      <xdr:spPr>
        <a:xfrm>
          <a:off x="12763500" y="99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91824</xdr:rowOff>
    </xdr:from>
    <xdr:ext cx="599010" cy="259045"/>
    <xdr:sp macro="" textlink="">
      <xdr:nvSpPr>
        <xdr:cNvPr id="604" name="テキスト ボックス 603"/>
        <xdr:cNvSpPr txBox="1"/>
      </xdr:nvSpPr>
      <xdr:spPr>
        <a:xfrm>
          <a:off x="12514795" y="1003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42444</xdr:rowOff>
    </xdr:from>
    <xdr:to>
      <xdr:col>85</xdr:col>
      <xdr:colOff>127000</xdr:colOff>
      <xdr:row>79</xdr:row>
      <xdr:rowOff>75647</xdr:rowOff>
    </xdr:to>
    <xdr:cxnSp macro="">
      <xdr:nvCxnSpPr>
        <xdr:cNvPr id="635" name="直線コネクタ 634"/>
        <xdr:cNvCxnSpPr/>
      </xdr:nvCxnSpPr>
      <xdr:spPr>
        <a:xfrm flipV="1">
          <a:off x="15481300" y="13586994"/>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28260</xdr:rowOff>
    </xdr:from>
    <xdr:to>
      <xdr:col>81</xdr:col>
      <xdr:colOff>50800</xdr:colOff>
      <xdr:row>79</xdr:row>
      <xdr:rowOff>75647</xdr:rowOff>
    </xdr:to>
    <xdr:cxnSp macro="">
      <xdr:nvCxnSpPr>
        <xdr:cNvPr id="638" name="直線コネクタ 637"/>
        <xdr:cNvCxnSpPr/>
      </xdr:nvCxnSpPr>
      <xdr:spPr>
        <a:xfrm>
          <a:off x="14592300" y="13572810"/>
          <a:ext cx="889000" cy="4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28260</xdr:rowOff>
    </xdr:from>
    <xdr:to>
      <xdr:col>76</xdr:col>
      <xdr:colOff>114300</xdr:colOff>
      <xdr:row>79</xdr:row>
      <xdr:rowOff>98879</xdr:rowOff>
    </xdr:to>
    <xdr:cxnSp macro="">
      <xdr:nvCxnSpPr>
        <xdr:cNvPr id="641" name="直線コネクタ 640"/>
        <xdr:cNvCxnSpPr/>
      </xdr:nvCxnSpPr>
      <xdr:spPr>
        <a:xfrm flipV="1">
          <a:off x="13703300" y="13572810"/>
          <a:ext cx="889000" cy="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163094</xdr:rowOff>
    </xdr:from>
    <xdr:to>
      <xdr:col>85</xdr:col>
      <xdr:colOff>177800</xdr:colOff>
      <xdr:row>79</xdr:row>
      <xdr:rowOff>93244</xdr:rowOff>
    </xdr:to>
    <xdr:sp macro="" textlink="">
      <xdr:nvSpPr>
        <xdr:cNvPr id="654" name="楕円 653"/>
        <xdr:cNvSpPr/>
      </xdr:nvSpPr>
      <xdr:spPr>
        <a:xfrm>
          <a:off x="162687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534377" cy="259045"/>
    <xdr:sp macro="" textlink="">
      <xdr:nvSpPr>
        <xdr:cNvPr id="655" name="災害復旧費該当値テキスト"/>
        <xdr:cNvSpPr txBox="1"/>
      </xdr:nvSpPr>
      <xdr:spPr>
        <a:xfrm>
          <a:off x="16370300" y="134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24847</xdr:rowOff>
    </xdr:from>
    <xdr:to>
      <xdr:col>81</xdr:col>
      <xdr:colOff>101600</xdr:colOff>
      <xdr:row>79</xdr:row>
      <xdr:rowOff>126447</xdr:rowOff>
    </xdr:to>
    <xdr:sp macro="" textlink="">
      <xdr:nvSpPr>
        <xdr:cNvPr id="656" name="楕円 655"/>
        <xdr:cNvSpPr/>
      </xdr:nvSpPr>
      <xdr:spPr>
        <a:xfrm>
          <a:off x="15430500" y="135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117574</xdr:rowOff>
    </xdr:from>
    <xdr:ext cx="469744" cy="259045"/>
    <xdr:sp macro="" textlink="">
      <xdr:nvSpPr>
        <xdr:cNvPr id="657" name="テキスト ボックス 656"/>
        <xdr:cNvSpPr txBox="1"/>
      </xdr:nvSpPr>
      <xdr:spPr>
        <a:xfrm>
          <a:off x="15246428" y="136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148910</xdr:rowOff>
    </xdr:from>
    <xdr:to>
      <xdr:col>76</xdr:col>
      <xdr:colOff>165100</xdr:colOff>
      <xdr:row>79</xdr:row>
      <xdr:rowOff>79060</xdr:rowOff>
    </xdr:to>
    <xdr:sp macro="" textlink="">
      <xdr:nvSpPr>
        <xdr:cNvPr id="658" name="楕円 657"/>
        <xdr:cNvSpPr/>
      </xdr:nvSpPr>
      <xdr:spPr>
        <a:xfrm>
          <a:off x="14541500" y="135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95587</xdr:rowOff>
    </xdr:from>
    <xdr:ext cx="534377" cy="259045"/>
    <xdr:sp macro="" textlink="">
      <xdr:nvSpPr>
        <xdr:cNvPr id="659" name="テキスト ボックス 658"/>
        <xdr:cNvSpPr txBox="1"/>
      </xdr:nvSpPr>
      <xdr:spPr>
        <a:xfrm>
          <a:off x="14325111" y="132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82517</xdr:rowOff>
    </xdr:from>
    <xdr:to>
      <xdr:col>85</xdr:col>
      <xdr:colOff>127000</xdr:colOff>
      <xdr:row>96</xdr:row>
      <xdr:rowOff>115657</xdr:rowOff>
    </xdr:to>
    <xdr:cxnSp macro="">
      <xdr:nvCxnSpPr>
        <xdr:cNvPr id="692" name="直線コネクタ 691"/>
        <xdr:cNvCxnSpPr/>
      </xdr:nvCxnSpPr>
      <xdr:spPr>
        <a:xfrm>
          <a:off x="15481300" y="16541717"/>
          <a:ext cx="8382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82517</xdr:rowOff>
    </xdr:from>
    <xdr:to>
      <xdr:col>81</xdr:col>
      <xdr:colOff>50800</xdr:colOff>
      <xdr:row>96</xdr:row>
      <xdr:rowOff>101065</xdr:rowOff>
    </xdr:to>
    <xdr:cxnSp macro="">
      <xdr:nvCxnSpPr>
        <xdr:cNvPr id="695" name="直線コネクタ 694"/>
        <xdr:cNvCxnSpPr/>
      </xdr:nvCxnSpPr>
      <xdr:spPr>
        <a:xfrm flipV="1">
          <a:off x="14592300" y="16541717"/>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101065</xdr:rowOff>
    </xdr:from>
    <xdr:to>
      <xdr:col>76</xdr:col>
      <xdr:colOff>114300</xdr:colOff>
      <xdr:row>96</xdr:row>
      <xdr:rowOff>153881</xdr:rowOff>
    </xdr:to>
    <xdr:cxnSp macro="">
      <xdr:nvCxnSpPr>
        <xdr:cNvPr id="698" name="直線コネクタ 697"/>
        <xdr:cNvCxnSpPr/>
      </xdr:nvCxnSpPr>
      <xdr:spPr>
        <a:xfrm flipV="1">
          <a:off x="13703300" y="16560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144287</xdr:rowOff>
    </xdr:from>
    <xdr:to>
      <xdr:col>71</xdr:col>
      <xdr:colOff>177800</xdr:colOff>
      <xdr:row>96</xdr:row>
      <xdr:rowOff>153881</xdr:rowOff>
    </xdr:to>
    <xdr:cxnSp macro="">
      <xdr:nvCxnSpPr>
        <xdr:cNvPr id="701" name="直線コネクタ 700"/>
        <xdr:cNvCxnSpPr/>
      </xdr:nvCxnSpPr>
      <xdr:spPr>
        <a:xfrm>
          <a:off x="12814300" y="16603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64857</xdr:rowOff>
    </xdr:from>
    <xdr:to>
      <xdr:col>85</xdr:col>
      <xdr:colOff>177800</xdr:colOff>
      <xdr:row>96</xdr:row>
      <xdr:rowOff>166457</xdr:rowOff>
    </xdr:to>
    <xdr:sp macro="" textlink="">
      <xdr:nvSpPr>
        <xdr:cNvPr id="711" name="楕円 710"/>
        <xdr:cNvSpPr/>
      </xdr:nvSpPr>
      <xdr:spPr>
        <a:xfrm>
          <a:off x="16268700" y="16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87734</xdr:rowOff>
    </xdr:from>
    <xdr:ext cx="599010" cy="259045"/>
    <xdr:sp macro="" textlink="">
      <xdr:nvSpPr>
        <xdr:cNvPr id="712" name="公債費該当値テキスト"/>
        <xdr:cNvSpPr txBox="1"/>
      </xdr:nvSpPr>
      <xdr:spPr>
        <a:xfrm>
          <a:off x="16370300" y="1637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31717</xdr:rowOff>
    </xdr:from>
    <xdr:to>
      <xdr:col>81</xdr:col>
      <xdr:colOff>101600</xdr:colOff>
      <xdr:row>96</xdr:row>
      <xdr:rowOff>133317</xdr:rowOff>
    </xdr:to>
    <xdr:sp macro="" textlink="">
      <xdr:nvSpPr>
        <xdr:cNvPr id="713" name="楕円 712"/>
        <xdr:cNvSpPr/>
      </xdr:nvSpPr>
      <xdr:spPr>
        <a:xfrm>
          <a:off x="15430500" y="164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149844</xdr:rowOff>
    </xdr:from>
    <xdr:ext cx="599010" cy="259045"/>
    <xdr:sp macro="" textlink="">
      <xdr:nvSpPr>
        <xdr:cNvPr id="714" name="テキスト ボックス 713"/>
        <xdr:cNvSpPr txBox="1"/>
      </xdr:nvSpPr>
      <xdr:spPr>
        <a:xfrm>
          <a:off x="15181795" y="162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50265</xdr:rowOff>
    </xdr:from>
    <xdr:to>
      <xdr:col>76</xdr:col>
      <xdr:colOff>165100</xdr:colOff>
      <xdr:row>96</xdr:row>
      <xdr:rowOff>151865</xdr:rowOff>
    </xdr:to>
    <xdr:sp macro="" textlink="">
      <xdr:nvSpPr>
        <xdr:cNvPr id="715" name="楕円 714"/>
        <xdr:cNvSpPr/>
      </xdr:nvSpPr>
      <xdr:spPr>
        <a:xfrm>
          <a:off x="14541500" y="16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168392</xdr:rowOff>
    </xdr:from>
    <xdr:ext cx="599010" cy="259045"/>
    <xdr:sp macro="" textlink="">
      <xdr:nvSpPr>
        <xdr:cNvPr id="716" name="テキスト ボックス 715"/>
        <xdr:cNvSpPr txBox="1"/>
      </xdr:nvSpPr>
      <xdr:spPr>
        <a:xfrm>
          <a:off x="14292795" y="16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103081</xdr:rowOff>
    </xdr:from>
    <xdr:to>
      <xdr:col>72</xdr:col>
      <xdr:colOff>38100</xdr:colOff>
      <xdr:row>97</xdr:row>
      <xdr:rowOff>33231</xdr:rowOff>
    </xdr:to>
    <xdr:sp macro="" textlink="">
      <xdr:nvSpPr>
        <xdr:cNvPr id="717" name="楕円 716"/>
        <xdr:cNvSpPr/>
      </xdr:nvSpPr>
      <xdr:spPr>
        <a:xfrm>
          <a:off x="13652500" y="1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49758</xdr:rowOff>
    </xdr:from>
    <xdr:ext cx="599010" cy="259045"/>
    <xdr:sp macro="" textlink="">
      <xdr:nvSpPr>
        <xdr:cNvPr id="718" name="テキスト ボックス 717"/>
        <xdr:cNvSpPr txBox="1"/>
      </xdr:nvSpPr>
      <xdr:spPr>
        <a:xfrm>
          <a:off x="13403795" y="163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93487</xdr:rowOff>
    </xdr:from>
    <xdr:to>
      <xdr:col>67</xdr:col>
      <xdr:colOff>101600</xdr:colOff>
      <xdr:row>97</xdr:row>
      <xdr:rowOff>23637</xdr:rowOff>
    </xdr:to>
    <xdr:sp macro="" textlink="">
      <xdr:nvSpPr>
        <xdr:cNvPr id="719" name="楕円 718"/>
        <xdr:cNvSpPr/>
      </xdr:nvSpPr>
      <xdr:spPr>
        <a:xfrm>
          <a:off x="12763500" y="165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40164</xdr:rowOff>
    </xdr:from>
    <xdr:ext cx="599010" cy="259045"/>
    <xdr:sp macro="" textlink="">
      <xdr:nvSpPr>
        <xdr:cNvPr id="720" name="テキスト ボックス 719"/>
        <xdr:cNvSpPr txBox="1"/>
      </xdr:nvSpPr>
      <xdr:spPr>
        <a:xfrm>
          <a:off x="12514795" y="1632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60539</xdr:rowOff>
    </xdr:from>
    <xdr:to>
      <xdr:col>102</xdr:col>
      <xdr:colOff>114300</xdr:colOff>
      <xdr:row>39</xdr:row>
      <xdr:rowOff>98878</xdr:rowOff>
    </xdr:to>
    <xdr:cxnSp macro="">
      <xdr:nvCxnSpPr>
        <xdr:cNvPr id="760" name="直線コネクタ 759"/>
        <xdr:cNvCxnSpPr/>
      </xdr:nvCxnSpPr>
      <xdr:spPr>
        <a:xfrm>
          <a:off x="18656300" y="6747089"/>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9739</xdr:rowOff>
    </xdr:from>
    <xdr:to>
      <xdr:col>98</xdr:col>
      <xdr:colOff>38100</xdr:colOff>
      <xdr:row>39</xdr:row>
      <xdr:rowOff>111339</xdr:rowOff>
    </xdr:to>
    <xdr:sp macro="" textlink="">
      <xdr:nvSpPr>
        <xdr:cNvPr id="778" name="楕円 777"/>
        <xdr:cNvSpPr/>
      </xdr:nvSpPr>
      <xdr:spPr>
        <a:xfrm>
          <a:off x="18605500" y="6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102466</xdr:rowOff>
    </xdr:from>
    <xdr:ext cx="469744" cy="259045"/>
    <xdr:sp macro="" textlink="">
      <xdr:nvSpPr>
        <xdr:cNvPr id="779" name="テキスト ボックス 778"/>
        <xdr:cNvSpPr txBox="1"/>
      </xdr:nvSpPr>
      <xdr:spPr>
        <a:xfrm>
          <a:off x="18421428" y="67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700" baseline="0">
              <a:solidFill>
                <a:schemeClr val="dk1"/>
              </a:solidFill>
              <a:effectLst/>
              <a:latin typeface="+mn-lt"/>
              <a:ea typeface="+mn-ea"/>
              <a:cs typeface="+mn-cs"/>
            </a:rPr>
            <a:t>【</a:t>
          </a:r>
          <a:r>
            <a:rPr kumimoji="1" lang="ja-JP" altLang="ja-JP" sz="700" baseline="0">
              <a:solidFill>
                <a:schemeClr val="dk1"/>
              </a:solidFill>
              <a:effectLst/>
              <a:latin typeface="+mn-lt"/>
              <a:ea typeface="+mn-ea"/>
              <a:cs typeface="+mn-cs"/>
            </a:rPr>
            <a:t>主な増減要因</a:t>
          </a:r>
          <a:r>
            <a:rPr kumimoji="1" lang="en-US" altLang="ja-JP" sz="700" baseline="0">
              <a:solidFill>
                <a:schemeClr val="dk1"/>
              </a:solidFill>
              <a:effectLst/>
              <a:latin typeface="+mn-lt"/>
              <a:ea typeface="+mn-ea"/>
              <a:cs typeface="+mn-cs"/>
            </a:rPr>
            <a:t>】</a:t>
          </a:r>
          <a:endParaRPr lang="ja-JP" altLang="ja-JP" sz="900">
            <a:effectLst/>
          </a:endParaRPr>
        </a:p>
        <a:p>
          <a:pPr fontAlgn="base"/>
          <a:r>
            <a:rPr kumimoji="1" lang="ja-JP" altLang="ja-JP" sz="700" baseline="0">
              <a:solidFill>
                <a:schemeClr val="dk1"/>
              </a:solidFill>
              <a:effectLst/>
              <a:latin typeface="+mn-lt"/>
              <a:ea typeface="+mn-ea"/>
              <a:cs typeface="+mn-cs"/>
            </a:rPr>
            <a:t>○総務費：</a:t>
          </a:r>
          <a:r>
            <a:rPr kumimoji="1" lang="ja-JP" altLang="en-US" sz="700" baseline="0">
              <a:solidFill>
                <a:schemeClr val="dk1"/>
              </a:solidFill>
              <a:effectLst/>
              <a:latin typeface="+mn-lt"/>
              <a:ea typeface="+mn-ea"/>
              <a:cs typeface="+mn-cs"/>
            </a:rPr>
            <a:t>北設情報ネットワーク負担金＋</a:t>
          </a:r>
          <a:r>
            <a:rPr kumimoji="1" lang="en-US" altLang="ja-JP" sz="700" baseline="0">
              <a:solidFill>
                <a:schemeClr val="dk1"/>
              </a:solidFill>
              <a:effectLst/>
              <a:latin typeface="+mn-lt"/>
              <a:ea typeface="+mn-ea"/>
              <a:cs typeface="+mn-cs"/>
            </a:rPr>
            <a:t>89,501</a:t>
          </a:r>
          <a:r>
            <a:rPr kumimoji="1" lang="ja-JP" altLang="en-US" sz="700" baseline="0">
              <a:solidFill>
                <a:schemeClr val="dk1"/>
              </a:solidFill>
              <a:effectLst/>
              <a:latin typeface="+mn-lt"/>
              <a:ea typeface="+mn-ea"/>
              <a:cs typeface="+mn-cs"/>
            </a:rPr>
            <a:t>千円、住民情報システム更新に伴う並行稼働期間システム使用料＋</a:t>
          </a:r>
          <a:r>
            <a:rPr kumimoji="1" lang="en-US" altLang="ja-JP" sz="700" baseline="0">
              <a:solidFill>
                <a:schemeClr val="dk1"/>
              </a:solidFill>
              <a:effectLst/>
              <a:latin typeface="+mn-lt"/>
              <a:ea typeface="+mn-ea"/>
              <a:cs typeface="+mn-cs"/>
            </a:rPr>
            <a:t>19,102</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〇民生費：特別定額給付金事業＋</a:t>
          </a:r>
          <a:r>
            <a:rPr kumimoji="1" lang="en-US" altLang="ja-JP" sz="700" baseline="0">
              <a:solidFill>
                <a:schemeClr val="dk1"/>
              </a:solidFill>
              <a:effectLst/>
              <a:latin typeface="+mn-lt"/>
              <a:ea typeface="+mn-ea"/>
              <a:cs typeface="+mn-cs"/>
            </a:rPr>
            <a:t>107,996</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〇労働費：中小企業退職金共済制度掛金助成事業の管轄の変更による△</a:t>
          </a:r>
          <a:r>
            <a:rPr kumimoji="1" lang="en-US" altLang="ja-JP" sz="700" baseline="0">
              <a:solidFill>
                <a:schemeClr val="dk1"/>
              </a:solidFill>
              <a:effectLst/>
              <a:latin typeface="+mn-lt"/>
              <a:ea typeface="+mn-ea"/>
              <a:cs typeface="+mn-cs"/>
            </a:rPr>
            <a:t>447</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〇商工費：豊根村小口融資資金＋</a:t>
          </a:r>
          <a:r>
            <a:rPr kumimoji="1" lang="en-US" altLang="ja-JP" sz="700" baseline="0">
              <a:solidFill>
                <a:schemeClr val="dk1"/>
              </a:solidFill>
              <a:effectLst/>
              <a:latin typeface="+mn-lt"/>
              <a:ea typeface="+mn-ea"/>
              <a:cs typeface="+mn-cs"/>
            </a:rPr>
            <a:t>19,000</a:t>
          </a:r>
          <a:r>
            <a:rPr kumimoji="1" lang="ja-JP" altLang="en-US" sz="700" baseline="0">
              <a:solidFill>
                <a:schemeClr val="dk1"/>
              </a:solidFill>
              <a:effectLst/>
              <a:latin typeface="+mn-lt"/>
              <a:ea typeface="+mn-ea"/>
              <a:cs typeface="+mn-cs"/>
            </a:rPr>
            <a:t>千円、茶臼山指定管理料＋</a:t>
          </a:r>
          <a:r>
            <a:rPr kumimoji="1" lang="en-US" altLang="ja-JP" sz="700" baseline="0">
              <a:solidFill>
                <a:schemeClr val="dk1"/>
              </a:solidFill>
              <a:effectLst/>
              <a:latin typeface="+mn-lt"/>
              <a:ea typeface="+mn-ea"/>
              <a:cs typeface="+mn-cs"/>
            </a:rPr>
            <a:t>31,585</a:t>
          </a:r>
          <a:r>
            <a:rPr kumimoji="1" lang="ja-JP" altLang="en-US" sz="700" baseline="0">
              <a:solidFill>
                <a:schemeClr val="dk1"/>
              </a:solidFill>
              <a:effectLst/>
              <a:latin typeface="+mn-lt"/>
              <a:ea typeface="+mn-ea"/>
              <a:cs typeface="+mn-cs"/>
            </a:rPr>
            <a:t>千円、リフト搬器・温泉ロッカー除菌抗菌業務＋</a:t>
          </a:r>
          <a:r>
            <a:rPr kumimoji="1" lang="en-US" altLang="ja-JP" sz="700" baseline="0">
              <a:solidFill>
                <a:schemeClr val="dk1"/>
              </a:solidFill>
              <a:effectLst/>
              <a:latin typeface="+mn-lt"/>
              <a:ea typeface="+mn-ea"/>
              <a:cs typeface="+mn-cs"/>
            </a:rPr>
            <a:t>4,720</a:t>
          </a:r>
          <a:r>
            <a:rPr kumimoji="1" lang="ja-JP" altLang="en-US" sz="700" baseline="0">
              <a:solidFill>
                <a:schemeClr val="dk1"/>
              </a:solidFill>
              <a:effectLst/>
              <a:latin typeface="+mn-lt"/>
              <a:ea typeface="+mn-ea"/>
              <a:cs typeface="+mn-cs"/>
            </a:rPr>
            <a:t>千円、プレミアム商品券事業＋</a:t>
          </a:r>
          <a:r>
            <a:rPr kumimoji="1" lang="en-US" altLang="ja-JP" sz="700" baseline="0">
              <a:solidFill>
                <a:schemeClr val="dk1"/>
              </a:solidFill>
              <a:effectLst/>
              <a:latin typeface="+mn-lt"/>
              <a:ea typeface="+mn-ea"/>
              <a:cs typeface="+mn-cs"/>
            </a:rPr>
            <a:t>8,701</a:t>
          </a:r>
          <a:r>
            <a:rPr kumimoji="1" lang="ja-JP" altLang="en-US" sz="700" baseline="0">
              <a:solidFill>
                <a:schemeClr val="dk1"/>
              </a:solidFill>
              <a:effectLst/>
              <a:latin typeface="+mn-lt"/>
              <a:ea typeface="+mn-ea"/>
              <a:cs typeface="+mn-cs"/>
            </a:rPr>
            <a:t>千円、茶臼山魅力周遊事業＋</a:t>
          </a:r>
          <a:r>
            <a:rPr kumimoji="1" lang="en-US" altLang="ja-JP" sz="700" baseline="0">
              <a:solidFill>
                <a:schemeClr val="dk1"/>
              </a:solidFill>
              <a:effectLst/>
              <a:latin typeface="+mn-lt"/>
              <a:ea typeface="+mn-ea"/>
              <a:cs typeface="+mn-cs"/>
            </a:rPr>
            <a:t>7,298</a:t>
          </a:r>
          <a:r>
            <a:rPr kumimoji="1" lang="ja-JP" altLang="en-US" sz="700" baseline="0">
              <a:solidFill>
                <a:schemeClr val="dk1"/>
              </a:solidFill>
              <a:effectLst/>
              <a:latin typeface="+mn-lt"/>
              <a:ea typeface="+mn-ea"/>
              <a:cs typeface="+mn-cs"/>
            </a:rPr>
            <a:t>千円、休業要請協力金・持続化給付金事業＋</a:t>
          </a:r>
          <a:r>
            <a:rPr kumimoji="1" lang="en-US" altLang="ja-JP" sz="700" baseline="0">
              <a:solidFill>
                <a:schemeClr val="dk1"/>
              </a:solidFill>
              <a:effectLst/>
              <a:latin typeface="+mn-lt"/>
              <a:ea typeface="+mn-ea"/>
              <a:cs typeface="+mn-cs"/>
            </a:rPr>
            <a:t>49,887</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〇土木費：公営住宅補修工事△</a:t>
          </a:r>
          <a:r>
            <a:rPr kumimoji="1" lang="en-US" altLang="ja-JP" sz="700" baseline="0">
              <a:solidFill>
                <a:schemeClr val="dk1"/>
              </a:solidFill>
              <a:effectLst/>
              <a:latin typeface="+mn-lt"/>
              <a:ea typeface="+mn-ea"/>
              <a:cs typeface="+mn-cs"/>
            </a:rPr>
            <a:t>6,593</a:t>
          </a:r>
          <a:r>
            <a:rPr kumimoji="1" lang="ja-JP" altLang="en-US" sz="700" baseline="0">
              <a:solidFill>
                <a:schemeClr val="dk1"/>
              </a:solidFill>
              <a:effectLst/>
              <a:latin typeface="+mn-lt"/>
              <a:ea typeface="+mn-ea"/>
              <a:cs typeface="+mn-cs"/>
            </a:rPr>
            <a:t>千円、道路橋梁工事△</a:t>
          </a:r>
          <a:r>
            <a:rPr kumimoji="1" lang="en-US" altLang="ja-JP" sz="700" baseline="0">
              <a:solidFill>
                <a:schemeClr val="dk1"/>
              </a:solidFill>
              <a:effectLst/>
              <a:latin typeface="+mn-lt"/>
              <a:ea typeface="+mn-ea"/>
              <a:cs typeface="+mn-cs"/>
            </a:rPr>
            <a:t>9,579</a:t>
          </a:r>
          <a:r>
            <a:rPr kumimoji="1" lang="ja-JP" altLang="en-US" sz="700" baseline="0">
              <a:solidFill>
                <a:schemeClr val="dk1"/>
              </a:solidFill>
              <a:effectLst/>
              <a:latin typeface="+mn-lt"/>
              <a:ea typeface="+mn-ea"/>
              <a:cs typeface="+mn-cs"/>
            </a:rPr>
            <a:t>千円、道路作業員関係管轄の変更による△</a:t>
          </a:r>
          <a:r>
            <a:rPr kumimoji="1" lang="en-US" altLang="ja-JP" sz="700" baseline="0">
              <a:solidFill>
                <a:schemeClr val="dk1"/>
              </a:solidFill>
              <a:effectLst/>
              <a:latin typeface="+mn-lt"/>
              <a:ea typeface="+mn-ea"/>
              <a:cs typeface="+mn-cs"/>
            </a:rPr>
            <a:t>8,279</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〇教育費：ギガスクール関係</a:t>
          </a:r>
          <a:r>
            <a:rPr kumimoji="1" lang="en-US" altLang="ja-JP" sz="700" baseline="0">
              <a:solidFill>
                <a:schemeClr val="dk1"/>
              </a:solidFill>
              <a:effectLst/>
              <a:latin typeface="+mn-lt"/>
              <a:ea typeface="+mn-ea"/>
              <a:cs typeface="+mn-cs"/>
            </a:rPr>
            <a:t>LAN</a:t>
          </a:r>
          <a:r>
            <a:rPr kumimoji="1" lang="ja-JP" altLang="en-US" sz="700" baseline="0">
              <a:solidFill>
                <a:schemeClr val="dk1"/>
              </a:solidFill>
              <a:effectLst/>
              <a:latin typeface="+mn-lt"/>
              <a:ea typeface="+mn-ea"/>
              <a:cs typeface="+mn-cs"/>
            </a:rPr>
            <a:t>工事＋</a:t>
          </a:r>
          <a:r>
            <a:rPr kumimoji="1" lang="en-US" altLang="ja-JP" sz="700" baseline="0">
              <a:solidFill>
                <a:schemeClr val="dk1"/>
              </a:solidFill>
              <a:effectLst/>
              <a:latin typeface="+mn-lt"/>
              <a:ea typeface="+mn-ea"/>
              <a:cs typeface="+mn-cs"/>
            </a:rPr>
            <a:t>8,195</a:t>
          </a:r>
          <a:r>
            <a:rPr kumimoji="1" lang="ja-JP" altLang="en-US" sz="700" baseline="0">
              <a:solidFill>
                <a:schemeClr val="dk1"/>
              </a:solidFill>
              <a:effectLst/>
              <a:latin typeface="+mn-lt"/>
              <a:ea typeface="+mn-ea"/>
              <a:cs typeface="+mn-cs"/>
            </a:rPr>
            <a:t>千円、ギガスクール関係備品購入＋</a:t>
          </a:r>
          <a:r>
            <a:rPr kumimoji="1" lang="en-US" altLang="ja-JP" sz="700" baseline="0">
              <a:solidFill>
                <a:schemeClr val="dk1"/>
              </a:solidFill>
              <a:effectLst/>
              <a:latin typeface="+mn-lt"/>
              <a:ea typeface="+mn-ea"/>
              <a:cs typeface="+mn-cs"/>
            </a:rPr>
            <a:t>7,150</a:t>
          </a:r>
          <a:r>
            <a:rPr kumimoji="1" lang="ja-JP" altLang="en-US" sz="700" baseline="0">
              <a:solidFill>
                <a:schemeClr val="dk1"/>
              </a:solidFill>
              <a:effectLst/>
              <a:latin typeface="+mn-lt"/>
              <a:ea typeface="+mn-ea"/>
              <a:cs typeface="+mn-cs"/>
            </a:rPr>
            <a:t>千円、村民ホール・ふれあい会館外壁工事＋</a:t>
          </a:r>
          <a:r>
            <a:rPr kumimoji="1" lang="en-US" altLang="ja-JP" sz="700" baseline="0">
              <a:solidFill>
                <a:schemeClr val="dk1"/>
              </a:solidFill>
              <a:effectLst/>
              <a:latin typeface="+mn-lt"/>
              <a:ea typeface="+mn-ea"/>
              <a:cs typeface="+mn-cs"/>
            </a:rPr>
            <a:t>20,776</a:t>
          </a:r>
          <a:r>
            <a:rPr kumimoji="1" lang="ja-JP" altLang="en-US" sz="700" baseline="0">
              <a:solidFill>
                <a:schemeClr val="dk1"/>
              </a:solidFill>
              <a:effectLst/>
              <a:latin typeface="+mn-lt"/>
              <a:ea typeface="+mn-ea"/>
              <a:cs typeface="+mn-cs"/>
            </a:rPr>
            <a:t>千円</a:t>
          </a:r>
          <a:endParaRPr kumimoji="1" lang="en-US" altLang="ja-JP" sz="700" baseline="0">
            <a:solidFill>
              <a:schemeClr val="dk1"/>
            </a:solidFill>
            <a:effectLst/>
            <a:latin typeface="+mn-lt"/>
            <a:ea typeface="+mn-ea"/>
            <a:cs typeface="+mn-cs"/>
          </a:endParaRPr>
        </a:p>
        <a:p>
          <a:pPr fontAlgn="base"/>
          <a:r>
            <a:rPr kumimoji="1" lang="ja-JP" altLang="en-US" sz="700" baseline="0">
              <a:solidFill>
                <a:schemeClr val="dk1"/>
              </a:solidFill>
              <a:effectLst/>
              <a:latin typeface="+mn-lt"/>
              <a:ea typeface="+mn-ea"/>
              <a:cs typeface="+mn-cs"/>
            </a:rPr>
            <a:t>〇災害対策費：大雨災害による事業費＋</a:t>
          </a:r>
          <a:r>
            <a:rPr kumimoji="1" lang="en-US" altLang="ja-JP" sz="700" baseline="0">
              <a:solidFill>
                <a:schemeClr val="dk1"/>
              </a:solidFill>
              <a:effectLst/>
              <a:latin typeface="+mn-lt"/>
              <a:ea typeface="+mn-ea"/>
              <a:cs typeface="+mn-cs"/>
            </a:rPr>
            <a:t>10,512</a:t>
          </a:r>
          <a:r>
            <a:rPr kumimoji="1" lang="ja-JP" altLang="en-US" sz="700" baseline="0">
              <a:solidFill>
                <a:schemeClr val="dk1"/>
              </a:solidFill>
              <a:effectLst/>
              <a:latin typeface="+mn-lt"/>
              <a:ea typeface="+mn-ea"/>
              <a:cs typeface="+mn-cs"/>
            </a:rPr>
            <a:t>千円</a:t>
          </a:r>
          <a:r>
            <a:rPr kumimoji="1" lang="ja-JP" altLang="ja-JP" sz="700" baseline="0">
              <a:solidFill>
                <a:schemeClr val="dk1"/>
              </a:solidFill>
              <a:effectLst/>
              <a:latin typeface="+mn-lt"/>
              <a:ea typeface="+mn-ea"/>
              <a:cs typeface="+mn-cs"/>
            </a:rPr>
            <a:t>　　　　　　　　　　　　　　　　　　　　　　 </a:t>
          </a:r>
          <a:r>
            <a:rPr lang="ja-JP" altLang="ja-JP" sz="700" baseline="0">
              <a:solidFill>
                <a:schemeClr val="dk1"/>
              </a:solidFill>
              <a:effectLst/>
              <a:latin typeface="+mn-lt"/>
              <a:ea typeface="+mn-ea"/>
              <a:cs typeface="+mn-cs"/>
            </a:rPr>
            <a:t>　　　　　　　　</a:t>
          </a:r>
          <a:endParaRPr lang="ja-JP" altLang="ja-JP" sz="900">
            <a:effectLst/>
          </a:endParaRPr>
        </a:p>
        <a:p>
          <a:pPr fontAlgn="base"/>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今後の方針</a:t>
          </a:r>
          <a:r>
            <a:rPr kumimoji="1" lang="en-US" altLang="ja-JP" sz="700">
              <a:solidFill>
                <a:schemeClr val="dk1"/>
              </a:solidFill>
              <a:effectLst/>
              <a:latin typeface="+mn-lt"/>
              <a:ea typeface="+mn-ea"/>
              <a:cs typeface="+mn-cs"/>
            </a:rPr>
            <a:t>】</a:t>
          </a:r>
          <a:endParaRPr lang="ja-JP" altLang="ja-JP" sz="900">
            <a:effectLst/>
          </a:endParaRPr>
        </a:p>
        <a:p>
          <a:pPr fontAlgn="base"/>
          <a:r>
            <a:rPr kumimoji="1" lang="ja-JP" altLang="ja-JP" sz="700">
              <a:solidFill>
                <a:schemeClr val="dk1"/>
              </a:solidFill>
              <a:effectLst/>
              <a:latin typeface="+mn-lt"/>
              <a:ea typeface="+mn-ea"/>
              <a:cs typeface="+mn-cs"/>
            </a:rPr>
            <a:t>今後も人口減により、住民一人当たりコストは増加するものと考えるが、引き続き健全な行財政運営に努めていく。</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実質単年度収支の割合が</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した要因としては、</a:t>
          </a:r>
          <a:r>
            <a:rPr kumimoji="1" lang="ja-JP" altLang="en-US" sz="1050">
              <a:solidFill>
                <a:schemeClr val="dk1"/>
              </a:solidFill>
              <a:effectLst/>
              <a:latin typeface="+mn-lt"/>
              <a:ea typeface="+mn-ea"/>
              <a:cs typeface="+mn-cs"/>
            </a:rPr>
            <a:t>固定資産税（大規模償却）、普通交付税が増額となったことによる。</a:t>
          </a:r>
          <a:r>
            <a:rPr kumimoji="1" lang="ja-JP" altLang="ja-JP" sz="1050">
              <a:solidFill>
                <a:schemeClr val="dk1"/>
              </a:solidFill>
              <a:effectLst/>
              <a:latin typeface="+mn-lt"/>
              <a:ea typeface="+mn-ea"/>
              <a:cs typeface="+mn-cs"/>
            </a:rPr>
            <a:t>実質単年度収支としては前年度</a:t>
          </a:r>
          <a:r>
            <a:rPr kumimoji="1" lang="ja-JP" altLang="en-US" sz="1050">
              <a:solidFill>
                <a:schemeClr val="dk1"/>
              </a:solidFill>
              <a:effectLst/>
              <a:latin typeface="+mn-lt"/>
              <a:ea typeface="+mn-ea"/>
              <a:cs typeface="+mn-cs"/>
            </a:rPr>
            <a:t>と比較し</a:t>
          </a:r>
          <a:r>
            <a:rPr kumimoji="1" lang="ja-JP" altLang="ja-JP" sz="1050">
              <a:solidFill>
                <a:schemeClr val="dk1"/>
              </a:solidFill>
              <a:effectLst/>
              <a:latin typeface="+mn-lt"/>
              <a:ea typeface="+mn-ea"/>
              <a:cs typeface="+mn-cs"/>
            </a:rPr>
            <a:t>黒字となっている。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今後も事務事業の見直し、採算性の追求、施設の統廃合等を推進するとともに、自主財源等の確保に努め、健全な行財政運営を推進する。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全会計において黒字であり赤字比率は計上されていない。</a:t>
          </a:r>
          <a:endParaRPr lang="ja-JP" altLang="ja-JP" sz="1400">
            <a:effectLst/>
          </a:endParaRPr>
        </a:p>
        <a:p>
          <a:r>
            <a:rPr kumimoji="1" lang="ja-JP" altLang="ja-JP" sz="1100">
              <a:solidFill>
                <a:schemeClr val="dk1"/>
              </a:solidFill>
              <a:effectLst/>
              <a:latin typeface="+mn-lt"/>
              <a:ea typeface="+mn-ea"/>
              <a:cs typeface="+mn-cs"/>
            </a:rPr>
            <a:t>その他の特別会計については、一般会計からの繰出金が多額となっているため、一般会計からの繰入額を抑え運営ができるよう各使用料や保険料等の見直し、経常的な経費の削減に努めていく。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2712278</v>
      </c>
      <c r="BO4" s="464"/>
      <c r="BP4" s="464"/>
      <c r="BQ4" s="464"/>
      <c r="BR4" s="464"/>
      <c r="BS4" s="464"/>
      <c r="BT4" s="464"/>
      <c r="BU4" s="465"/>
      <c r="BV4" s="463">
        <v>2330839</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9.6999999999999993</v>
      </c>
      <c r="CU4" s="648"/>
      <c r="CV4" s="648"/>
      <c r="CW4" s="648"/>
      <c r="CX4" s="648"/>
      <c r="CY4" s="648"/>
      <c r="CZ4" s="648"/>
      <c r="DA4" s="649"/>
      <c r="DB4" s="647">
        <v>6.9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2583678</v>
      </c>
      <c r="BO5" s="469"/>
      <c r="BP5" s="469"/>
      <c r="BQ5" s="469"/>
      <c r="BR5" s="469"/>
      <c r="BS5" s="469"/>
      <c r="BT5" s="469"/>
      <c r="BU5" s="470"/>
      <c r="BV5" s="468">
        <v>2224647</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95</v>
      </c>
      <c r="AV6" s="526"/>
      <c r="AW6" s="526"/>
      <c r="AX6" s="526"/>
      <c r="AY6" s="448" t="s">
        <v>103</v>
      </c>
      <c r="AZ6" s="449"/>
      <c r="BA6" s="449"/>
      <c r="BB6" s="449"/>
      <c r="BC6" s="449"/>
      <c r="BD6" s="449"/>
      <c r="BE6" s="449"/>
      <c r="BF6" s="449"/>
      <c r="BG6" s="449"/>
      <c r="BH6" s="449"/>
      <c r="BI6" s="449"/>
      <c r="BJ6" s="449"/>
      <c r="BK6" s="449"/>
      <c r="BL6" s="449"/>
      <c r="BM6" s="450"/>
      <c r="BN6" s="468">
        <v>128600</v>
      </c>
      <c r="BO6" s="469"/>
      <c r="BP6" s="469"/>
      <c r="BQ6" s="469"/>
      <c r="BR6" s="469"/>
      <c r="BS6" s="469"/>
      <c r="BT6" s="469"/>
      <c r="BU6" s="470"/>
      <c r="BV6" s="468">
        <v>106192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92.3</v>
      </c>
      <c r="CU6" s="622"/>
      <c r="CV6" s="622"/>
      <c r="CW6" s="622"/>
      <c r="CX6" s="622"/>
      <c r="CY6" s="622"/>
      <c r="CZ6" s="622"/>
      <c r="DA6" s="623"/>
      <c r="DB6" s="621">
        <v>92.1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3348</v>
      </c>
      <c r="BO7" s="469"/>
      <c r="BP7" s="469"/>
      <c r="BQ7" s="469"/>
      <c r="BR7" s="469"/>
      <c r="BS7" s="469"/>
      <c r="BT7" s="469"/>
      <c r="BU7" s="470"/>
      <c r="BV7" s="468">
        <v>22368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1292747</v>
      </c>
      <c r="CU7" s="469"/>
      <c r="CV7" s="469"/>
      <c r="CW7" s="469"/>
      <c r="CX7" s="469"/>
      <c r="CY7" s="469"/>
      <c r="CZ7" s="469"/>
      <c r="DA7" s="470"/>
      <c r="DB7" s="468">
        <v>1217250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95</v>
      </c>
      <c r="AV8" s="526"/>
      <c r="AW8" s="526"/>
      <c r="AX8" s="526"/>
      <c r="AY8" s="448" t="s">
        <v>110</v>
      </c>
      <c r="AZ8" s="449"/>
      <c r="BA8" s="449"/>
      <c r="BB8" s="449"/>
      <c r="BC8" s="449"/>
      <c r="BD8" s="449"/>
      <c r="BE8" s="449"/>
      <c r="BF8" s="449"/>
      <c r="BG8" s="449"/>
      <c r="BH8" s="449"/>
      <c r="BI8" s="449"/>
      <c r="BJ8" s="449"/>
      <c r="BK8" s="449"/>
      <c r="BL8" s="449"/>
      <c r="BM8" s="450"/>
      <c r="BN8" s="468">
        <v>125252</v>
      </c>
      <c r="BO8" s="469"/>
      <c r="BP8" s="469"/>
      <c r="BQ8" s="469"/>
      <c r="BR8" s="469"/>
      <c r="BS8" s="469"/>
      <c r="BT8" s="469"/>
      <c r="BU8" s="470"/>
      <c r="BV8" s="468">
        <v>83824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0.28000000000000003</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1017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41428</v>
      </c>
      <c r="BO9" s="469"/>
      <c r="BP9" s="469"/>
      <c r="BQ9" s="469"/>
      <c r="BR9" s="469"/>
      <c r="BS9" s="469"/>
      <c r="BT9" s="469"/>
      <c r="BU9" s="470"/>
      <c r="BV9" s="468">
        <v>-24938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15.5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1135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990</v>
      </c>
      <c r="BO10" s="469"/>
      <c r="BP10" s="469"/>
      <c r="BQ10" s="469"/>
      <c r="BR10" s="469"/>
      <c r="BS10" s="469"/>
      <c r="BT10" s="469"/>
      <c r="BU10" s="470"/>
      <c r="BV10" s="468">
        <v>989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1057</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95</v>
      </c>
      <c r="AV12" s="526"/>
      <c r="AW12" s="526"/>
      <c r="AX12" s="526"/>
      <c r="AY12" s="448" t="s">
        <v>136</v>
      </c>
      <c r="AZ12" s="449"/>
      <c r="BA12" s="449"/>
      <c r="BB12" s="449"/>
      <c r="BC12" s="449"/>
      <c r="BD12" s="449"/>
      <c r="BE12" s="449"/>
      <c r="BF12" s="449"/>
      <c r="BG12" s="449"/>
      <c r="BH12" s="449"/>
      <c r="BI12" s="449"/>
      <c r="BJ12" s="449"/>
      <c r="BK12" s="449"/>
      <c r="BL12" s="449"/>
      <c r="BM12" s="450"/>
      <c r="BN12" s="468">
        <v>39582</v>
      </c>
      <c r="BO12" s="469"/>
      <c r="BP12" s="469"/>
      <c r="BQ12" s="469"/>
      <c r="BR12" s="469"/>
      <c r="BS12" s="469"/>
      <c r="BT12" s="469"/>
      <c r="BU12" s="470"/>
      <c r="BV12" s="468">
        <v>63007</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1038</v>
      </c>
      <c r="S13" s="572"/>
      <c r="T13" s="572"/>
      <c r="U13" s="572"/>
      <c r="V13" s="573"/>
      <c r="W13" s="559" t="s">
        <v>139</v>
      </c>
      <c r="X13" s="481"/>
      <c r="Y13" s="481"/>
      <c r="Z13" s="481"/>
      <c r="AA13" s="481"/>
      <c r="AB13" s="482"/>
      <c r="AC13" s="444">
        <v>73</v>
      </c>
      <c r="AD13" s="445"/>
      <c r="AE13" s="445"/>
      <c r="AF13" s="445"/>
      <c r="AG13" s="446"/>
      <c r="AH13" s="444">
        <v>109</v>
      </c>
      <c r="AI13" s="445"/>
      <c r="AJ13" s="445"/>
      <c r="AK13" s="445"/>
      <c r="AL13" s="447"/>
      <c r="AM13" s="537" t="s">
        <v>140</v>
      </c>
      <c r="AN13" s="442"/>
      <c r="AO13" s="442"/>
      <c r="AP13" s="442"/>
      <c r="AQ13" s="442"/>
      <c r="AR13" s="442"/>
      <c r="AS13" s="442"/>
      <c r="AT13" s="443"/>
      <c r="AU13" s="525" t="s">
        <v>116</v>
      </c>
      <c r="AV13" s="526"/>
      <c r="AW13" s="526"/>
      <c r="AX13" s="526"/>
      <c r="AY13" s="448" t="s">
        <v>141</v>
      </c>
      <c r="AZ13" s="449"/>
      <c r="BA13" s="449"/>
      <c r="BB13" s="449"/>
      <c r="BC13" s="449"/>
      <c r="BD13" s="449"/>
      <c r="BE13" s="449"/>
      <c r="BF13" s="449"/>
      <c r="BG13" s="449"/>
      <c r="BH13" s="449"/>
      <c r="BI13" s="449"/>
      <c r="BJ13" s="449"/>
      <c r="BK13" s="449"/>
      <c r="BL13" s="449"/>
      <c r="BM13" s="450"/>
      <c r="BN13" s="468">
        <v>2836</v>
      </c>
      <c r="BO13" s="469"/>
      <c r="BP13" s="469"/>
      <c r="BQ13" s="469"/>
      <c r="BR13" s="469"/>
      <c r="BS13" s="469"/>
      <c r="BT13" s="469"/>
      <c r="BU13" s="470"/>
      <c r="BV13" s="468">
        <v>-86956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9.9</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1090</v>
      </c>
      <c r="S14" s="572"/>
      <c r="T14" s="572"/>
      <c r="U14" s="572"/>
      <c r="V14" s="573"/>
      <c r="W14" s="574"/>
      <c r="X14" s="484"/>
      <c r="Y14" s="484"/>
      <c r="Z14" s="484"/>
      <c r="AA14" s="484"/>
      <c r="AB14" s="485"/>
      <c r="AC14" s="564">
        <v>13.4</v>
      </c>
      <c r="AD14" s="565"/>
      <c r="AE14" s="565"/>
      <c r="AF14" s="565"/>
      <c r="AG14" s="566"/>
      <c r="AH14" s="564">
        <v>18.399999999999999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1079</v>
      </c>
      <c r="S15" s="572"/>
      <c r="T15" s="572"/>
      <c r="U15" s="572"/>
      <c r="V15" s="573"/>
      <c r="W15" s="559" t="s">
        <v>146</v>
      </c>
      <c r="X15" s="481"/>
      <c r="Y15" s="481"/>
      <c r="Z15" s="481"/>
      <c r="AA15" s="481"/>
      <c r="AB15" s="482"/>
      <c r="AC15" s="444">
        <v>144</v>
      </c>
      <c r="AD15" s="445"/>
      <c r="AE15" s="445"/>
      <c r="AF15" s="445"/>
      <c r="AG15" s="446"/>
      <c r="AH15" s="444">
        <v>146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335304</v>
      </c>
      <c r="BO15" s="464"/>
      <c r="BP15" s="464"/>
      <c r="BQ15" s="464"/>
      <c r="BR15" s="464"/>
      <c r="BS15" s="464"/>
      <c r="BT15" s="464"/>
      <c r="BU15" s="465"/>
      <c r="BV15" s="463">
        <v>293720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26.4</v>
      </c>
      <c r="AD16" s="565"/>
      <c r="AE16" s="565"/>
      <c r="AF16" s="565"/>
      <c r="AG16" s="566"/>
      <c r="AH16" s="564">
        <v>24.6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1171801</v>
      </c>
      <c r="BO16" s="469"/>
      <c r="BP16" s="469"/>
      <c r="BQ16" s="469"/>
      <c r="BR16" s="469"/>
      <c r="BS16" s="469"/>
      <c r="BT16" s="469"/>
      <c r="BU16" s="470"/>
      <c r="BV16" s="468">
        <v>1100522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329</v>
      </c>
      <c r="AD17" s="445"/>
      <c r="AE17" s="445"/>
      <c r="AF17" s="445"/>
      <c r="AG17" s="446"/>
      <c r="AH17" s="444">
        <v>338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418969</v>
      </c>
      <c r="BO17" s="469"/>
      <c r="BP17" s="469"/>
      <c r="BQ17" s="469"/>
      <c r="BR17" s="469"/>
      <c r="BS17" s="469"/>
      <c r="BT17" s="469"/>
      <c r="BU17" s="470"/>
      <c r="BV17" s="468">
        <v>373034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155.88</v>
      </c>
      <c r="M18" s="533"/>
      <c r="N18" s="533"/>
      <c r="O18" s="533"/>
      <c r="P18" s="533"/>
      <c r="Q18" s="533"/>
      <c r="R18" s="534"/>
      <c r="S18" s="534"/>
      <c r="T18" s="534"/>
      <c r="U18" s="534"/>
      <c r="V18" s="535"/>
      <c r="W18" s="549"/>
      <c r="X18" s="550"/>
      <c r="Y18" s="550"/>
      <c r="Z18" s="550"/>
      <c r="AA18" s="550"/>
      <c r="AB18" s="560"/>
      <c r="AC18" s="432">
        <v>60.3</v>
      </c>
      <c r="AD18" s="433"/>
      <c r="AE18" s="433"/>
      <c r="AF18" s="433"/>
      <c r="AG18" s="536"/>
      <c r="AH18" s="432">
        <v>57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1213662</v>
      </c>
      <c r="BO18" s="469"/>
      <c r="BP18" s="469"/>
      <c r="BQ18" s="469"/>
      <c r="BR18" s="469"/>
      <c r="BS18" s="469"/>
      <c r="BT18" s="469"/>
      <c r="BU18" s="470"/>
      <c r="BV18" s="468">
        <v>1141972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1868487</v>
      </c>
      <c r="BO19" s="469"/>
      <c r="BP19" s="469"/>
      <c r="BQ19" s="469"/>
      <c r="BR19" s="469"/>
      <c r="BS19" s="469"/>
      <c r="BT19" s="469"/>
      <c r="BU19" s="470"/>
      <c r="BV19" s="468">
        <v>1714278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437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2131016</v>
      </c>
      <c r="BO23" s="469"/>
      <c r="BP23" s="469"/>
      <c r="BQ23" s="469"/>
      <c r="BR23" s="469"/>
      <c r="BS23" s="469"/>
      <c r="BT23" s="469"/>
      <c r="BU23" s="470"/>
      <c r="BV23" s="468">
        <v>2155405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5980</v>
      </c>
      <c r="R24" s="445"/>
      <c r="S24" s="445"/>
      <c r="T24" s="445"/>
      <c r="U24" s="445"/>
      <c r="V24" s="446"/>
      <c r="W24" s="510"/>
      <c r="X24" s="501"/>
      <c r="Y24" s="502"/>
      <c r="Z24" s="441" t="s">
        <v>170</v>
      </c>
      <c r="AA24" s="442"/>
      <c r="AB24" s="442"/>
      <c r="AC24" s="442"/>
      <c r="AD24" s="442"/>
      <c r="AE24" s="442"/>
      <c r="AF24" s="442"/>
      <c r="AG24" s="443"/>
      <c r="AH24" s="444">
        <v>60</v>
      </c>
      <c r="AI24" s="445"/>
      <c r="AJ24" s="445"/>
      <c r="AK24" s="445"/>
      <c r="AL24" s="446"/>
      <c r="AM24" s="444">
        <v>167160</v>
      </c>
      <c r="AN24" s="445"/>
      <c r="AO24" s="445"/>
      <c r="AP24" s="445"/>
      <c r="AQ24" s="445"/>
      <c r="AR24" s="446"/>
      <c r="AS24" s="444">
        <v>2786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1989634</v>
      </c>
      <c r="BO24" s="469"/>
      <c r="BP24" s="469"/>
      <c r="BQ24" s="469"/>
      <c r="BR24" s="469"/>
      <c r="BS24" s="469"/>
      <c r="BT24" s="469"/>
      <c r="BU24" s="470"/>
      <c r="BV24" s="468">
        <v>1980043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5380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174</v>
      </c>
      <c r="BO25" s="464"/>
      <c r="BP25" s="464"/>
      <c r="BQ25" s="464"/>
      <c r="BR25" s="464"/>
      <c r="BS25" s="464"/>
      <c r="BT25" s="464"/>
      <c r="BU25" s="465"/>
      <c r="BV25" s="463" t="s">
        <v>174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4790</v>
      </c>
      <c r="R26" s="445"/>
      <c r="S26" s="445"/>
      <c r="T26" s="445"/>
      <c r="U26" s="445"/>
      <c r="V26" s="446"/>
      <c r="W26" s="510"/>
      <c r="X26" s="501"/>
      <c r="Y26" s="502"/>
      <c r="Z26" s="441" t="s">
        <v>177</v>
      </c>
      <c r="AA26" s="523"/>
      <c r="AB26" s="523"/>
      <c r="AC26" s="523"/>
      <c r="AD26" s="523"/>
      <c r="AE26" s="523"/>
      <c r="AF26" s="523"/>
      <c r="AG26" s="524"/>
      <c r="AH26" s="444">
        <v>10</v>
      </c>
      <c r="AI26" s="445"/>
      <c r="AJ26" s="445"/>
      <c r="AK26" s="445"/>
      <c r="AL26" s="446"/>
      <c r="AM26" s="444">
        <v>23910</v>
      </c>
      <c r="AN26" s="445"/>
      <c r="AO26" s="445"/>
      <c r="AP26" s="445"/>
      <c r="AQ26" s="445"/>
      <c r="AR26" s="446"/>
      <c r="AS26" s="444">
        <v>2391</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2450</v>
      </c>
      <c r="R27" s="445"/>
      <c r="S27" s="445"/>
      <c r="T27" s="445"/>
      <c r="U27" s="445"/>
      <c r="V27" s="446"/>
      <c r="W27" s="510"/>
      <c r="X27" s="501"/>
      <c r="Y27" s="502"/>
      <c r="Z27" s="441" t="s">
        <v>180</v>
      </c>
      <c r="AA27" s="442"/>
      <c r="AB27" s="442"/>
      <c r="AC27" s="442"/>
      <c r="AD27" s="442"/>
      <c r="AE27" s="442"/>
      <c r="AF27" s="442"/>
      <c r="AG27" s="443"/>
      <c r="AH27" s="444" t="s">
        <v>174</v>
      </c>
      <c r="AI27" s="445"/>
      <c r="AJ27" s="445"/>
      <c r="AK27" s="445"/>
      <c r="AL27" s="446"/>
      <c r="AM27" s="444" t="s">
        <v>174</v>
      </c>
      <c r="AN27" s="445"/>
      <c r="AO27" s="445"/>
      <c r="AP27" s="445"/>
      <c r="AQ27" s="445"/>
      <c r="AR27" s="446"/>
      <c r="AS27" s="444" t="s">
        <v>130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1800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49</v>
      </c>
      <c r="BD28" s="461"/>
      <c r="BE28" s="461"/>
      <c r="BF28" s="461"/>
      <c r="BG28" s="461"/>
      <c r="BH28" s="461"/>
      <c r="BI28" s="461"/>
      <c r="BJ28" s="461"/>
      <c r="BK28" s="461"/>
      <c r="BL28" s="461"/>
      <c r="BM28" s="462"/>
      <c r="BN28" s="463">
        <v>1288886</v>
      </c>
      <c r="BO28" s="464"/>
      <c r="BP28" s="464"/>
      <c r="BQ28" s="464"/>
      <c r="BR28" s="464"/>
      <c r="BS28" s="464"/>
      <c r="BT28" s="464"/>
      <c r="BU28" s="465"/>
      <c r="BV28" s="463">
        <v>1327478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6</v>
      </c>
      <c r="M29" s="445"/>
      <c r="N29" s="445"/>
      <c r="O29" s="445"/>
      <c r="P29" s="446"/>
      <c r="Q29" s="444">
        <v>1590</v>
      </c>
      <c r="R29" s="445"/>
      <c r="S29" s="445"/>
      <c r="T29" s="445"/>
      <c r="U29" s="445"/>
      <c r="V29" s="446"/>
      <c r="W29" s="511"/>
      <c r="X29" s="512"/>
      <c r="Y29" s="513"/>
      <c r="Z29" s="441" t="s">
        <v>186</v>
      </c>
      <c r="AA29" s="442"/>
      <c r="AB29" s="442"/>
      <c r="AC29" s="442"/>
      <c r="AD29" s="442"/>
      <c r="AE29" s="442"/>
      <c r="AF29" s="442"/>
      <c r="AG29" s="443"/>
      <c r="AH29" s="444">
        <v>60</v>
      </c>
      <c r="AI29" s="445"/>
      <c r="AJ29" s="445"/>
      <c r="AK29" s="445"/>
      <c r="AL29" s="446"/>
      <c r="AM29" s="444">
        <v>167160</v>
      </c>
      <c r="AN29" s="445"/>
      <c r="AO29" s="445"/>
      <c r="AP29" s="445"/>
      <c r="AQ29" s="445"/>
      <c r="AR29" s="446"/>
      <c r="AS29" s="444">
        <v>2786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135772</v>
      </c>
      <c r="BO29" s="469"/>
      <c r="BP29" s="469"/>
      <c r="BQ29" s="469"/>
      <c r="BR29" s="469"/>
      <c r="BS29" s="469"/>
      <c r="BT29" s="469"/>
      <c r="BU29" s="470"/>
      <c r="BV29" s="468">
        <v>135771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93.6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249015</v>
      </c>
      <c r="BO30" s="472"/>
      <c r="BP30" s="472"/>
      <c r="BQ30" s="472"/>
      <c r="BR30" s="472"/>
      <c r="BS30" s="472"/>
      <c r="BT30" s="472"/>
      <c r="BU30" s="473"/>
      <c r="BV30" s="471">
        <v>238071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IF('各会計、関係団体の財政状況及び健全化判断比率'!B30="","",'各会計、関係団体の財政状況及び健全化判断比率'!B30)</f>
        <v>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一般財団法人　茶臼山高原協会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村営バス事業特別会計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診療所特別会計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北設広域事務組合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新城北設楽交通災害共済組合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東三河広域連合（一般会計）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東三河広域連合（介護特別会計）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DwlLk/xanS5io5R0TBF89FY9bpz+CNRNBxBGypHp43EPo/cA0cb+UmxmfL0JsPK/gEn0RUjwjHAI6E/Axo8dg==" saltValue="2fDGszFRubR4MJlUCyxb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7.3</v>
      </c>
      <c r="G34" s="33">
        <v>7.1</v>
      </c>
      <c r="H34" s="33">
        <v>7.82</v>
      </c>
      <c r="I34" s="33">
        <v>6.43</v>
      </c>
      <c r="J34" s="34">
        <v>9.1999999999999993</v>
      </c>
      <c r="K34" s="22"/>
      <c r="L34" s="22"/>
      <c r="M34" s="22"/>
      <c r="N34" s="22"/>
      <c r="O34" s="22"/>
      <c r="P34" s="22"/>
    </row>
    <row r="35" spans="1:16" ht="39" customHeight="1" x14ac:dyDescent="0.15">
      <c r="A35" s="22"/>
      <c r="B35" s="35"/>
      <c r="C35" s="1244" t="s">
        <v>572</v>
      </c>
      <c r="D35" s="1245"/>
      <c r="E35" s="1246"/>
      <c r="F35" s="36">
        <v>1.1299999999999999</v>
      </c>
      <c r="G35" s="37">
        <v>1</v>
      </c>
      <c r="H35" s="37">
        <v>0.32</v>
      </c>
      <c r="I35" s="37">
        <v>0.73</v>
      </c>
      <c r="J35" s="38">
        <v>0.64</v>
      </c>
      <c r="K35" s="22"/>
      <c r="L35" s="22"/>
      <c r="M35" s="22"/>
      <c r="N35" s="22"/>
      <c r="O35" s="22"/>
      <c r="P35" s="22"/>
    </row>
    <row r="36" spans="1:16" ht="39" customHeight="1" x14ac:dyDescent="0.15">
      <c r="A36" s="22"/>
      <c r="B36" s="35"/>
      <c r="C36" s="1244" t="s">
        <v>573</v>
      </c>
      <c r="D36" s="1245"/>
      <c r="E36" s="1246"/>
      <c r="F36" s="36">
        <v>0.51</v>
      </c>
      <c r="G36" s="37">
        <v>0.27</v>
      </c>
      <c r="H36" s="37">
        <v>0.57999999999999996</v>
      </c>
      <c r="I36" s="37">
        <v>0.36</v>
      </c>
      <c r="J36" s="38">
        <v>0.42</v>
      </c>
      <c r="K36" s="22"/>
      <c r="L36" s="22"/>
      <c r="M36" s="22"/>
      <c r="N36" s="22"/>
      <c r="O36" s="22"/>
      <c r="P36" s="22"/>
    </row>
    <row r="37" spans="1:16" ht="39" customHeight="1" x14ac:dyDescent="0.15">
      <c r="A37" s="22"/>
      <c r="B37" s="35"/>
      <c r="C37" s="1244" t="s">
        <v>574</v>
      </c>
      <c r="D37" s="1245"/>
      <c r="E37" s="1246"/>
      <c r="F37" s="36">
        <v>0.05</v>
      </c>
      <c r="G37" s="37">
        <v>0.06</v>
      </c>
      <c r="H37" s="37">
        <v>0.08</v>
      </c>
      <c r="I37" s="37">
        <v>0.04</v>
      </c>
      <c r="J37" s="38">
        <v>0.27</v>
      </c>
      <c r="K37" s="22"/>
      <c r="L37" s="22"/>
      <c r="M37" s="22"/>
      <c r="N37" s="22"/>
      <c r="O37" s="22"/>
      <c r="P37" s="22"/>
    </row>
    <row r="38" spans="1:16" ht="39" customHeight="1" x14ac:dyDescent="0.15">
      <c r="A38" s="22"/>
      <c r="B38" s="35"/>
      <c r="C38" s="1244" t="s">
        <v>575</v>
      </c>
      <c r="D38" s="1245"/>
      <c r="E38" s="1246"/>
      <c r="F38" s="36">
        <v>0</v>
      </c>
      <c r="G38" s="37">
        <v>0</v>
      </c>
      <c r="H38" s="37">
        <v>0.02</v>
      </c>
      <c r="I38" s="37">
        <v>0.01</v>
      </c>
      <c r="J38" s="38">
        <v>0.11</v>
      </c>
      <c r="K38" s="22"/>
      <c r="L38" s="22"/>
      <c r="M38" s="22"/>
      <c r="N38" s="22"/>
      <c r="O38" s="22"/>
      <c r="P38" s="22"/>
    </row>
    <row r="39" spans="1:16" ht="39" customHeight="1" x14ac:dyDescent="0.15">
      <c r="A39" s="22"/>
      <c r="B39" s="35"/>
      <c r="C39" s="1244" t="s">
        <v>576</v>
      </c>
      <c r="D39" s="1245"/>
      <c r="E39" s="1246"/>
      <c r="F39" s="36">
        <v>0.13</v>
      </c>
      <c r="G39" s="37">
        <v>0.06</v>
      </c>
      <c r="H39" s="37">
        <v>0.15</v>
      </c>
      <c r="I39" s="37">
        <v>0.08</v>
      </c>
      <c r="J39" s="38">
        <v>0.05</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578</v>
      </c>
      <c r="D43" s="1248"/>
      <c r="E43" s="1249"/>
      <c r="F43" s="41">
        <v>0.47</v>
      </c>
      <c r="G43" s="42">
        <v>0.79</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LLohUzJM3+U93FqR8eHc5Gn7PTf93a/oag3yXJ3j2uQIw101hNydDyBkEUyHujEjry2x/VqVgGK49vTAGcKg==" saltValue="+iptFbcNqO/9Hr+z6a54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257</v>
      </c>
      <c r="L45" s="60">
        <v>245</v>
      </c>
      <c r="M45" s="60">
        <v>268</v>
      </c>
      <c r="N45" s="60">
        <v>272</v>
      </c>
      <c r="O45" s="61">
        <v>246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35</v>
      </c>
      <c r="L48" s="64">
        <v>35</v>
      </c>
      <c r="M48" s="64">
        <v>35</v>
      </c>
      <c r="N48" s="64">
        <v>36</v>
      </c>
      <c r="O48" s="65">
        <v>37</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30</v>
      </c>
      <c r="L50" s="64">
        <v>24</v>
      </c>
      <c r="M50" s="64">
        <v>18</v>
      </c>
      <c r="N50" s="64" t="s">
        <v>520</v>
      </c>
      <c r="O50" s="65" t="s">
        <v>520</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192</v>
      </c>
      <c r="L52" s="64">
        <v>188</v>
      </c>
      <c r="M52" s="64">
        <v>204</v>
      </c>
      <c r="N52" s="64">
        <v>203</v>
      </c>
      <c r="O52" s="65">
        <v>201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131</v>
      </c>
      <c r="L53" s="69">
        <v>117</v>
      </c>
      <c r="M53" s="69">
        <v>117</v>
      </c>
      <c r="N53" s="69">
        <v>105</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26</v>
      </c>
      <c r="C57" s="1261"/>
      <c r="D57" s="1264" t="s">
        <v>27</v>
      </c>
      <c r="E57" s="1265"/>
      <c r="F57" s="1265"/>
      <c r="G57" s="1265"/>
      <c r="H57" s="1265"/>
      <c r="I57" s="1265"/>
      <c r="J57" s="1266"/>
      <c r="K57" s="83" t="s">
        <v>610</v>
      </c>
      <c r="L57" s="84" t="s">
        <v>612</v>
      </c>
      <c r="M57" s="84" t="s">
        <v>613</v>
      </c>
      <c r="N57" s="84" t="s">
        <v>610</v>
      </c>
      <c r="O57" s="85" t="s">
        <v>611</v>
      </c>
    </row>
    <row r="58" spans="1:21" ht="31.5" customHeight="1" thickBot="1" x14ac:dyDescent="0.2">
      <c r="B58" s="1262"/>
      <c r="C58" s="1263"/>
      <c r="D58" s="1267" t="s">
        <v>28</v>
      </c>
      <c r="E58" s="1268"/>
      <c r="F58" s="1268"/>
      <c r="G58" s="1268"/>
      <c r="H58" s="1268"/>
      <c r="I58" s="1268"/>
      <c r="J58" s="1269"/>
      <c r="K58" s="86" t="s">
        <v>611</v>
      </c>
      <c r="L58" s="87" t="s">
        <v>610</v>
      </c>
      <c r="M58" s="87" t="s">
        <v>610</v>
      </c>
      <c r="N58" s="87" t="s">
        <v>610</v>
      </c>
      <c r="O58" s="88" t="s">
        <v>610</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KQ0sP8glCXHEBy/CW3FRiVWT6HIIlj35dwyY89sM7xrvV6LENIXdYKTDX7XHfvXmYpH4gVUA2rd2Os6nudK4Q==" saltValue="yXn5wwR0LdgLLzgu8qC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31</v>
      </c>
      <c r="C41" s="1291"/>
      <c r="D41" s="102"/>
      <c r="E41" s="1292" t="s">
        <v>32</v>
      </c>
      <c r="F41" s="1292"/>
      <c r="G41" s="1292"/>
      <c r="H41" s="1293"/>
      <c r="I41" s="103">
        <v>2320</v>
      </c>
      <c r="J41" s="104">
        <v>2243</v>
      </c>
      <c r="K41" s="104">
        <v>2298</v>
      </c>
      <c r="L41" s="104">
        <v>2120</v>
      </c>
      <c r="M41" s="105">
        <v>2131</v>
      </c>
    </row>
    <row r="42" spans="2:13" ht="27.75" customHeight="1" x14ac:dyDescent="0.15">
      <c r="B42" s="1280"/>
      <c r="C42" s="1281"/>
      <c r="D42" s="106"/>
      <c r="E42" s="1284" t="s">
        <v>33</v>
      </c>
      <c r="F42" s="1284"/>
      <c r="G42" s="1284"/>
      <c r="H42" s="1285"/>
      <c r="I42" s="107">
        <v>71</v>
      </c>
      <c r="J42" s="108">
        <v>42</v>
      </c>
      <c r="K42" s="108">
        <v>18</v>
      </c>
      <c r="L42" s="108" t="s">
        <v>520</v>
      </c>
      <c r="M42" s="109" t="s">
        <v>520</v>
      </c>
    </row>
    <row r="43" spans="2:13" ht="27.75" customHeight="1" x14ac:dyDescent="0.15">
      <c r="B43" s="1280"/>
      <c r="C43" s="1281"/>
      <c r="D43" s="106"/>
      <c r="E43" s="1284" t="s">
        <v>34</v>
      </c>
      <c r="F43" s="1284"/>
      <c r="G43" s="1284"/>
      <c r="H43" s="1285"/>
      <c r="I43" s="107">
        <v>389</v>
      </c>
      <c r="J43" s="108">
        <v>367</v>
      </c>
      <c r="K43" s="108">
        <v>346</v>
      </c>
      <c r="L43" s="108">
        <v>327</v>
      </c>
      <c r="M43" s="109">
        <v>313</v>
      </c>
    </row>
    <row r="44" spans="2:13" ht="27.75" customHeight="1" x14ac:dyDescent="0.15">
      <c r="B44" s="1280"/>
      <c r="C44" s="1281"/>
      <c r="D44" s="106"/>
      <c r="E44" s="1284" t="s">
        <v>35</v>
      </c>
      <c r="F44" s="1284"/>
      <c r="G44" s="1284"/>
      <c r="H44" s="1285"/>
      <c r="I44" s="107" t="s">
        <v>520</v>
      </c>
      <c r="J44" s="108" t="s">
        <v>520</v>
      </c>
      <c r="K44" s="108" t="s">
        <v>520</v>
      </c>
      <c r="L44" s="108" t="s">
        <v>520</v>
      </c>
      <c r="M44" s="109" t="s">
        <v>520</v>
      </c>
    </row>
    <row r="45" spans="2:13" ht="27.75" customHeight="1" x14ac:dyDescent="0.15">
      <c r="B45" s="1280"/>
      <c r="C45" s="1281"/>
      <c r="D45" s="106"/>
      <c r="E45" s="1284" t="s">
        <v>36</v>
      </c>
      <c r="F45" s="1284"/>
      <c r="G45" s="1284"/>
      <c r="H45" s="1285"/>
      <c r="I45" s="107">
        <v>477</v>
      </c>
      <c r="J45" s="108">
        <v>497</v>
      </c>
      <c r="K45" s="108">
        <v>470</v>
      </c>
      <c r="L45" s="108">
        <v>489</v>
      </c>
      <c r="M45" s="109">
        <v>477</v>
      </c>
    </row>
    <row r="46" spans="2:13" ht="27.75" customHeight="1" x14ac:dyDescent="0.15">
      <c r="B46" s="1280"/>
      <c r="C46" s="1281"/>
      <c r="D46" s="110"/>
      <c r="E46" s="1284" t="s">
        <v>37</v>
      </c>
      <c r="F46" s="1284"/>
      <c r="G46" s="1284"/>
      <c r="H46" s="1285"/>
      <c r="I46" s="107" t="s">
        <v>520</v>
      </c>
      <c r="J46" s="108" t="s">
        <v>520</v>
      </c>
      <c r="K46" s="108" t="s">
        <v>520</v>
      </c>
      <c r="L46" s="108" t="s">
        <v>520</v>
      </c>
      <c r="M46" s="109" t="s">
        <v>520</v>
      </c>
    </row>
    <row r="47" spans="2:13" ht="27.75" customHeight="1" x14ac:dyDescent="0.15">
      <c r="B47" s="1280"/>
      <c r="C47" s="1281"/>
      <c r="D47" s="111"/>
      <c r="E47" s="1294" t="s">
        <v>38</v>
      </c>
      <c r="F47" s="1295"/>
      <c r="G47" s="1295"/>
      <c r="H47" s="1296"/>
      <c r="I47" s="107" t="s">
        <v>520</v>
      </c>
      <c r="J47" s="108" t="s">
        <v>520</v>
      </c>
      <c r="K47" s="108" t="s">
        <v>520</v>
      </c>
      <c r="L47" s="108" t="s">
        <v>520</v>
      </c>
      <c r="M47" s="109" t="s">
        <v>520</v>
      </c>
    </row>
    <row r="48" spans="2:13" ht="27.75" customHeight="1" x14ac:dyDescent="0.15">
      <c r="B48" s="1280"/>
      <c r="C48" s="1281"/>
      <c r="D48" s="106"/>
      <c r="E48" s="1284" t="s">
        <v>39</v>
      </c>
      <c r="F48" s="1284"/>
      <c r="G48" s="1284"/>
      <c r="H48" s="1285"/>
      <c r="I48" s="107" t="s">
        <v>520</v>
      </c>
      <c r="J48" s="108" t="s">
        <v>520</v>
      </c>
      <c r="K48" s="108" t="s">
        <v>520</v>
      </c>
      <c r="L48" s="108" t="s">
        <v>520</v>
      </c>
      <c r="M48" s="109" t="s">
        <v>520</v>
      </c>
    </row>
    <row r="49" spans="2:13" ht="27.75" customHeight="1" x14ac:dyDescent="0.15">
      <c r="B49" s="1282"/>
      <c r="C49" s="1283"/>
      <c r="D49" s="106"/>
      <c r="E49" s="1284" t="s">
        <v>40</v>
      </c>
      <c r="F49" s="1284"/>
      <c r="G49" s="1284"/>
      <c r="H49" s="1285"/>
      <c r="I49" s="107" t="s">
        <v>520</v>
      </c>
      <c r="J49" s="108" t="s">
        <v>520</v>
      </c>
      <c r="K49" s="108" t="s">
        <v>520</v>
      </c>
      <c r="L49" s="108" t="s">
        <v>520</v>
      </c>
      <c r="M49" s="109" t="s">
        <v>520</v>
      </c>
    </row>
    <row r="50" spans="2:13" ht="27.75" customHeight="1" x14ac:dyDescent="0.15">
      <c r="B50" s="1278" t="s">
        <v>41</v>
      </c>
      <c r="C50" s="1279"/>
      <c r="D50" s="112"/>
      <c r="E50" s="1284" t="s">
        <v>42</v>
      </c>
      <c r="F50" s="1284"/>
      <c r="G50" s="1284"/>
      <c r="H50" s="1285"/>
      <c r="I50" s="107">
        <v>2095</v>
      </c>
      <c r="J50" s="108">
        <v>2057</v>
      </c>
      <c r="K50" s="108">
        <v>1930</v>
      </c>
      <c r="L50" s="108">
        <v>1701</v>
      </c>
      <c r="M50" s="109">
        <v>1881</v>
      </c>
    </row>
    <row r="51" spans="2:13" ht="27.75" customHeight="1" x14ac:dyDescent="0.15">
      <c r="B51" s="1280"/>
      <c r="C51" s="1281"/>
      <c r="D51" s="106"/>
      <c r="E51" s="1284" t="s">
        <v>43</v>
      </c>
      <c r="F51" s="1284"/>
      <c r="G51" s="1284"/>
      <c r="H51" s="1285"/>
      <c r="I51" s="107" t="s">
        <v>520</v>
      </c>
      <c r="J51" s="108" t="s">
        <v>520</v>
      </c>
      <c r="K51" s="108" t="s">
        <v>520</v>
      </c>
      <c r="L51" s="108" t="s">
        <v>520</v>
      </c>
      <c r="M51" s="109" t="s">
        <v>520</v>
      </c>
    </row>
    <row r="52" spans="2:13" ht="27.75" customHeight="1" x14ac:dyDescent="0.15">
      <c r="B52" s="1282"/>
      <c r="C52" s="1283"/>
      <c r="D52" s="106"/>
      <c r="E52" s="1284" t="s">
        <v>44</v>
      </c>
      <c r="F52" s="1284"/>
      <c r="G52" s="1284"/>
      <c r="H52" s="1285"/>
      <c r="I52" s="107">
        <v>1962</v>
      </c>
      <c r="J52" s="108">
        <v>1917</v>
      </c>
      <c r="K52" s="108">
        <v>1961</v>
      </c>
      <c r="L52" s="108">
        <v>1840</v>
      </c>
      <c r="M52" s="109">
        <v>1837</v>
      </c>
    </row>
    <row r="53" spans="2:13" ht="27.75" customHeight="1" thickBot="1" x14ac:dyDescent="0.2">
      <c r="B53" s="1286" t="s">
        <v>45</v>
      </c>
      <c r="C53" s="1287"/>
      <c r="D53" s="113"/>
      <c r="E53" s="1288" t="s">
        <v>46</v>
      </c>
      <c r="F53" s="1288"/>
      <c r="G53" s="1288"/>
      <c r="H53" s="1289"/>
      <c r="I53" s="114">
        <v>-799</v>
      </c>
      <c r="J53" s="115">
        <v>-826</v>
      </c>
      <c r="K53" s="115">
        <v>-759</v>
      </c>
      <c r="L53" s="115">
        <v>-605</v>
      </c>
      <c r="M53" s="116">
        <v>-797</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8aRH5fubKS9IFNJXnpciCKFj0tHSCrU2Myp3PMAnIEPi+Fj77W339SmXm9NwLhvinReCot2m0gGcJt8H2Rg==" saltValue="sktdF4C/ZJTfqdnd6EAh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49</v>
      </c>
      <c r="D55" s="1305"/>
      <c r="E55" s="1306"/>
      <c r="F55" s="128">
        <v>1389</v>
      </c>
      <c r="G55" s="128">
        <v>1327</v>
      </c>
      <c r="H55" s="129">
        <v>1289</v>
      </c>
    </row>
    <row r="56" spans="2:8" ht="52.5" customHeight="1" x14ac:dyDescent="0.15">
      <c r="B56" s="130"/>
      <c r="C56" s="1307" t="s">
        <v>50</v>
      </c>
      <c r="D56" s="1307"/>
      <c r="E56" s="1308"/>
      <c r="F56" s="131">
        <v>136</v>
      </c>
      <c r="G56" s="131">
        <v>136</v>
      </c>
      <c r="H56" s="132">
        <v>136</v>
      </c>
    </row>
    <row r="57" spans="2:8" ht="53.25" customHeight="1" x14ac:dyDescent="0.15">
      <c r="B57" s="130"/>
      <c r="C57" s="1309" t="s">
        <v>51</v>
      </c>
      <c r="D57" s="1309"/>
      <c r="E57" s="1310"/>
      <c r="F57" s="133">
        <v>233</v>
      </c>
      <c r="G57" s="133">
        <v>238</v>
      </c>
      <c r="H57" s="134">
        <v>249</v>
      </c>
    </row>
    <row r="58" spans="2:8" ht="45.75" customHeight="1" x14ac:dyDescent="0.15">
      <c r="B58" s="135"/>
      <c r="C58" s="1297" t="s">
        <v>584</v>
      </c>
      <c r="D58" s="1298"/>
      <c r="E58" s="1299"/>
      <c r="F58" s="136">
        <v>51</v>
      </c>
      <c r="G58" s="136">
        <v>51</v>
      </c>
      <c r="H58" s="137">
        <v>49</v>
      </c>
    </row>
    <row r="59" spans="2:8" ht="45.75" customHeight="1" x14ac:dyDescent="0.15">
      <c r="B59" s="135"/>
      <c r="C59" s="1297" t="s">
        <v>585</v>
      </c>
      <c r="D59" s="1298"/>
      <c r="E59" s="1299"/>
      <c r="F59" s="136">
        <v>53</v>
      </c>
      <c r="G59" s="136">
        <v>37</v>
      </c>
      <c r="H59" s="137">
        <v>47</v>
      </c>
    </row>
    <row r="60" spans="2:8" ht="45.75" customHeight="1" x14ac:dyDescent="0.15">
      <c r="B60" s="135"/>
      <c r="C60" s="1297" t="s">
        <v>586</v>
      </c>
      <c r="D60" s="1298"/>
      <c r="E60" s="1299"/>
      <c r="F60" s="136">
        <v>32</v>
      </c>
      <c r="G60" s="136">
        <v>30</v>
      </c>
      <c r="H60" s="137">
        <v>39</v>
      </c>
    </row>
    <row r="61" spans="2:8" ht="45.75" customHeight="1" x14ac:dyDescent="0.15">
      <c r="B61" s="135"/>
      <c r="C61" s="1297" t="s">
        <v>587</v>
      </c>
      <c r="D61" s="1298"/>
      <c r="E61" s="1299"/>
      <c r="F61" s="136">
        <v>0</v>
      </c>
      <c r="G61" s="136">
        <v>30</v>
      </c>
      <c r="H61" s="137">
        <v>30</v>
      </c>
    </row>
    <row r="62" spans="2:8" ht="45.75" customHeight="1" thickBot="1" x14ac:dyDescent="0.2">
      <c r="B62" s="138"/>
      <c r="C62" s="1300" t="s">
        <v>588</v>
      </c>
      <c r="D62" s="1301"/>
      <c r="E62" s="1302"/>
      <c r="F62" s="139">
        <v>35</v>
      </c>
      <c r="G62" s="139">
        <v>35</v>
      </c>
      <c r="H62" s="140">
        <v>30</v>
      </c>
    </row>
    <row r="63" spans="2:8" ht="52.5" customHeight="1" thickBot="1" x14ac:dyDescent="0.2">
      <c r="B63" s="141"/>
      <c r="C63" s="1303" t="s">
        <v>52</v>
      </c>
      <c r="D63" s="1303"/>
      <c r="E63" s="1304"/>
      <c r="F63" s="142">
        <v>1758</v>
      </c>
      <c r="G63" s="142">
        <v>1701</v>
      </c>
      <c r="H63" s="143">
        <v>1674</v>
      </c>
    </row>
    <row r="64" spans="2:8" ht="15" customHeight="1" x14ac:dyDescent="0.15"/>
  </sheetData>
  <sheetProtection algorithmName="SHA-512" hashValue="i61QZ3CE5KX+8Te3zm4qLc4b8884jP1Otkt8P/sLe50fW+yVmJAUGQdv1WB15X8MIcEMYKszLwzClORyNe6WpA==" saltValue="BVhGieqx7MuIHPgPmHvC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620</v>
      </c>
      <c r="AO51" s="1314"/>
      <c r="AP51" s="1314"/>
      <c r="AQ51" s="1314"/>
      <c r="AR51" s="1314"/>
      <c r="AS51" s="1314"/>
      <c r="AT51" s="1314"/>
      <c r="AU51" s="1314"/>
      <c r="AV51" s="1314"/>
      <c r="AW51" s="1314"/>
      <c r="AX51" s="1314"/>
      <c r="AY51" s="1314"/>
      <c r="AZ51" s="1314"/>
      <c r="BA51" s="1314"/>
      <c r="BB51" s="1314" t="s">
        <v>621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66.5</v>
      </c>
      <c r="BQ53" s="1311"/>
      <c r="BR53" s="1311"/>
      <c r="BS53" s="1311"/>
      <c r="BT53" s="1311"/>
      <c r="BU53" s="1311"/>
      <c r="BV53" s="1311"/>
      <c r="BW53" s="1311"/>
      <c r="BX53" s="1311">
        <v>67.599999999999994</v>
      </c>
      <c r="BY53" s="1311"/>
      <c r="BZ53" s="1311"/>
      <c r="CA53" s="1311"/>
      <c r="CB53" s="1311"/>
      <c r="CC53" s="1311"/>
      <c r="CD53" s="1311"/>
      <c r="CE53" s="1311"/>
      <c r="CF53" s="1311">
        <v>67</v>
      </c>
      <c r="CG53" s="1311"/>
      <c r="CH53" s="1311"/>
      <c r="CI53" s="1311"/>
      <c r="CJ53" s="1311"/>
      <c r="CK53" s="1311"/>
      <c r="CL53" s="1311"/>
      <c r="CM53" s="1311"/>
      <c r="CN53" s="1311">
        <v>68.5</v>
      </c>
      <c r="CO53" s="1311"/>
      <c r="CP53" s="1311"/>
      <c r="CQ53" s="1311"/>
      <c r="CR53" s="1311"/>
      <c r="CS53" s="1311"/>
      <c r="CT53" s="1311"/>
      <c r="CU53" s="1311"/>
      <c r="CV53" s="1311">
        <v>70.099999999999994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623</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622</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10</v>
      </c>
      <c r="BY75" s="1311"/>
      <c r="BZ75" s="1311"/>
      <c r="CA75" s="1311"/>
      <c r="CB75" s="1311"/>
      <c r="CC75" s="1311"/>
      <c r="CD75" s="1311"/>
      <c r="CE75" s="1311"/>
      <c r="CF75" s="1311">
        <v>10.9</v>
      </c>
      <c r="CG75" s="1311"/>
      <c r="CH75" s="1311"/>
      <c r="CI75" s="1311"/>
      <c r="CJ75" s="1311"/>
      <c r="CK75" s="1311"/>
      <c r="CL75" s="1311"/>
      <c r="CM75" s="1311"/>
      <c r="CN75" s="1311">
        <v>10.9</v>
      </c>
      <c r="CO75" s="1311"/>
      <c r="CP75" s="1311"/>
      <c r="CQ75" s="1311"/>
      <c r="CR75" s="1311"/>
      <c r="CS75" s="1311"/>
      <c r="CT75" s="1311"/>
      <c r="CU75" s="1311"/>
      <c r="CV75" s="1311">
        <v>9.9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623</v>
      </c>
      <c r="AO77" s="1316"/>
      <c r="AP77" s="1316"/>
      <c r="AQ77" s="1316"/>
      <c r="AR77" s="1316"/>
      <c r="AS77" s="1316"/>
      <c r="AT77" s="1316"/>
      <c r="AU77" s="1316"/>
      <c r="AV77" s="1316"/>
      <c r="AW77" s="1316"/>
      <c r="AX77" s="1316"/>
      <c r="AY77" s="1316"/>
      <c r="AZ77" s="1316"/>
      <c r="BA77" s="1316"/>
      <c r="BB77" s="1314" t="s">
        <v>621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626</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VtFI/5JbuyLUmXk5xUgo6awg2v59HRQassciUnV3LxEE6s3nLLfoulzhs1x6iGlzXipr6uqt8eoauDSBxCoDQ==" saltValue="BpAMWLEz1RrX0pFYanJh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jnXTjsVWJEXWCRLDrInxW4td0QXjWIjUnN577NzE589m0ii7Ykocs9wATdPWDTQccEjxNdjgWOGn7LygVkw2WA==" saltValue="p68s9c8CG13zeB11lvJd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geWvGNsyUja/SJg3tDXgbuHpAo8Sr1NtJlrFe1Gawiw9KHqFYmnQSEWtLy01DShi2zRb6eQoxB6VFktAbrUng==" saltValue="oKO+KebeC3BXkvAvS9u8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559</v>
      </c>
      <c r="G2" s="157"/>
      <c r="H2" s="158"/>
    </row>
    <row r="3" spans="1:8" x14ac:dyDescent="0.15">
      <c r="A3" s="154" t="s">
        <v>552</v>
      </c>
      <c r="B3" s="159"/>
      <c r="C3" s="160"/>
      <c r="D3" s="161">
        <v>349531</v>
      </c>
      <c r="E3" s="162"/>
      <c r="F3" s="163">
        <v>310300</v>
      </c>
      <c r="G3" s="164"/>
      <c r="H3" s="165"/>
    </row>
    <row r="4" spans="1:8" x14ac:dyDescent="0.15">
      <c r="A4" s="166"/>
      <c r="B4" s="167"/>
      <c r="C4" s="168"/>
      <c r="D4" s="169">
        <v>291658</v>
      </c>
      <c r="E4" s="170"/>
      <c r="F4" s="171">
        <v>157576</v>
      </c>
      <c r="G4" s="172"/>
      <c r="H4" s="173"/>
    </row>
    <row r="5" spans="1:8" x14ac:dyDescent="0.15">
      <c r="A5" s="154" t="s">
        <v>554</v>
      </c>
      <c r="B5" s="159"/>
      <c r="C5" s="160"/>
      <c r="D5" s="161">
        <v>409060</v>
      </c>
      <c r="E5" s="162"/>
      <c r="F5" s="163">
        <v>317319</v>
      </c>
      <c r="G5" s="164"/>
      <c r="H5" s="165"/>
    </row>
    <row r="6" spans="1:8" x14ac:dyDescent="0.15">
      <c r="A6" s="166"/>
      <c r="B6" s="167"/>
      <c r="C6" s="168"/>
      <c r="D6" s="169">
        <v>201204</v>
      </c>
      <c r="E6" s="170"/>
      <c r="F6" s="171">
        <v>164214</v>
      </c>
      <c r="G6" s="172"/>
      <c r="H6" s="173"/>
    </row>
    <row r="7" spans="1:8" x14ac:dyDescent="0.15">
      <c r="A7" s="154" t="s">
        <v>555</v>
      </c>
      <c r="B7" s="159"/>
      <c r="C7" s="160"/>
      <c r="D7" s="161">
        <v>426529</v>
      </c>
      <c r="E7" s="162"/>
      <c r="F7" s="163">
        <v>289738</v>
      </c>
      <c r="G7" s="164"/>
      <c r="H7" s="165"/>
    </row>
    <row r="8" spans="1:8" x14ac:dyDescent="0.15">
      <c r="A8" s="166"/>
      <c r="B8" s="167"/>
      <c r="C8" s="168"/>
      <c r="D8" s="169">
        <v>160220</v>
      </c>
      <c r="E8" s="170"/>
      <c r="F8" s="171">
        <v>156238</v>
      </c>
      <c r="G8" s="172"/>
      <c r="H8" s="173"/>
    </row>
    <row r="9" spans="1:8" x14ac:dyDescent="0.15">
      <c r="A9" s="154" t="s">
        <v>556</v>
      </c>
      <c r="B9" s="159"/>
      <c r="C9" s="160"/>
      <c r="D9" s="161">
        <v>260903</v>
      </c>
      <c r="E9" s="162"/>
      <c r="F9" s="163">
        <v>316937</v>
      </c>
      <c r="G9" s="164"/>
      <c r="H9" s="165"/>
    </row>
    <row r="10" spans="1:8" x14ac:dyDescent="0.15">
      <c r="A10" s="166"/>
      <c r="B10" s="167"/>
      <c r="C10" s="168"/>
      <c r="D10" s="169">
        <v>171948</v>
      </c>
      <c r="E10" s="170"/>
      <c r="F10" s="171">
        <v>199150</v>
      </c>
      <c r="G10" s="172"/>
      <c r="H10" s="173"/>
    </row>
    <row r="11" spans="1:8" x14ac:dyDescent="0.15">
      <c r="A11" s="154" t="s">
        <v>557</v>
      </c>
      <c r="B11" s="159"/>
      <c r="C11" s="160"/>
      <c r="D11" s="161">
        <v>210640</v>
      </c>
      <c r="E11" s="162"/>
      <c r="F11" s="163">
        <v>332350</v>
      </c>
      <c r="G11" s="164"/>
      <c r="H11" s="165"/>
    </row>
    <row r="12" spans="1:8" x14ac:dyDescent="0.15">
      <c r="A12" s="166"/>
      <c r="B12" s="167"/>
      <c r="C12" s="174"/>
      <c r="D12" s="169">
        <v>168353</v>
      </c>
      <c r="E12" s="170"/>
      <c r="F12" s="171">
        <v>200453</v>
      </c>
      <c r="G12" s="172"/>
      <c r="H12" s="173"/>
    </row>
    <row r="13" spans="1:8" x14ac:dyDescent="0.15">
      <c r="A13" s="154"/>
      <c r="B13" s="159"/>
      <c r="C13" s="175"/>
      <c r="D13" s="176">
        <v>331333</v>
      </c>
      <c r="E13" s="177"/>
      <c r="F13" s="178">
        <v>313329</v>
      </c>
      <c r="G13" s="179"/>
      <c r="H13" s="165"/>
    </row>
    <row r="14" spans="1:8" x14ac:dyDescent="0.15">
      <c r="A14" s="166"/>
      <c r="B14" s="167"/>
      <c r="C14" s="168"/>
      <c r="D14" s="169">
        <v>198677</v>
      </c>
      <c r="E14" s="170"/>
      <c r="F14" s="171">
        <v>175526</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7.96</v>
      </c>
      <c r="C19" s="180">
        <f>ROUND(VALUE(SUBSTITUTE(実質収支比率等に係る経年分析!G$48,"▲","-")),2)</f>
        <v>7.44</v>
      </c>
      <c r="D19" s="180">
        <f>ROUND(VALUE(SUBSTITUTE(実質収支比率等に係る経年分析!H$48,"▲","-")),2)</f>
        <v>9.1199999999999992</v>
      </c>
      <c r="E19" s="180">
        <f>ROUND(VALUE(SUBSTITUTE(実質収支比率等に係る経年分析!I$48,"▲","-")),2)</f>
        <v>6.89</v>
      </c>
      <c r="F19" s="180">
        <f>ROUND(VALUE(SUBSTITUTE(実質収支比率等に係る経年分析!J$48,"▲","-")),2)</f>
        <v>9.69</v>
      </c>
    </row>
    <row r="20" spans="1:11" x14ac:dyDescent="0.15">
      <c r="A20" s="180" t="s">
        <v>56</v>
      </c>
      <c r="B20" s="180">
        <f>ROUND(VALUE(SUBSTITUTE(実質収支比率等に係る経年分析!F$47,"▲","-")),2)</f>
        <v>103.46</v>
      </c>
      <c r="C20" s="180">
        <f>ROUND(VALUE(SUBSTITUTE(実質収支比率等に係る経年分析!G$47,"▲","-")),2)</f>
        <v>111.61</v>
      </c>
      <c r="D20" s="180">
        <f>ROUND(VALUE(SUBSTITUTE(実質収支比率等に係る経年分析!H$47,"▲","-")),2)</f>
        <v>116.46</v>
      </c>
      <c r="E20" s="180">
        <f>ROUND(VALUE(SUBSTITUTE(実質収支比率等に係る経年分析!I$47,"▲","-")),2)</f>
        <v>109.06</v>
      </c>
      <c r="F20" s="180">
        <f>ROUND(VALUE(SUBSTITUTE(実質収支比率等に係る経年分析!J$47,"▲","-")),2)</f>
        <v>99.7</v>
      </c>
    </row>
    <row r="21" spans="1:11" x14ac:dyDescent="0.15">
      <c r="A21" s="180" t="s">
        <v>57</v>
      </c>
      <c r="B21" s="180">
        <f>IF(ISNUMBER(VALUE(SUBSTITUTE(実質収支比率等に係る経年分析!F$49,"▲","-"))),ROUND(VALUE(SUBSTITUTE(実質収支比率等に係る経年分析!F$49,"▲","-")),2),NA())</f>
        <v>-3.99</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-7.14</v>
      </c>
      <c r="F21" s="180">
        <f>IF(ISNUMBER(VALUE(SUBSTITUTE(実質収支比率等に係る経年分析!J$49,"▲","-"))),ROUND(VALUE(SUBSTITUTE(実質収支比率等に係る経年分析!J$49,"▲","-")),2),NA())</f>
        <v>0.22</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村営バス事業特別会計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9.1999999999999993</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192</v>
      </c>
      <c r="E42" s="182"/>
      <c r="F42" s="182"/>
      <c r="G42" s="182">
        <f>'実質公債費比率（分子）の構造'!L$52</f>
        <v>188</v>
      </c>
      <c r="H42" s="182"/>
      <c r="I42" s="182"/>
      <c r="J42" s="182">
        <f>'実質公債費比率（分子）の構造'!M$52</f>
        <v>204</v>
      </c>
      <c r="K42" s="182"/>
      <c r="L42" s="182"/>
      <c r="M42" s="182">
        <f>'実質公債費比率（分子）の構造'!N$52</f>
        <v>203</v>
      </c>
      <c r="N42" s="182"/>
      <c r="O42" s="182"/>
      <c r="P42" s="182">
        <f>'実質公債費比率（分子）の構造'!O$52</f>
        <v>201</v>
      </c>
    </row>
    <row r="43" spans="1:16" x14ac:dyDescent="0.15">
      <c r="A43" s="182" t="s">
        <v>65</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66</v>
      </c>
      <c r="B44" s="182">
        <f>'実質公債費比率（分子）の構造'!K$50</f>
        <v>30</v>
      </c>
      <c r="C44" s="182"/>
      <c r="D44" s="182"/>
      <c r="E44" s="182">
        <f>'実質公債費比率（分子）の構造'!L$50</f>
        <v>24</v>
      </c>
      <c r="F44" s="182"/>
      <c r="G44" s="182"/>
      <c r="H44" s="182">
        <f>'実質公債費比率（分子）の構造'!M$50</f>
        <v>18</v>
      </c>
      <c r="I44" s="182"/>
      <c r="J44" s="182"/>
      <c r="K44" s="182" t="str">
        <f>'実質公債費比率（分子）の構造'!N$50</f>
        <v>-</v>
      </c>
      <c r="L44" s="182"/>
      <c r="M44" s="182"/>
      <c r="N44" s="182" t="str">
        <f>'実質公債費比率（分子）の構造'!O$50</f>
        <v>-</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36</v>
      </c>
      <c r="L46" s="182"/>
      <c r="M46" s="182"/>
      <c r="N46" s="182">
        <f>'実質公債費比率（分子）の構造'!O$48</f>
        <v>37</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257</v>
      </c>
      <c r="C49" s="182"/>
      <c r="D49" s="182"/>
      <c r="E49" s="182">
        <f>'実質公債費比率（分子）の構造'!L$45</f>
        <v>245</v>
      </c>
      <c r="F49" s="182"/>
      <c r="G49" s="182"/>
      <c r="H49" s="182">
        <f>'実質公債費比率（分子）の構造'!M$45</f>
        <v>268</v>
      </c>
      <c r="I49" s="182"/>
      <c r="J49" s="182"/>
      <c r="K49" s="182">
        <f>'実質公債費比率（分子）の構造'!N$45</f>
        <v>272</v>
      </c>
      <c r="L49" s="182"/>
      <c r="M49" s="182"/>
      <c r="N49" s="182">
        <f>'実質公債費比率（分子）の構造'!O$45</f>
        <v>246</v>
      </c>
      <c r="O49" s="182"/>
      <c r="P49" s="182"/>
    </row>
    <row r="50" spans="1:16" x14ac:dyDescent="0.15">
      <c r="A50" s="182" t="s">
        <v>72</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117</v>
      </c>
      <c r="G50" s="182" t="e">
        <f>NA()</f>
        <v>#N/A</v>
      </c>
      <c r="H50" s="182" t="e">
        <f>NA()</f>
        <v>#N/A</v>
      </c>
      <c r="I50" s="182">
        <f>IF(ISNUMBER('実質公債費比率（分子）の構造'!M$53),'実質公債費比率（分子）の構造'!M$53,NA())</f>
        <v>117</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82</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1962</v>
      </c>
      <c r="E56" s="181"/>
      <c r="F56" s="181"/>
      <c r="G56" s="181">
        <f>'将来負担比率（分子）の構造'!J$52</f>
        <v>1917</v>
      </c>
      <c r="H56" s="181"/>
      <c r="I56" s="181"/>
      <c r="J56" s="181">
        <f>'将来負担比率（分子）の構造'!K$52</f>
        <v>1961</v>
      </c>
      <c r="K56" s="181"/>
      <c r="L56" s="181"/>
      <c r="M56" s="181">
        <f>'将来負担比率（分子）の構造'!L$52</f>
        <v>1840</v>
      </c>
      <c r="N56" s="181"/>
      <c r="O56" s="181"/>
      <c r="P56" s="181">
        <f>'将来負担比率（分子）の構造'!M$52</f>
        <v>1837</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2095</v>
      </c>
      <c r="E58" s="181"/>
      <c r="F58" s="181"/>
      <c r="G58" s="181">
        <f>'将来負担比率（分子）の構造'!J$50</f>
        <v>2057</v>
      </c>
      <c r="H58" s="181"/>
      <c r="I58" s="181"/>
      <c r="J58" s="181">
        <f>'将来負担比率（分子）の構造'!K$50</f>
        <v>1930</v>
      </c>
      <c r="K58" s="181"/>
      <c r="L58" s="181"/>
      <c r="M58" s="181">
        <f>'将来負担比率（分子）の構造'!L$50</f>
        <v>1701</v>
      </c>
      <c r="N58" s="181"/>
      <c r="O58" s="181"/>
      <c r="P58" s="181">
        <f>'将来負担比率（分子）の構造'!M$50</f>
        <v>1881</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477</v>
      </c>
      <c r="C62" s="181"/>
      <c r="D62" s="181"/>
      <c r="E62" s="181">
        <f>'将来負担比率（分子）の構造'!J$45</f>
        <v>497</v>
      </c>
      <c r="F62" s="181"/>
      <c r="G62" s="181"/>
      <c r="H62" s="181">
        <f>'将来負担比率（分子）の構造'!K$45</f>
        <v>470</v>
      </c>
      <c r="I62" s="181"/>
      <c r="J62" s="181"/>
      <c r="K62" s="181">
        <f>'将来負担比率（分子）の構造'!L$45</f>
        <v>489</v>
      </c>
      <c r="L62" s="181"/>
      <c r="M62" s="181"/>
      <c r="N62" s="181">
        <f>'将来負担比率（分子）の構造'!M$45</f>
        <v>477</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389</v>
      </c>
      <c r="C64" s="181"/>
      <c r="D64" s="181"/>
      <c r="E64" s="181">
        <f>'将来負担比率（分子）の構造'!J$43</f>
        <v>367</v>
      </c>
      <c r="F64" s="181"/>
      <c r="G64" s="181"/>
      <c r="H64" s="181">
        <f>'将来負担比率（分子）の構造'!K$43</f>
        <v>346</v>
      </c>
      <c r="I64" s="181"/>
      <c r="J64" s="181"/>
      <c r="K64" s="181">
        <f>'将来負担比率（分子）の構造'!L$43</f>
        <v>327</v>
      </c>
      <c r="L64" s="181"/>
      <c r="M64" s="181"/>
      <c r="N64" s="181">
        <f>'将来負担比率（分子）の構造'!M$43</f>
        <v>313</v>
      </c>
      <c r="O64" s="181"/>
      <c r="P64" s="181"/>
    </row>
    <row r="65" spans="1:16" x14ac:dyDescent="0.15">
      <c r="A65" s="181" t="s">
        <v>33</v>
      </c>
      <c r="B65" s="181">
        <f>'将来負担比率（分子）の構造'!I$42</f>
        <v>71</v>
      </c>
      <c r="C65" s="181"/>
      <c r="D65" s="181"/>
      <c r="E65" s="181">
        <f>'将来負担比率（分子）の構造'!J$42</f>
        <v>42</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2320</v>
      </c>
      <c r="C66" s="181"/>
      <c r="D66" s="181"/>
      <c r="E66" s="181">
        <f>'将来負担比率（分子）の構造'!J$41</f>
        <v>2243</v>
      </c>
      <c r="F66" s="181"/>
      <c r="G66" s="181"/>
      <c r="H66" s="181">
        <f>'将来負担比率（分子）の構造'!K$41</f>
        <v>2298</v>
      </c>
      <c r="I66" s="181"/>
      <c r="J66" s="181"/>
      <c r="K66" s="181">
        <f>'将来負担比率（分子）の構造'!L$41</f>
        <v>2120</v>
      </c>
      <c r="L66" s="181"/>
      <c r="M66" s="181"/>
      <c r="N66" s="181">
        <f>'将来負担比率（分子）の構造'!M$41</f>
        <v>2131</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1389</v>
      </c>
      <c r="C72" s="185">
        <f>基金残高に係る経年分析!G55</f>
        <v>1327</v>
      </c>
      <c r="D72" s="185">
        <f>基金残高に係る経年分析!H55</f>
        <v>1289</v>
      </c>
    </row>
    <row r="73" spans="1:16" x14ac:dyDescent="0.15">
      <c r="A73" s="184" t="s">
        <v>79</v>
      </c>
      <c r="B73" s="185">
        <f>基金残高に係る経年分析!F56</f>
        <v>136</v>
      </c>
      <c r="C73" s="185">
        <f>基金残高に係る経年分析!G56</f>
        <v>136</v>
      </c>
      <c r="D73" s="185">
        <f>基金残高に係る経年分析!H56</f>
        <v>136</v>
      </c>
    </row>
    <row r="74" spans="1:16" x14ac:dyDescent="0.15">
      <c r="A74" s="184" t="s">
        <v>80</v>
      </c>
      <c r="B74" s="185">
        <f>基金残高に係る経年分析!F57</f>
        <v>233</v>
      </c>
      <c r="C74" s="185">
        <f>基金残高に係る経年分析!G57</f>
        <v>238</v>
      </c>
      <c r="D74" s="185">
        <f>基金残高に係る経年分析!H57</f>
        <v>249</v>
      </c>
    </row>
  </sheetData>
  <sheetProtection algorithmName="SHA-512" hashValue="waBoNTT1vjI/arjkiSu2h0D+XfgM2199i4014eQKkdMyZJ0l9PcfzkTuDVj7JKS2zAavsQaq20TNrgMUs1iVMA==" saltValue="BAMu/+rJH0P0mk/vfO5Y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382609</v>
      </c>
      <c r="S5" s="736"/>
      <c r="T5" s="736"/>
      <c r="U5" s="736"/>
      <c r="V5" s="736"/>
      <c r="W5" s="736"/>
      <c r="X5" s="736"/>
      <c r="Y5" s="779"/>
      <c r="Z5" s="797">
        <v>14.1</v>
      </c>
      <c r="AA5" s="797"/>
      <c r="AB5" s="797"/>
      <c r="AC5" s="797"/>
      <c r="AD5" s="798">
        <v>382609</v>
      </c>
      <c r="AE5" s="798"/>
      <c r="AF5" s="798"/>
      <c r="AG5" s="798"/>
      <c r="AH5" s="798"/>
      <c r="AI5" s="798"/>
      <c r="AJ5" s="798"/>
      <c r="AK5" s="798"/>
      <c r="AL5" s="780">
        <v>29.1</v>
      </c>
      <c r="AM5" s="751"/>
      <c r="AN5" s="751"/>
      <c r="AO5" s="781"/>
      <c r="AP5" s="746" t="s">
        <v>226</v>
      </c>
      <c r="AQ5" s="747"/>
      <c r="AR5" s="747"/>
      <c r="AS5" s="747"/>
      <c r="AT5" s="747"/>
      <c r="AU5" s="747"/>
      <c r="AV5" s="747"/>
      <c r="AW5" s="747"/>
      <c r="AX5" s="747"/>
      <c r="AY5" s="747"/>
      <c r="AZ5" s="747"/>
      <c r="BA5" s="747"/>
      <c r="BB5" s="747"/>
      <c r="BC5" s="747"/>
      <c r="BD5" s="747"/>
      <c r="BE5" s="747"/>
      <c r="BF5" s="748"/>
      <c r="BG5" s="680">
        <v>382609</v>
      </c>
      <c r="BH5" s="681"/>
      <c r="BI5" s="681"/>
      <c r="BJ5" s="681"/>
      <c r="BK5" s="681"/>
      <c r="BL5" s="681"/>
      <c r="BM5" s="681"/>
      <c r="BN5" s="682"/>
      <c r="BO5" s="713">
        <v>100</v>
      </c>
      <c r="BP5" s="713"/>
      <c r="BQ5" s="713"/>
      <c r="BR5" s="713"/>
      <c r="BS5" s="714">
        <v>57093</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58388</v>
      </c>
      <c r="S6" s="681"/>
      <c r="T6" s="681"/>
      <c r="U6" s="681"/>
      <c r="V6" s="681"/>
      <c r="W6" s="681"/>
      <c r="X6" s="681"/>
      <c r="Y6" s="682"/>
      <c r="Z6" s="713">
        <v>2.2000000000000002</v>
      </c>
      <c r="AA6" s="713"/>
      <c r="AB6" s="713"/>
      <c r="AC6" s="713"/>
      <c r="AD6" s="714">
        <v>58388</v>
      </c>
      <c r="AE6" s="714"/>
      <c r="AF6" s="714"/>
      <c r="AG6" s="714"/>
      <c r="AH6" s="714"/>
      <c r="AI6" s="714"/>
      <c r="AJ6" s="714"/>
      <c r="AK6" s="714"/>
      <c r="AL6" s="683">
        <v>4.4000000000000004</v>
      </c>
      <c r="AM6" s="684"/>
      <c r="AN6" s="684"/>
      <c r="AO6" s="715"/>
      <c r="AP6" s="677" t="s">
        <v>231</v>
      </c>
      <c r="AQ6" s="678"/>
      <c r="AR6" s="678"/>
      <c r="AS6" s="678"/>
      <c r="AT6" s="678"/>
      <c r="AU6" s="678"/>
      <c r="AV6" s="678"/>
      <c r="AW6" s="678"/>
      <c r="AX6" s="678"/>
      <c r="AY6" s="678"/>
      <c r="AZ6" s="678"/>
      <c r="BA6" s="678"/>
      <c r="BB6" s="678"/>
      <c r="BC6" s="678"/>
      <c r="BD6" s="678"/>
      <c r="BE6" s="678"/>
      <c r="BF6" s="679"/>
      <c r="BG6" s="680">
        <v>382609</v>
      </c>
      <c r="BH6" s="681"/>
      <c r="BI6" s="681"/>
      <c r="BJ6" s="681"/>
      <c r="BK6" s="681"/>
      <c r="BL6" s="681"/>
      <c r="BM6" s="681"/>
      <c r="BN6" s="682"/>
      <c r="BO6" s="713">
        <v>100</v>
      </c>
      <c r="BP6" s="713"/>
      <c r="BQ6" s="713"/>
      <c r="BR6" s="713"/>
      <c r="BS6" s="714">
        <v>57093</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38816</v>
      </c>
      <c r="CS6" s="681"/>
      <c r="CT6" s="681"/>
      <c r="CU6" s="681"/>
      <c r="CV6" s="681"/>
      <c r="CW6" s="681"/>
      <c r="CX6" s="681"/>
      <c r="CY6" s="682"/>
      <c r="CZ6" s="780">
        <v>1.5</v>
      </c>
      <c r="DA6" s="751"/>
      <c r="DB6" s="751"/>
      <c r="DC6" s="783"/>
      <c r="DD6" s="686" t="s">
        <v>233</v>
      </c>
      <c r="DE6" s="681"/>
      <c r="DF6" s="681"/>
      <c r="DG6" s="681"/>
      <c r="DH6" s="681"/>
      <c r="DI6" s="681"/>
      <c r="DJ6" s="681"/>
      <c r="DK6" s="681"/>
      <c r="DL6" s="681"/>
      <c r="DM6" s="681"/>
      <c r="DN6" s="681"/>
      <c r="DO6" s="681"/>
      <c r="DP6" s="682"/>
      <c r="DQ6" s="686">
        <v>38816</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109</v>
      </c>
      <c r="S7" s="681"/>
      <c r="T7" s="681"/>
      <c r="U7" s="681"/>
      <c r="V7" s="681"/>
      <c r="W7" s="681"/>
      <c r="X7" s="681"/>
      <c r="Y7" s="682"/>
      <c r="Z7" s="713">
        <v>0</v>
      </c>
      <c r="AA7" s="713"/>
      <c r="AB7" s="713"/>
      <c r="AC7" s="713"/>
      <c r="AD7" s="714">
        <v>109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48661</v>
      </c>
      <c r="BH7" s="681"/>
      <c r="BI7" s="681"/>
      <c r="BJ7" s="681"/>
      <c r="BK7" s="681"/>
      <c r="BL7" s="681"/>
      <c r="BM7" s="681"/>
      <c r="BN7" s="682"/>
      <c r="BO7" s="713">
        <v>12.7</v>
      </c>
      <c r="BP7" s="713"/>
      <c r="BQ7" s="713"/>
      <c r="BR7" s="713"/>
      <c r="BS7" s="714" t="s">
        <v>233</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757909</v>
      </c>
      <c r="CS7" s="681"/>
      <c r="CT7" s="681"/>
      <c r="CU7" s="681"/>
      <c r="CV7" s="681"/>
      <c r="CW7" s="681"/>
      <c r="CX7" s="681"/>
      <c r="CY7" s="682"/>
      <c r="CZ7" s="713">
        <v>29.3</v>
      </c>
      <c r="DA7" s="713"/>
      <c r="DB7" s="713"/>
      <c r="DC7" s="713"/>
      <c r="DD7" s="686">
        <v>27979</v>
      </c>
      <c r="DE7" s="681"/>
      <c r="DF7" s="681"/>
      <c r="DG7" s="681"/>
      <c r="DH7" s="681"/>
      <c r="DI7" s="681"/>
      <c r="DJ7" s="681"/>
      <c r="DK7" s="681"/>
      <c r="DL7" s="681"/>
      <c r="DM7" s="681"/>
      <c r="DN7" s="681"/>
      <c r="DO7" s="681"/>
      <c r="DP7" s="682"/>
      <c r="DQ7" s="686">
        <v>447740</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651</v>
      </c>
      <c r="S8" s="681"/>
      <c r="T8" s="681"/>
      <c r="U8" s="681"/>
      <c r="V8" s="681"/>
      <c r="W8" s="681"/>
      <c r="X8" s="681"/>
      <c r="Y8" s="682"/>
      <c r="Z8" s="713">
        <v>0</v>
      </c>
      <c r="AA8" s="713"/>
      <c r="AB8" s="713"/>
      <c r="AC8" s="713"/>
      <c r="AD8" s="714">
        <v>651</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1740</v>
      </c>
      <c r="BH8" s="681"/>
      <c r="BI8" s="681"/>
      <c r="BJ8" s="681"/>
      <c r="BK8" s="681"/>
      <c r="BL8" s="681"/>
      <c r="BM8" s="681"/>
      <c r="BN8" s="682"/>
      <c r="BO8" s="713">
        <v>0.5</v>
      </c>
      <c r="BP8" s="713"/>
      <c r="BQ8" s="713"/>
      <c r="BR8" s="713"/>
      <c r="BS8" s="686" t="s">
        <v>129</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279690</v>
      </c>
      <c r="CS8" s="681"/>
      <c r="CT8" s="681"/>
      <c r="CU8" s="681"/>
      <c r="CV8" s="681"/>
      <c r="CW8" s="681"/>
      <c r="CX8" s="681"/>
      <c r="CY8" s="682"/>
      <c r="CZ8" s="713">
        <v>10.8</v>
      </c>
      <c r="DA8" s="713"/>
      <c r="DB8" s="713"/>
      <c r="DC8" s="713"/>
      <c r="DD8" s="686" t="s">
        <v>129</v>
      </c>
      <c r="DE8" s="681"/>
      <c r="DF8" s="681"/>
      <c r="DG8" s="681"/>
      <c r="DH8" s="681"/>
      <c r="DI8" s="681"/>
      <c r="DJ8" s="681"/>
      <c r="DK8" s="681"/>
      <c r="DL8" s="681"/>
      <c r="DM8" s="681"/>
      <c r="DN8" s="681"/>
      <c r="DO8" s="681"/>
      <c r="DP8" s="682"/>
      <c r="DQ8" s="686">
        <v>203111</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614</v>
      </c>
      <c r="S9" s="681"/>
      <c r="T9" s="681"/>
      <c r="U9" s="681"/>
      <c r="V9" s="681"/>
      <c r="W9" s="681"/>
      <c r="X9" s="681"/>
      <c r="Y9" s="682"/>
      <c r="Z9" s="713">
        <v>0</v>
      </c>
      <c r="AA9" s="713"/>
      <c r="AB9" s="713"/>
      <c r="AC9" s="713"/>
      <c r="AD9" s="714">
        <v>614</v>
      </c>
      <c r="AE9" s="714"/>
      <c r="AF9" s="714"/>
      <c r="AG9" s="714"/>
      <c r="AH9" s="714"/>
      <c r="AI9" s="714"/>
      <c r="AJ9" s="714"/>
      <c r="AK9" s="714"/>
      <c r="AL9" s="683">
        <v>0</v>
      </c>
      <c r="AM9" s="684"/>
      <c r="AN9" s="684"/>
      <c r="AO9" s="715"/>
      <c r="AP9" s="677" t="s">
        <v>241</v>
      </c>
      <c r="AQ9" s="678"/>
      <c r="AR9" s="678"/>
      <c r="AS9" s="678"/>
      <c r="AT9" s="678"/>
      <c r="AU9" s="678"/>
      <c r="AV9" s="678"/>
      <c r="AW9" s="678"/>
      <c r="AX9" s="678"/>
      <c r="AY9" s="678"/>
      <c r="AZ9" s="678"/>
      <c r="BA9" s="678"/>
      <c r="BB9" s="678"/>
      <c r="BC9" s="678"/>
      <c r="BD9" s="678"/>
      <c r="BE9" s="678"/>
      <c r="BF9" s="679"/>
      <c r="BG9" s="680">
        <v>40321</v>
      </c>
      <c r="BH9" s="681"/>
      <c r="BI9" s="681"/>
      <c r="BJ9" s="681"/>
      <c r="BK9" s="681"/>
      <c r="BL9" s="681"/>
      <c r="BM9" s="681"/>
      <c r="BN9" s="682"/>
      <c r="BO9" s="713">
        <v>10.5</v>
      </c>
      <c r="BP9" s="713"/>
      <c r="BQ9" s="713"/>
      <c r="BR9" s="713"/>
      <c r="BS9" s="686" t="s">
        <v>174</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230156</v>
      </c>
      <c r="CS9" s="681"/>
      <c r="CT9" s="681"/>
      <c r="CU9" s="681"/>
      <c r="CV9" s="681"/>
      <c r="CW9" s="681"/>
      <c r="CX9" s="681"/>
      <c r="CY9" s="682"/>
      <c r="CZ9" s="713">
        <v>8.9</v>
      </c>
      <c r="DA9" s="713"/>
      <c r="DB9" s="713"/>
      <c r="DC9" s="713"/>
      <c r="DD9" s="686">
        <v>1440</v>
      </c>
      <c r="DE9" s="681"/>
      <c r="DF9" s="681"/>
      <c r="DG9" s="681"/>
      <c r="DH9" s="681"/>
      <c r="DI9" s="681"/>
      <c r="DJ9" s="681"/>
      <c r="DK9" s="681"/>
      <c r="DL9" s="681"/>
      <c r="DM9" s="681"/>
      <c r="DN9" s="681"/>
      <c r="DO9" s="681"/>
      <c r="DP9" s="682"/>
      <c r="DQ9" s="686">
        <v>159612</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174</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3134</v>
      </c>
      <c r="BH10" s="681"/>
      <c r="BI10" s="681"/>
      <c r="BJ10" s="681"/>
      <c r="BK10" s="681"/>
      <c r="BL10" s="681"/>
      <c r="BM10" s="681"/>
      <c r="BN10" s="682"/>
      <c r="BO10" s="713">
        <v>0.8</v>
      </c>
      <c r="BP10" s="713"/>
      <c r="BQ10" s="713"/>
      <c r="BR10" s="713"/>
      <c r="BS10" s="686" t="s">
        <v>129</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13</v>
      </c>
      <c r="CS10" s="681"/>
      <c r="CT10" s="681"/>
      <c r="CU10" s="681"/>
      <c r="CV10" s="681"/>
      <c r="CW10" s="681"/>
      <c r="CX10" s="681"/>
      <c r="CY10" s="682"/>
      <c r="CZ10" s="713">
        <v>0</v>
      </c>
      <c r="DA10" s="713"/>
      <c r="DB10" s="713"/>
      <c r="DC10" s="713"/>
      <c r="DD10" s="686" t="s">
        <v>174</v>
      </c>
      <c r="DE10" s="681"/>
      <c r="DF10" s="681"/>
      <c r="DG10" s="681"/>
      <c r="DH10" s="681"/>
      <c r="DI10" s="681"/>
      <c r="DJ10" s="681"/>
      <c r="DK10" s="681"/>
      <c r="DL10" s="681"/>
      <c r="DM10" s="681"/>
      <c r="DN10" s="681"/>
      <c r="DO10" s="681"/>
      <c r="DP10" s="682"/>
      <c r="DQ10" s="686">
        <v>13</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27538</v>
      </c>
      <c r="S11" s="681"/>
      <c r="T11" s="681"/>
      <c r="U11" s="681"/>
      <c r="V11" s="681"/>
      <c r="W11" s="681"/>
      <c r="X11" s="681"/>
      <c r="Y11" s="682"/>
      <c r="Z11" s="683">
        <v>1</v>
      </c>
      <c r="AA11" s="684"/>
      <c r="AB11" s="684"/>
      <c r="AC11" s="685"/>
      <c r="AD11" s="686">
        <v>27538</v>
      </c>
      <c r="AE11" s="681"/>
      <c r="AF11" s="681"/>
      <c r="AG11" s="681"/>
      <c r="AH11" s="681"/>
      <c r="AI11" s="681"/>
      <c r="AJ11" s="681"/>
      <c r="AK11" s="682"/>
      <c r="AL11" s="683">
        <v>2.1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3466</v>
      </c>
      <c r="BH11" s="681"/>
      <c r="BI11" s="681"/>
      <c r="BJ11" s="681"/>
      <c r="BK11" s="681"/>
      <c r="BL11" s="681"/>
      <c r="BM11" s="681"/>
      <c r="BN11" s="682"/>
      <c r="BO11" s="713">
        <v>0.9</v>
      </c>
      <c r="BP11" s="713"/>
      <c r="BQ11" s="713"/>
      <c r="BR11" s="713"/>
      <c r="BS11" s="686" t="s">
        <v>233</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282731</v>
      </c>
      <c r="CS11" s="681"/>
      <c r="CT11" s="681"/>
      <c r="CU11" s="681"/>
      <c r="CV11" s="681"/>
      <c r="CW11" s="681"/>
      <c r="CX11" s="681"/>
      <c r="CY11" s="682"/>
      <c r="CZ11" s="713">
        <v>10.9</v>
      </c>
      <c r="DA11" s="713"/>
      <c r="DB11" s="713"/>
      <c r="DC11" s="713"/>
      <c r="DD11" s="686">
        <v>89092</v>
      </c>
      <c r="DE11" s="681"/>
      <c r="DF11" s="681"/>
      <c r="DG11" s="681"/>
      <c r="DH11" s="681"/>
      <c r="DI11" s="681"/>
      <c r="DJ11" s="681"/>
      <c r="DK11" s="681"/>
      <c r="DL11" s="681"/>
      <c r="DM11" s="681"/>
      <c r="DN11" s="681"/>
      <c r="DO11" s="681"/>
      <c r="DP11" s="682"/>
      <c r="DQ11" s="686">
        <v>111697</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233</v>
      </c>
      <c r="AA12" s="713"/>
      <c r="AB12" s="713"/>
      <c r="AC12" s="713"/>
      <c r="AD12" s="714" t="s">
        <v>129</v>
      </c>
      <c r="AE12" s="714"/>
      <c r="AF12" s="714"/>
      <c r="AG12" s="714"/>
      <c r="AH12" s="714"/>
      <c r="AI12" s="714"/>
      <c r="AJ12" s="714"/>
      <c r="AK12" s="714"/>
      <c r="AL12" s="683" t="s">
        <v>174</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326351</v>
      </c>
      <c r="BH12" s="681"/>
      <c r="BI12" s="681"/>
      <c r="BJ12" s="681"/>
      <c r="BK12" s="681"/>
      <c r="BL12" s="681"/>
      <c r="BM12" s="681"/>
      <c r="BN12" s="682"/>
      <c r="BO12" s="713">
        <v>85.3</v>
      </c>
      <c r="BP12" s="713"/>
      <c r="BQ12" s="713"/>
      <c r="BR12" s="713"/>
      <c r="BS12" s="686">
        <v>57093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394451</v>
      </c>
      <c r="CS12" s="681"/>
      <c r="CT12" s="681"/>
      <c r="CU12" s="681"/>
      <c r="CV12" s="681"/>
      <c r="CW12" s="681"/>
      <c r="CX12" s="681"/>
      <c r="CY12" s="682"/>
      <c r="CZ12" s="713">
        <v>15.3</v>
      </c>
      <c r="DA12" s="713"/>
      <c r="DB12" s="713"/>
      <c r="DC12" s="713"/>
      <c r="DD12" s="686">
        <v>41805</v>
      </c>
      <c r="DE12" s="681"/>
      <c r="DF12" s="681"/>
      <c r="DG12" s="681"/>
      <c r="DH12" s="681"/>
      <c r="DI12" s="681"/>
      <c r="DJ12" s="681"/>
      <c r="DK12" s="681"/>
      <c r="DL12" s="681"/>
      <c r="DM12" s="681"/>
      <c r="DN12" s="681"/>
      <c r="DO12" s="681"/>
      <c r="DP12" s="682"/>
      <c r="DQ12" s="686">
        <v>253578</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174</v>
      </c>
      <c r="AA13" s="713"/>
      <c r="AB13" s="713"/>
      <c r="AC13" s="713"/>
      <c r="AD13" s="714" t="s">
        <v>233</v>
      </c>
      <c r="AE13" s="714"/>
      <c r="AF13" s="714"/>
      <c r="AG13" s="714"/>
      <c r="AH13" s="714"/>
      <c r="AI13" s="714"/>
      <c r="AJ13" s="714"/>
      <c r="AK13" s="714"/>
      <c r="AL13" s="683" t="s">
        <v>129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326024</v>
      </c>
      <c r="BH13" s="681"/>
      <c r="BI13" s="681"/>
      <c r="BJ13" s="681"/>
      <c r="BK13" s="681"/>
      <c r="BL13" s="681"/>
      <c r="BM13" s="681"/>
      <c r="BN13" s="682"/>
      <c r="BO13" s="713">
        <v>85.2</v>
      </c>
      <c r="BP13" s="713"/>
      <c r="BQ13" s="713"/>
      <c r="BR13" s="713"/>
      <c r="BS13" s="686">
        <v>57093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56588</v>
      </c>
      <c r="CS13" s="681"/>
      <c r="CT13" s="681"/>
      <c r="CU13" s="681"/>
      <c r="CV13" s="681"/>
      <c r="CW13" s="681"/>
      <c r="CX13" s="681"/>
      <c r="CY13" s="682"/>
      <c r="CZ13" s="713">
        <v>2.2000000000000002</v>
      </c>
      <c r="DA13" s="713"/>
      <c r="DB13" s="713"/>
      <c r="DC13" s="713"/>
      <c r="DD13" s="686">
        <v>29993</v>
      </c>
      <c r="DE13" s="681"/>
      <c r="DF13" s="681"/>
      <c r="DG13" s="681"/>
      <c r="DH13" s="681"/>
      <c r="DI13" s="681"/>
      <c r="DJ13" s="681"/>
      <c r="DK13" s="681"/>
      <c r="DL13" s="681"/>
      <c r="DM13" s="681"/>
      <c r="DN13" s="681"/>
      <c r="DO13" s="681"/>
      <c r="DP13" s="682"/>
      <c r="DQ13" s="686">
        <v>27695</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174</v>
      </c>
      <c r="AA14" s="713"/>
      <c r="AB14" s="713"/>
      <c r="AC14" s="713"/>
      <c r="AD14" s="714" t="s">
        <v>174</v>
      </c>
      <c r="AE14" s="714"/>
      <c r="AF14" s="714"/>
      <c r="AG14" s="714"/>
      <c r="AH14" s="714"/>
      <c r="AI14" s="714"/>
      <c r="AJ14" s="714"/>
      <c r="AK14" s="714"/>
      <c r="AL14" s="683" t="s">
        <v>129</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5156</v>
      </c>
      <c r="BH14" s="681"/>
      <c r="BI14" s="681"/>
      <c r="BJ14" s="681"/>
      <c r="BK14" s="681"/>
      <c r="BL14" s="681"/>
      <c r="BM14" s="681"/>
      <c r="BN14" s="682"/>
      <c r="BO14" s="713">
        <v>1.3</v>
      </c>
      <c r="BP14" s="713"/>
      <c r="BQ14" s="713"/>
      <c r="BR14" s="713"/>
      <c r="BS14" s="686" t="s">
        <v>174</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117044</v>
      </c>
      <c r="CS14" s="681"/>
      <c r="CT14" s="681"/>
      <c r="CU14" s="681"/>
      <c r="CV14" s="681"/>
      <c r="CW14" s="681"/>
      <c r="CX14" s="681"/>
      <c r="CY14" s="682"/>
      <c r="CZ14" s="713">
        <v>4.5</v>
      </c>
      <c r="DA14" s="713"/>
      <c r="DB14" s="713"/>
      <c r="DC14" s="713"/>
      <c r="DD14" s="686" t="s">
        <v>233</v>
      </c>
      <c r="DE14" s="681"/>
      <c r="DF14" s="681"/>
      <c r="DG14" s="681"/>
      <c r="DH14" s="681"/>
      <c r="DI14" s="681"/>
      <c r="DJ14" s="681"/>
      <c r="DK14" s="681"/>
      <c r="DL14" s="681"/>
      <c r="DM14" s="681"/>
      <c r="DN14" s="681"/>
      <c r="DO14" s="681"/>
      <c r="DP14" s="682"/>
      <c r="DQ14" s="686">
        <v>115843</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2441</v>
      </c>
      <c r="BH15" s="681"/>
      <c r="BI15" s="681"/>
      <c r="BJ15" s="681"/>
      <c r="BK15" s="681"/>
      <c r="BL15" s="681"/>
      <c r="BM15" s="681"/>
      <c r="BN15" s="682"/>
      <c r="BO15" s="713">
        <v>0.6</v>
      </c>
      <c r="BP15" s="713"/>
      <c r="BQ15" s="713"/>
      <c r="BR15" s="713"/>
      <c r="BS15" s="686" t="s">
        <v>129</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162134</v>
      </c>
      <c r="CS15" s="681"/>
      <c r="CT15" s="681"/>
      <c r="CU15" s="681"/>
      <c r="CV15" s="681"/>
      <c r="CW15" s="681"/>
      <c r="CX15" s="681"/>
      <c r="CY15" s="682"/>
      <c r="CZ15" s="713">
        <v>6.3</v>
      </c>
      <c r="DA15" s="713"/>
      <c r="DB15" s="713"/>
      <c r="DC15" s="713"/>
      <c r="DD15" s="686">
        <v>32337</v>
      </c>
      <c r="DE15" s="681"/>
      <c r="DF15" s="681"/>
      <c r="DG15" s="681"/>
      <c r="DH15" s="681"/>
      <c r="DI15" s="681"/>
      <c r="DJ15" s="681"/>
      <c r="DK15" s="681"/>
      <c r="DL15" s="681"/>
      <c r="DM15" s="681"/>
      <c r="DN15" s="681"/>
      <c r="DO15" s="681"/>
      <c r="DP15" s="682"/>
      <c r="DQ15" s="686">
        <v>142658</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3352</v>
      </c>
      <c r="S16" s="681"/>
      <c r="T16" s="681"/>
      <c r="U16" s="681"/>
      <c r="V16" s="681"/>
      <c r="W16" s="681"/>
      <c r="X16" s="681"/>
      <c r="Y16" s="682"/>
      <c r="Z16" s="713">
        <v>0.1</v>
      </c>
      <c r="AA16" s="713"/>
      <c r="AB16" s="713"/>
      <c r="AC16" s="713"/>
      <c r="AD16" s="714">
        <v>3352</v>
      </c>
      <c r="AE16" s="714"/>
      <c r="AF16" s="714"/>
      <c r="AG16" s="714"/>
      <c r="AH16" s="714"/>
      <c r="AI16" s="714"/>
      <c r="AJ16" s="714"/>
      <c r="AK16" s="714"/>
      <c r="AL16" s="683">
        <v>0.3</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18266</v>
      </c>
      <c r="CS16" s="681"/>
      <c r="CT16" s="681"/>
      <c r="CU16" s="681"/>
      <c r="CV16" s="681"/>
      <c r="CW16" s="681"/>
      <c r="CX16" s="681"/>
      <c r="CY16" s="682"/>
      <c r="CZ16" s="713">
        <v>0.7</v>
      </c>
      <c r="DA16" s="713"/>
      <c r="DB16" s="713"/>
      <c r="DC16" s="713"/>
      <c r="DD16" s="686" t="s">
        <v>129</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358</v>
      </c>
      <c r="S17" s="681"/>
      <c r="T17" s="681"/>
      <c r="U17" s="681"/>
      <c r="V17" s="681"/>
      <c r="W17" s="681"/>
      <c r="X17" s="681"/>
      <c r="Y17" s="682"/>
      <c r="Z17" s="713">
        <v>0</v>
      </c>
      <c r="AA17" s="713"/>
      <c r="AB17" s="713"/>
      <c r="AC17" s="713"/>
      <c r="AD17" s="714">
        <v>358</v>
      </c>
      <c r="AE17" s="714"/>
      <c r="AF17" s="714"/>
      <c r="AG17" s="714"/>
      <c r="AH17" s="714"/>
      <c r="AI17" s="714"/>
      <c r="AJ17" s="714"/>
      <c r="AK17" s="714"/>
      <c r="AL17" s="683">
        <v>0</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129</v>
      </c>
      <c r="BP17" s="713"/>
      <c r="BQ17" s="713"/>
      <c r="BR17" s="713"/>
      <c r="BS17" s="686" t="s">
        <v>174</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245880</v>
      </c>
      <c r="CS17" s="681"/>
      <c r="CT17" s="681"/>
      <c r="CU17" s="681"/>
      <c r="CV17" s="681"/>
      <c r="CW17" s="681"/>
      <c r="CX17" s="681"/>
      <c r="CY17" s="682"/>
      <c r="CZ17" s="713">
        <v>9.5</v>
      </c>
      <c r="DA17" s="713"/>
      <c r="DB17" s="713"/>
      <c r="DC17" s="713"/>
      <c r="DD17" s="686" t="s">
        <v>174</v>
      </c>
      <c r="DE17" s="681"/>
      <c r="DF17" s="681"/>
      <c r="DG17" s="681"/>
      <c r="DH17" s="681"/>
      <c r="DI17" s="681"/>
      <c r="DJ17" s="681"/>
      <c r="DK17" s="681"/>
      <c r="DL17" s="681"/>
      <c r="DM17" s="681"/>
      <c r="DN17" s="681"/>
      <c r="DO17" s="681"/>
      <c r="DP17" s="682"/>
      <c r="DQ17" s="686">
        <v>239124</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1774</v>
      </c>
      <c r="S18" s="681"/>
      <c r="T18" s="681"/>
      <c r="U18" s="681"/>
      <c r="V18" s="681"/>
      <c r="W18" s="681"/>
      <c r="X18" s="681"/>
      <c r="Y18" s="682"/>
      <c r="Z18" s="713">
        <v>0.1</v>
      </c>
      <c r="AA18" s="713"/>
      <c r="AB18" s="713"/>
      <c r="AC18" s="713"/>
      <c r="AD18" s="714">
        <v>1774</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174</v>
      </c>
      <c r="BP18" s="713"/>
      <c r="BQ18" s="713"/>
      <c r="BR18" s="713"/>
      <c r="BS18" s="686" t="s">
        <v>129</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99</v>
      </c>
      <c r="S19" s="681"/>
      <c r="T19" s="681"/>
      <c r="U19" s="681"/>
      <c r="V19" s="681"/>
      <c r="W19" s="681"/>
      <c r="X19" s="681"/>
      <c r="Y19" s="682"/>
      <c r="Z19" s="713">
        <v>0</v>
      </c>
      <c r="AA19" s="713"/>
      <c r="AB19" s="713"/>
      <c r="AC19" s="713"/>
      <c r="AD19" s="714">
        <v>99</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233</v>
      </c>
      <c r="DA19" s="713"/>
      <c r="DB19" s="713"/>
      <c r="DC19" s="713"/>
      <c r="DD19" s="686" t="s">
        <v>174</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1588</v>
      </c>
      <c r="S20" s="681"/>
      <c r="T20" s="681"/>
      <c r="U20" s="681"/>
      <c r="V20" s="681"/>
      <c r="W20" s="681"/>
      <c r="X20" s="681"/>
      <c r="Y20" s="682"/>
      <c r="Z20" s="713">
        <v>0.1</v>
      </c>
      <c r="AA20" s="713"/>
      <c r="AB20" s="713"/>
      <c r="AC20" s="713"/>
      <c r="AD20" s="714">
        <v>1588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233</v>
      </c>
      <c r="BH20" s="681"/>
      <c r="BI20" s="681"/>
      <c r="BJ20" s="681"/>
      <c r="BK20" s="681"/>
      <c r="BL20" s="681"/>
      <c r="BM20" s="681"/>
      <c r="BN20" s="682"/>
      <c r="BO20" s="713" t="s">
        <v>174</v>
      </c>
      <c r="BP20" s="713"/>
      <c r="BQ20" s="713"/>
      <c r="BR20" s="713"/>
      <c r="BS20" s="686" t="s">
        <v>174</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2583678</v>
      </c>
      <c r="CS20" s="681"/>
      <c r="CT20" s="681"/>
      <c r="CU20" s="681"/>
      <c r="CV20" s="681"/>
      <c r="CW20" s="681"/>
      <c r="CX20" s="681"/>
      <c r="CY20" s="682"/>
      <c r="CZ20" s="713">
        <v>100</v>
      </c>
      <c r="DA20" s="713"/>
      <c r="DB20" s="713"/>
      <c r="DC20" s="713"/>
      <c r="DD20" s="686">
        <v>222646</v>
      </c>
      <c r="DE20" s="681"/>
      <c r="DF20" s="681"/>
      <c r="DG20" s="681"/>
      <c r="DH20" s="681"/>
      <c r="DI20" s="681"/>
      <c r="DJ20" s="681"/>
      <c r="DK20" s="681"/>
      <c r="DL20" s="681"/>
      <c r="DM20" s="681"/>
      <c r="DN20" s="681"/>
      <c r="DO20" s="681"/>
      <c r="DP20" s="682"/>
      <c r="DQ20" s="686">
        <v>1739887</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87</v>
      </c>
      <c r="S21" s="681"/>
      <c r="T21" s="681"/>
      <c r="U21" s="681"/>
      <c r="V21" s="681"/>
      <c r="W21" s="681"/>
      <c r="X21" s="681"/>
      <c r="Y21" s="682"/>
      <c r="Z21" s="713">
        <v>0</v>
      </c>
      <c r="AA21" s="713"/>
      <c r="AB21" s="713"/>
      <c r="AC21" s="713"/>
      <c r="AD21" s="714">
        <v>87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233</v>
      </c>
      <c r="BH21" s="681"/>
      <c r="BI21" s="681"/>
      <c r="BJ21" s="681"/>
      <c r="BK21" s="681"/>
      <c r="BL21" s="681"/>
      <c r="BM21" s="681"/>
      <c r="BN21" s="682"/>
      <c r="BO21" s="713" t="s">
        <v>174</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1050689</v>
      </c>
      <c r="S22" s="681"/>
      <c r="T22" s="681"/>
      <c r="U22" s="681"/>
      <c r="V22" s="681"/>
      <c r="W22" s="681"/>
      <c r="X22" s="681"/>
      <c r="Y22" s="682"/>
      <c r="Z22" s="713">
        <v>38.700000000000003</v>
      </c>
      <c r="AA22" s="713"/>
      <c r="AB22" s="713"/>
      <c r="AC22" s="713"/>
      <c r="AD22" s="714">
        <v>836837</v>
      </c>
      <c r="AE22" s="714"/>
      <c r="AF22" s="714"/>
      <c r="AG22" s="714"/>
      <c r="AH22" s="714"/>
      <c r="AI22" s="714"/>
      <c r="AJ22" s="714"/>
      <c r="AK22" s="714"/>
      <c r="AL22" s="683">
        <v>63.7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174</v>
      </c>
      <c r="BP22" s="713"/>
      <c r="BQ22" s="713"/>
      <c r="BR22" s="713"/>
      <c r="BS22" s="686" t="s">
        <v>233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836837</v>
      </c>
      <c r="S23" s="681"/>
      <c r="T23" s="681"/>
      <c r="U23" s="681"/>
      <c r="V23" s="681"/>
      <c r="W23" s="681"/>
      <c r="X23" s="681"/>
      <c r="Y23" s="682"/>
      <c r="Z23" s="713">
        <v>30.9</v>
      </c>
      <c r="AA23" s="713"/>
      <c r="AB23" s="713"/>
      <c r="AC23" s="713"/>
      <c r="AD23" s="714">
        <v>836837</v>
      </c>
      <c r="AE23" s="714"/>
      <c r="AF23" s="714"/>
      <c r="AG23" s="714"/>
      <c r="AH23" s="714"/>
      <c r="AI23" s="714"/>
      <c r="AJ23" s="714"/>
      <c r="AK23" s="714"/>
      <c r="AL23" s="683">
        <v>63.7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129</v>
      </c>
      <c r="BP23" s="713"/>
      <c r="BQ23" s="713"/>
      <c r="BR23" s="713"/>
      <c r="BS23" s="686" t="s">
        <v>174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213852</v>
      </c>
      <c r="S24" s="681"/>
      <c r="T24" s="681"/>
      <c r="U24" s="681"/>
      <c r="V24" s="681"/>
      <c r="W24" s="681"/>
      <c r="X24" s="681"/>
      <c r="Y24" s="682"/>
      <c r="Z24" s="713">
        <v>7.9</v>
      </c>
      <c r="AA24" s="713"/>
      <c r="AB24" s="713"/>
      <c r="AC24" s="713"/>
      <c r="AD24" s="714" t="s">
        <v>174</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174</v>
      </c>
      <c r="BP24" s="713"/>
      <c r="BQ24" s="713"/>
      <c r="BR24" s="713"/>
      <c r="BS24" s="686" t="s">
        <v>174</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817454</v>
      </c>
      <c r="CS24" s="736"/>
      <c r="CT24" s="736"/>
      <c r="CU24" s="736"/>
      <c r="CV24" s="736"/>
      <c r="CW24" s="736"/>
      <c r="CX24" s="736"/>
      <c r="CY24" s="779"/>
      <c r="CZ24" s="780">
        <v>31.6</v>
      </c>
      <c r="DA24" s="751"/>
      <c r="DB24" s="751"/>
      <c r="DC24" s="783"/>
      <c r="DD24" s="778">
        <v>728105</v>
      </c>
      <c r="DE24" s="736"/>
      <c r="DF24" s="736"/>
      <c r="DG24" s="736"/>
      <c r="DH24" s="736"/>
      <c r="DI24" s="736"/>
      <c r="DJ24" s="736"/>
      <c r="DK24" s="779"/>
      <c r="DL24" s="778">
        <v>721837</v>
      </c>
      <c r="DM24" s="736"/>
      <c r="DN24" s="736"/>
      <c r="DO24" s="736"/>
      <c r="DP24" s="736"/>
      <c r="DQ24" s="736"/>
      <c r="DR24" s="736"/>
      <c r="DS24" s="736"/>
      <c r="DT24" s="736"/>
      <c r="DU24" s="736"/>
      <c r="DV24" s="779"/>
      <c r="DW24" s="780">
        <v>53.4</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129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519946</v>
      </c>
      <c r="CS25" s="699"/>
      <c r="CT25" s="699"/>
      <c r="CU25" s="699"/>
      <c r="CV25" s="699"/>
      <c r="CW25" s="699"/>
      <c r="CX25" s="699"/>
      <c r="CY25" s="700"/>
      <c r="CZ25" s="683">
        <v>20.100000000000001</v>
      </c>
      <c r="DA25" s="701"/>
      <c r="DB25" s="701"/>
      <c r="DC25" s="702"/>
      <c r="DD25" s="686">
        <v>467923</v>
      </c>
      <c r="DE25" s="699"/>
      <c r="DF25" s="699"/>
      <c r="DG25" s="699"/>
      <c r="DH25" s="699"/>
      <c r="DI25" s="699"/>
      <c r="DJ25" s="699"/>
      <c r="DK25" s="700"/>
      <c r="DL25" s="686">
        <v>461655</v>
      </c>
      <c r="DM25" s="699"/>
      <c r="DN25" s="699"/>
      <c r="DO25" s="699"/>
      <c r="DP25" s="699"/>
      <c r="DQ25" s="699"/>
      <c r="DR25" s="699"/>
      <c r="DS25" s="699"/>
      <c r="DT25" s="699"/>
      <c r="DU25" s="699"/>
      <c r="DV25" s="700"/>
      <c r="DW25" s="683">
        <v>34.200000000000003</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1526082</v>
      </c>
      <c r="S26" s="681"/>
      <c r="T26" s="681"/>
      <c r="U26" s="681"/>
      <c r="V26" s="681"/>
      <c r="W26" s="681"/>
      <c r="X26" s="681"/>
      <c r="Y26" s="682"/>
      <c r="Z26" s="713">
        <v>56.3</v>
      </c>
      <c r="AA26" s="713"/>
      <c r="AB26" s="713"/>
      <c r="AC26" s="713"/>
      <c r="AD26" s="714">
        <v>1312230</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295901</v>
      </c>
      <c r="CS26" s="681"/>
      <c r="CT26" s="681"/>
      <c r="CU26" s="681"/>
      <c r="CV26" s="681"/>
      <c r="CW26" s="681"/>
      <c r="CX26" s="681"/>
      <c r="CY26" s="682"/>
      <c r="CZ26" s="683">
        <v>11.5</v>
      </c>
      <c r="DA26" s="701"/>
      <c r="DB26" s="701"/>
      <c r="DC26" s="702"/>
      <c r="DD26" s="686">
        <v>263071</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t="s">
        <v>129</v>
      </c>
      <c r="S27" s="681"/>
      <c r="T27" s="681"/>
      <c r="U27" s="681"/>
      <c r="V27" s="681"/>
      <c r="W27" s="681"/>
      <c r="X27" s="681"/>
      <c r="Y27" s="682"/>
      <c r="Z27" s="713" t="s">
        <v>174</v>
      </c>
      <c r="AA27" s="713"/>
      <c r="AB27" s="713"/>
      <c r="AC27" s="713"/>
      <c r="AD27" s="714" t="s">
        <v>129</v>
      </c>
      <c r="AE27" s="714"/>
      <c r="AF27" s="714"/>
      <c r="AG27" s="714"/>
      <c r="AH27" s="714"/>
      <c r="AI27" s="714"/>
      <c r="AJ27" s="714"/>
      <c r="AK27" s="714"/>
      <c r="AL27" s="683" t="s">
        <v>129</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382609</v>
      </c>
      <c r="BH27" s="681"/>
      <c r="BI27" s="681"/>
      <c r="BJ27" s="681"/>
      <c r="BK27" s="681"/>
      <c r="BL27" s="681"/>
      <c r="BM27" s="681"/>
      <c r="BN27" s="682"/>
      <c r="BO27" s="713">
        <v>100</v>
      </c>
      <c r="BP27" s="713"/>
      <c r="BQ27" s="713"/>
      <c r="BR27" s="713"/>
      <c r="BS27" s="686">
        <v>57093</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51628</v>
      </c>
      <c r="CS27" s="699"/>
      <c r="CT27" s="699"/>
      <c r="CU27" s="699"/>
      <c r="CV27" s="699"/>
      <c r="CW27" s="699"/>
      <c r="CX27" s="699"/>
      <c r="CY27" s="700"/>
      <c r="CZ27" s="683">
        <v>2</v>
      </c>
      <c r="DA27" s="701"/>
      <c r="DB27" s="701"/>
      <c r="DC27" s="702"/>
      <c r="DD27" s="686">
        <v>21058</v>
      </c>
      <c r="DE27" s="699"/>
      <c r="DF27" s="699"/>
      <c r="DG27" s="699"/>
      <c r="DH27" s="699"/>
      <c r="DI27" s="699"/>
      <c r="DJ27" s="699"/>
      <c r="DK27" s="700"/>
      <c r="DL27" s="686">
        <v>21058</v>
      </c>
      <c r="DM27" s="699"/>
      <c r="DN27" s="699"/>
      <c r="DO27" s="699"/>
      <c r="DP27" s="699"/>
      <c r="DQ27" s="699"/>
      <c r="DR27" s="699"/>
      <c r="DS27" s="699"/>
      <c r="DT27" s="699"/>
      <c r="DU27" s="699"/>
      <c r="DV27" s="700"/>
      <c r="DW27" s="683">
        <v>1.6</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1580</v>
      </c>
      <c r="S28" s="681"/>
      <c r="T28" s="681"/>
      <c r="U28" s="681"/>
      <c r="V28" s="681"/>
      <c r="W28" s="681"/>
      <c r="X28" s="681"/>
      <c r="Y28" s="682"/>
      <c r="Z28" s="713">
        <v>0.1</v>
      </c>
      <c r="AA28" s="713"/>
      <c r="AB28" s="713"/>
      <c r="AC28" s="713"/>
      <c r="AD28" s="714" t="s">
        <v>129</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245880</v>
      </c>
      <c r="CS28" s="681"/>
      <c r="CT28" s="681"/>
      <c r="CU28" s="681"/>
      <c r="CV28" s="681"/>
      <c r="CW28" s="681"/>
      <c r="CX28" s="681"/>
      <c r="CY28" s="682"/>
      <c r="CZ28" s="683">
        <v>9.5</v>
      </c>
      <c r="DA28" s="701"/>
      <c r="DB28" s="701"/>
      <c r="DC28" s="702"/>
      <c r="DD28" s="686">
        <v>239124</v>
      </c>
      <c r="DE28" s="681"/>
      <c r="DF28" s="681"/>
      <c r="DG28" s="681"/>
      <c r="DH28" s="681"/>
      <c r="DI28" s="681"/>
      <c r="DJ28" s="681"/>
      <c r="DK28" s="682"/>
      <c r="DL28" s="686">
        <v>239124</v>
      </c>
      <c r="DM28" s="681"/>
      <c r="DN28" s="681"/>
      <c r="DO28" s="681"/>
      <c r="DP28" s="681"/>
      <c r="DQ28" s="681"/>
      <c r="DR28" s="681"/>
      <c r="DS28" s="681"/>
      <c r="DT28" s="681"/>
      <c r="DU28" s="681"/>
      <c r="DV28" s="682"/>
      <c r="DW28" s="683">
        <v>17.7</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120164</v>
      </c>
      <c r="S29" s="681"/>
      <c r="T29" s="681"/>
      <c r="U29" s="681"/>
      <c r="V29" s="681"/>
      <c r="W29" s="681"/>
      <c r="X29" s="681"/>
      <c r="Y29" s="682"/>
      <c r="Z29" s="713">
        <v>4.4000000000000004</v>
      </c>
      <c r="AA29" s="713"/>
      <c r="AB29" s="713"/>
      <c r="AC29" s="713"/>
      <c r="AD29" s="714">
        <v>228</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304</v>
      </c>
      <c r="CG29" s="720"/>
      <c r="CH29" s="720"/>
      <c r="CI29" s="720"/>
      <c r="CJ29" s="720"/>
      <c r="CK29" s="720"/>
      <c r="CL29" s="720"/>
      <c r="CM29" s="720"/>
      <c r="CN29" s="720"/>
      <c r="CO29" s="720"/>
      <c r="CP29" s="720"/>
      <c r="CQ29" s="721"/>
      <c r="CR29" s="680">
        <v>245525</v>
      </c>
      <c r="CS29" s="699"/>
      <c r="CT29" s="699"/>
      <c r="CU29" s="699"/>
      <c r="CV29" s="699"/>
      <c r="CW29" s="699"/>
      <c r="CX29" s="699"/>
      <c r="CY29" s="700"/>
      <c r="CZ29" s="683">
        <v>9.5</v>
      </c>
      <c r="DA29" s="701"/>
      <c r="DB29" s="701"/>
      <c r="DC29" s="702"/>
      <c r="DD29" s="686">
        <v>238769</v>
      </c>
      <c r="DE29" s="699"/>
      <c r="DF29" s="699"/>
      <c r="DG29" s="699"/>
      <c r="DH29" s="699"/>
      <c r="DI29" s="699"/>
      <c r="DJ29" s="699"/>
      <c r="DK29" s="700"/>
      <c r="DL29" s="686">
        <v>238769</v>
      </c>
      <c r="DM29" s="699"/>
      <c r="DN29" s="699"/>
      <c r="DO29" s="699"/>
      <c r="DP29" s="699"/>
      <c r="DQ29" s="699"/>
      <c r="DR29" s="699"/>
      <c r="DS29" s="699"/>
      <c r="DT29" s="699"/>
      <c r="DU29" s="699"/>
      <c r="DV29" s="700"/>
      <c r="DW29" s="683">
        <v>17.7</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1119</v>
      </c>
      <c r="S30" s="681"/>
      <c r="T30" s="681"/>
      <c r="U30" s="681"/>
      <c r="V30" s="681"/>
      <c r="W30" s="681"/>
      <c r="X30" s="681"/>
      <c r="Y30" s="682"/>
      <c r="Z30" s="713">
        <v>0</v>
      </c>
      <c r="AA30" s="713"/>
      <c r="AB30" s="713"/>
      <c r="AC30" s="713"/>
      <c r="AD30" s="714" t="s">
        <v>174</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236830</v>
      </c>
      <c r="CS30" s="681"/>
      <c r="CT30" s="681"/>
      <c r="CU30" s="681"/>
      <c r="CV30" s="681"/>
      <c r="CW30" s="681"/>
      <c r="CX30" s="681"/>
      <c r="CY30" s="682"/>
      <c r="CZ30" s="683">
        <v>9.1999999999999993</v>
      </c>
      <c r="DA30" s="701"/>
      <c r="DB30" s="701"/>
      <c r="DC30" s="702"/>
      <c r="DD30" s="686">
        <v>230074</v>
      </c>
      <c r="DE30" s="681"/>
      <c r="DF30" s="681"/>
      <c r="DG30" s="681"/>
      <c r="DH30" s="681"/>
      <c r="DI30" s="681"/>
      <c r="DJ30" s="681"/>
      <c r="DK30" s="682"/>
      <c r="DL30" s="686">
        <v>230074</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284516</v>
      </c>
      <c r="S31" s="681"/>
      <c r="T31" s="681"/>
      <c r="U31" s="681"/>
      <c r="V31" s="681"/>
      <c r="W31" s="681"/>
      <c r="X31" s="681"/>
      <c r="Y31" s="682"/>
      <c r="Z31" s="713">
        <v>10.5</v>
      </c>
      <c r="AA31" s="713"/>
      <c r="AB31" s="713"/>
      <c r="AC31" s="713"/>
      <c r="AD31" s="714" t="s">
        <v>174</v>
      </c>
      <c r="AE31" s="714"/>
      <c r="AF31" s="714"/>
      <c r="AG31" s="714"/>
      <c r="AH31" s="714"/>
      <c r="AI31" s="714"/>
      <c r="AJ31" s="714"/>
      <c r="AK31" s="714"/>
      <c r="AL31" s="683" t="s">
        <v>174</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99.9</v>
      </c>
      <c r="BH31" s="750"/>
      <c r="BI31" s="750"/>
      <c r="BJ31" s="750"/>
      <c r="BK31" s="750"/>
      <c r="BL31" s="750"/>
      <c r="BM31" s="751">
        <v>99.7</v>
      </c>
      <c r="BN31" s="750"/>
      <c r="BO31" s="750"/>
      <c r="BP31" s="750"/>
      <c r="BQ31" s="752"/>
      <c r="BR31" s="749">
        <v>99.9</v>
      </c>
      <c r="BS31" s="750"/>
      <c r="BT31" s="750"/>
      <c r="BU31" s="750"/>
      <c r="BV31" s="750"/>
      <c r="BW31" s="750"/>
      <c r="BX31" s="751">
        <v>99.3</v>
      </c>
      <c r="BY31" s="750"/>
      <c r="BZ31" s="750"/>
      <c r="CA31" s="750"/>
      <c r="CB31" s="752"/>
      <c r="CD31" s="770"/>
      <c r="CE31" s="771"/>
      <c r="CF31" s="719" t="s">
        <v>312</v>
      </c>
      <c r="CG31" s="720"/>
      <c r="CH31" s="720"/>
      <c r="CI31" s="720"/>
      <c r="CJ31" s="720"/>
      <c r="CK31" s="720"/>
      <c r="CL31" s="720"/>
      <c r="CM31" s="720"/>
      <c r="CN31" s="720"/>
      <c r="CO31" s="720"/>
      <c r="CP31" s="720"/>
      <c r="CQ31" s="721"/>
      <c r="CR31" s="680">
        <v>8695</v>
      </c>
      <c r="CS31" s="699"/>
      <c r="CT31" s="699"/>
      <c r="CU31" s="699"/>
      <c r="CV31" s="699"/>
      <c r="CW31" s="699"/>
      <c r="CX31" s="699"/>
      <c r="CY31" s="700"/>
      <c r="CZ31" s="683">
        <v>0.3</v>
      </c>
      <c r="DA31" s="701"/>
      <c r="DB31" s="701"/>
      <c r="DC31" s="702"/>
      <c r="DD31" s="686">
        <v>8695</v>
      </c>
      <c r="DE31" s="699"/>
      <c r="DF31" s="699"/>
      <c r="DG31" s="699"/>
      <c r="DH31" s="699"/>
      <c r="DI31" s="699"/>
      <c r="DJ31" s="699"/>
      <c r="DK31" s="700"/>
      <c r="DL31" s="686">
        <v>8695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233</v>
      </c>
      <c r="S32" s="681"/>
      <c r="T32" s="681"/>
      <c r="U32" s="681"/>
      <c r="V32" s="681"/>
      <c r="W32" s="681"/>
      <c r="X32" s="681"/>
      <c r="Y32" s="682"/>
      <c r="Z32" s="713" t="s">
        <v>233</v>
      </c>
      <c r="AA32" s="713"/>
      <c r="AB32" s="713"/>
      <c r="AC32" s="713"/>
      <c r="AD32" s="714" t="s">
        <v>174</v>
      </c>
      <c r="AE32" s="714"/>
      <c r="AF32" s="714"/>
      <c r="AG32" s="714"/>
      <c r="AH32" s="714"/>
      <c r="AI32" s="714"/>
      <c r="AJ32" s="714"/>
      <c r="AK32" s="714"/>
      <c r="AL32" s="683" t="s">
        <v>174</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99.7</v>
      </c>
      <c r="BH32" s="699"/>
      <c r="BI32" s="699"/>
      <c r="BJ32" s="699"/>
      <c r="BK32" s="699"/>
      <c r="BL32" s="699"/>
      <c r="BM32" s="684">
        <v>98.7</v>
      </c>
      <c r="BN32" s="745"/>
      <c r="BO32" s="745"/>
      <c r="BP32" s="745"/>
      <c r="BQ32" s="726"/>
      <c r="BR32" s="753">
        <v>99.6</v>
      </c>
      <c r="BS32" s="699"/>
      <c r="BT32" s="699"/>
      <c r="BU32" s="699"/>
      <c r="BV32" s="699"/>
      <c r="BW32" s="699"/>
      <c r="BX32" s="684">
        <v>98.5</v>
      </c>
      <c r="BY32" s="745"/>
      <c r="BZ32" s="745"/>
      <c r="CA32" s="745"/>
      <c r="CB32" s="726"/>
      <c r="CD32" s="772"/>
      <c r="CE32" s="773"/>
      <c r="CF32" s="719" t="s">
        <v>316</v>
      </c>
      <c r="CG32" s="720"/>
      <c r="CH32" s="720"/>
      <c r="CI32" s="720"/>
      <c r="CJ32" s="720"/>
      <c r="CK32" s="720"/>
      <c r="CL32" s="720"/>
      <c r="CM32" s="720"/>
      <c r="CN32" s="720"/>
      <c r="CO32" s="720"/>
      <c r="CP32" s="720"/>
      <c r="CQ32" s="721"/>
      <c r="CR32" s="680">
        <v>355</v>
      </c>
      <c r="CS32" s="681"/>
      <c r="CT32" s="681"/>
      <c r="CU32" s="681"/>
      <c r="CV32" s="681"/>
      <c r="CW32" s="681"/>
      <c r="CX32" s="681"/>
      <c r="CY32" s="682"/>
      <c r="CZ32" s="683">
        <v>0</v>
      </c>
      <c r="DA32" s="701"/>
      <c r="DB32" s="701"/>
      <c r="DC32" s="702"/>
      <c r="DD32" s="686">
        <v>355</v>
      </c>
      <c r="DE32" s="681"/>
      <c r="DF32" s="681"/>
      <c r="DG32" s="681"/>
      <c r="DH32" s="681"/>
      <c r="DI32" s="681"/>
      <c r="DJ32" s="681"/>
      <c r="DK32" s="682"/>
      <c r="DL32" s="686">
        <v>355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210549</v>
      </c>
      <c r="S33" s="681"/>
      <c r="T33" s="681"/>
      <c r="U33" s="681"/>
      <c r="V33" s="681"/>
      <c r="W33" s="681"/>
      <c r="X33" s="681"/>
      <c r="Y33" s="682"/>
      <c r="Z33" s="713">
        <v>7.8</v>
      </c>
      <c r="AA33" s="713"/>
      <c r="AB33" s="713"/>
      <c r="AC33" s="713"/>
      <c r="AD33" s="714" t="s">
        <v>174</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99.9</v>
      </c>
      <c r="BH33" s="665"/>
      <c r="BI33" s="665"/>
      <c r="BJ33" s="665"/>
      <c r="BK33" s="665"/>
      <c r="BL33" s="665"/>
      <c r="BM33" s="707">
        <v>99.9</v>
      </c>
      <c r="BN33" s="665"/>
      <c r="BO33" s="665"/>
      <c r="BP33" s="665"/>
      <c r="BQ33" s="709"/>
      <c r="BR33" s="744">
        <v>99.9</v>
      </c>
      <c r="BS33" s="665"/>
      <c r="BT33" s="665"/>
      <c r="BU33" s="665"/>
      <c r="BV33" s="665"/>
      <c r="BW33" s="665"/>
      <c r="BX33" s="707">
        <v>99.4</v>
      </c>
      <c r="BY33" s="665"/>
      <c r="BZ33" s="665"/>
      <c r="CA33" s="665"/>
      <c r="CB33" s="709"/>
      <c r="CD33" s="719" t="s">
        <v>319</v>
      </c>
      <c r="CE33" s="720"/>
      <c r="CF33" s="720"/>
      <c r="CG33" s="720"/>
      <c r="CH33" s="720"/>
      <c r="CI33" s="720"/>
      <c r="CJ33" s="720"/>
      <c r="CK33" s="720"/>
      <c r="CL33" s="720"/>
      <c r="CM33" s="720"/>
      <c r="CN33" s="720"/>
      <c r="CO33" s="720"/>
      <c r="CP33" s="720"/>
      <c r="CQ33" s="721"/>
      <c r="CR33" s="680">
        <v>1525312</v>
      </c>
      <c r="CS33" s="699"/>
      <c r="CT33" s="699"/>
      <c r="CU33" s="699"/>
      <c r="CV33" s="699"/>
      <c r="CW33" s="699"/>
      <c r="CX33" s="699"/>
      <c r="CY33" s="700"/>
      <c r="CZ33" s="683">
        <v>59</v>
      </c>
      <c r="DA33" s="701"/>
      <c r="DB33" s="701"/>
      <c r="DC33" s="702"/>
      <c r="DD33" s="686">
        <v>929460</v>
      </c>
      <c r="DE33" s="699"/>
      <c r="DF33" s="699"/>
      <c r="DG33" s="699"/>
      <c r="DH33" s="699"/>
      <c r="DI33" s="699"/>
      <c r="DJ33" s="699"/>
      <c r="DK33" s="700"/>
      <c r="DL33" s="686">
        <v>491825</v>
      </c>
      <c r="DM33" s="699"/>
      <c r="DN33" s="699"/>
      <c r="DO33" s="699"/>
      <c r="DP33" s="699"/>
      <c r="DQ33" s="699"/>
      <c r="DR33" s="699"/>
      <c r="DS33" s="699"/>
      <c r="DT33" s="699"/>
      <c r="DU33" s="699"/>
      <c r="DV33" s="700"/>
      <c r="DW33" s="683">
        <v>36.4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4914</v>
      </c>
      <c r="S34" s="681"/>
      <c r="T34" s="681"/>
      <c r="U34" s="681"/>
      <c r="V34" s="681"/>
      <c r="W34" s="681"/>
      <c r="X34" s="681"/>
      <c r="Y34" s="682"/>
      <c r="Z34" s="713">
        <v>0.2</v>
      </c>
      <c r="AA34" s="713"/>
      <c r="AB34" s="713"/>
      <c r="AC34" s="713"/>
      <c r="AD34" s="714">
        <v>1566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620670</v>
      </c>
      <c r="CS34" s="681"/>
      <c r="CT34" s="681"/>
      <c r="CU34" s="681"/>
      <c r="CV34" s="681"/>
      <c r="CW34" s="681"/>
      <c r="CX34" s="681"/>
      <c r="CY34" s="682"/>
      <c r="CZ34" s="683">
        <v>24</v>
      </c>
      <c r="DA34" s="701"/>
      <c r="DB34" s="701"/>
      <c r="DC34" s="702"/>
      <c r="DD34" s="686">
        <v>381930</v>
      </c>
      <c r="DE34" s="681"/>
      <c r="DF34" s="681"/>
      <c r="DG34" s="681"/>
      <c r="DH34" s="681"/>
      <c r="DI34" s="681"/>
      <c r="DJ34" s="681"/>
      <c r="DK34" s="682"/>
      <c r="DL34" s="686">
        <v>190455</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4380</v>
      </c>
      <c r="S35" s="681"/>
      <c r="T35" s="681"/>
      <c r="U35" s="681"/>
      <c r="V35" s="681"/>
      <c r="W35" s="681"/>
      <c r="X35" s="681"/>
      <c r="Y35" s="682"/>
      <c r="Z35" s="713">
        <v>0.2</v>
      </c>
      <c r="AA35" s="713"/>
      <c r="AB35" s="713"/>
      <c r="AC35" s="713"/>
      <c r="AD35" s="714" t="s">
        <v>233</v>
      </c>
      <c r="AE35" s="714"/>
      <c r="AF35" s="714"/>
      <c r="AG35" s="714"/>
      <c r="AH35" s="714"/>
      <c r="AI35" s="714"/>
      <c r="AJ35" s="714"/>
      <c r="AK35" s="714"/>
      <c r="AL35" s="683" t="s">
        <v>174</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42324</v>
      </c>
      <c r="CS35" s="699"/>
      <c r="CT35" s="699"/>
      <c r="CU35" s="699"/>
      <c r="CV35" s="699"/>
      <c r="CW35" s="699"/>
      <c r="CX35" s="699"/>
      <c r="CY35" s="700"/>
      <c r="CZ35" s="683">
        <v>1.6</v>
      </c>
      <c r="DA35" s="701"/>
      <c r="DB35" s="701"/>
      <c r="DC35" s="702"/>
      <c r="DD35" s="686">
        <v>27402</v>
      </c>
      <c r="DE35" s="699"/>
      <c r="DF35" s="699"/>
      <c r="DG35" s="699"/>
      <c r="DH35" s="699"/>
      <c r="DI35" s="699"/>
      <c r="DJ35" s="699"/>
      <c r="DK35" s="700"/>
      <c r="DL35" s="686">
        <v>17848</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94703</v>
      </c>
      <c r="S36" s="681"/>
      <c r="T36" s="681"/>
      <c r="U36" s="681"/>
      <c r="V36" s="681"/>
      <c r="W36" s="681"/>
      <c r="X36" s="681"/>
      <c r="Y36" s="682"/>
      <c r="Z36" s="713">
        <v>3.5</v>
      </c>
      <c r="AA36" s="713"/>
      <c r="AB36" s="713"/>
      <c r="AC36" s="713"/>
      <c r="AD36" s="714" t="s">
        <v>129</v>
      </c>
      <c r="AE36" s="714"/>
      <c r="AF36" s="714"/>
      <c r="AG36" s="714"/>
      <c r="AH36" s="714"/>
      <c r="AI36" s="714"/>
      <c r="AJ36" s="714"/>
      <c r="AK36" s="714"/>
      <c r="AL36" s="683" t="s">
        <v>129</v>
      </c>
      <c r="AM36" s="684"/>
      <c r="AN36" s="684"/>
      <c r="AO36" s="715"/>
      <c r="AP36" s="235"/>
      <c r="AQ36" s="732" t="s">
        <v>327</v>
      </c>
      <c r="AR36" s="733"/>
      <c r="AS36" s="733"/>
      <c r="AT36" s="733"/>
      <c r="AU36" s="733"/>
      <c r="AV36" s="733"/>
      <c r="AW36" s="733"/>
      <c r="AX36" s="733"/>
      <c r="AY36" s="734"/>
      <c r="AZ36" s="735">
        <v>73881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8326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675031</v>
      </c>
      <c r="CS36" s="681"/>
      <c r="CT36" s="681"/>
      <c r="CU36" s="681"/>
      <c r="CV36" s="681"/>
      <c r="CW36" s="681"/>
      <c r="CX36" s="681"/>
      <c r="CY36" s="682"/>
      <c r="CZ36" s="683">
        <v>26.1</v>
      </c>
      <c r="DA36" s="701"/>
      <c r="DB36" s="701"/>
      <c r="DC36" s="702"/>
      <c r="DD36" s="686">
        <v>379738</v>
      </c>
      <c r="DE36" s="681"/>
      <c r="DF36" s="681"/>
      <c r="DG36" s="681"/>
      <c r="DH36" s="681"/>
      <c r="DI36" s="681"/>
      <c r="DJ36" s="681"/>
      <c r="DK36" s="682"/>
      <c r="DL36" s="686">
        <v>209195</v>
      </c>
      <c r="DM36" s="681"/>
      <c r="DN36" s="681"/>
      <c r="DO36" s="681"/>
      <c r="DP36" s="681"/>
      <c r="DQ36" s="681"/>
      <c r="DR36" s="681"/>
      <c r="DS36" s="681"/>
      <c r="DT36" s="681"/>
      <c r="DU36" s="681"/>
      <c r="DV36" s="682"/>
      <c r="DW36" s="683">
        <v>15.5</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106192</v>
      </c>
      <c r="S37" s="681"/>
      <c r="T37" s="681"/>
      <c r="U37" s="681"/>
      <c r="V37" s="681"/>
      <c r="W37" s="681"/>
      <c r="X37" s="681"/>
      <c r="Y37" s="682"/>
      <c r="Z37" s="713">
        <v>3.9</v>
      </c>
      <c r="AA37" s="713"/>
      <c r="AB37" s="713"/>
      <c r="AC37" s="713"/>
      <c r="AD37" s="714" t="s">
        <v>129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63159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8326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157520</v>
      </c>
      <c r="CS37" s="699"/>
      <c r="CT37" s="699"/>
      <c r="CU37" s="699"/>
      <c r="CV37" s="699"/>
      <c r="CW37" s="699"/>
      <c r="CX37" s="699"/>
      <c r="CY37" s="700"/>
      <c r="CZ37" s="683">
        <v>6.1</v>
      </c>
      <c r="DA37" s="701"/>
      <c r="DB37" s="701"/>
      <c r="DC37" s="702"/>
      <c r="DD37" s="686">
        <v>36031</v>
      </c>
      <c r="DE37" s="699"/>
      <c r="DF37" s="699"/>
      <c r="DG37" s="699"/>
      <c r="DH37" s="699"/>
      <c r="DI37" s="699"/>
      <c r="DJ37" s="699"/>
      <c r="DK37" s="700"/>
      <c r="DL37" s="686">
        <v>35971</v>
      </c>
      <c r="DM37" s="699"/>
      <c r="DN37" s="699"/>
      <c r="DO37" s="699"/>
      <c r="DP37" s="699"/>
      <c r="DQ37" s="699"/>
      <c r="DR37" s="699"/>
      <c r="DS37" s="699"/>
      <c r="DT37" s="699"/>
      <c r="DU37" s="699"/>
      <c r="DV37" s="700"/>
      <c r="DW37" s="683">
        <v>2.7</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145638</v>
      </c>
      <c r="S38" s="681"/>
      <c r="T38" s="681"/>
      <c r="U38" s="681"/>
      <c r="V38" s="681"/>
      <c r="W38" s="681"/>
      <c r="X38" s="681"/>
      <c r="Y38" s="682"/>
      <c r="Z38" s="713">
        <v>5.4</v>
      </c>
      <c r="AA38" s="713"/>
      <c r="AB38" s="713"/>
      <c r="AC38" s="713"/>
      <c r="AD38" s="714">
        <v>274</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t="s">
        <v>129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156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73881</v>
      </c>
      <c r="CS38" s="681"/>
      <c r="CT38" s="681"/>
      <c r="CU38" s="681"/>
      <c r="CV38" s="681"/>
      <c r="CW38" s="681"/>
      <c r="CX38" s="681"/>
      <c r="CY38" s="682"/>
      <c r="CZ38" s="683">
        <v>2.9</v>
      </c>
      <c r="DA38" s="701"/>
      <c r="DB38" s="701"/>
      <c r="DC38" s="702"/>
      <c r="DD38" s="686">
        <v>54327</v>
      </c>
      <c r="DE38" s="681"/>
      <c r="DF38" s="681"/>
      <c r="DG38" s="681"/>
      <c r="DH38" s="681"/>
      <c r="DI38" s="681"/>
      <c r="DJ38" s="681"/>
      <c r="DK38" s="682"/>
      <c r="DL38" s="686">
        <v>54327</v>
      </c>
      <c r="DM38" s="681"/>
      <c r="DN38" s="681"/>
      <c r="DO38" s="681"/>
      <c r="DP38" s="681"/>
      <c r="DQ38" s="681"/>
      <c r="DR38" s="681"/>
      <c r="DS38" s="681"/>
      <c r="DT38" s="681"/>
      <c r="DU38" s="681"/>
      <c r="DV38" s="682"/>
      <c r="DW38" s="683">
        <v>4</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212441</v>
      </c>
      <c r="S39" s="681"/>
      <c r="T39" s="681"/>
      <c r="U39" s="681"/>
      <c r="V39" s="681"/>
      <c r="W39" s="681"/>
      <c r="X39" s="681"/>
      <c r="Y39" s="682"/>
      <c r="Z39" s="713">
        <v>7.8</v>
      </c>
      <c r="AA39" s="713"/>
      <c r="AB39" s="713"/>
      <c r="AC39" s="713"/>
      <c r="AD39" s="714" t="s">
        <v>129</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t="s">
        <v>174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221</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67056</v>
      </c>
      <c r="CS39" s="699"/>
      <c r="CT39" s="699"/>
      <c r="CU39" s="699"/>
      <c r="CV39" s="699"/>
      <c r="CW39" s="699"/>
      <c r="CX39" s="699"/>
      <c r="CY39" s="700"/>
      <c r="CZ39" s="683">
        <v>2.6</v>
      </c>
      <c r="DA39" s="701"/>
      <c r="DB39" s="701"/>
      <c r="DC39" s="702"/>
      <c r="DD39" s="686">
        <v>66063</v>
      </c>
      <c r="DE39" s="699"/>
      <c r="DF39" s="699"/>
      <c r="DG39" s="699"/>
      <c r="DH39" s="699"/>
      <c r="DI39" s="699"/>
      <c r="DJ39" s="699"/>
      <c r="DK39" s="700"/>
      <c r="DL39" s="686" t="s">
        <v>233</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233</v>
      </c>
      <c r="AA40" s="713"/>
      <c r="AB40" s="713"/>
      <c r="AC40" s="713"/>
      <c r="AD40" s="714" t="s">
        <v>129</v>
      </c>
      <c r="AE40" s="714"/>
      <c r="AF40" s="714"/>
      <c r="AG40" s="714"/>
      <c r="AH40" s="714"/>
      <c r="AI40" s="714"/>
      <c r="AJ40" s="714"/>
      <c r="AK40" s="714"/>
      <c r="AL40" s="683" t="s">
        <v>233</v>
      </c>
      <c r="AM40" s="684"/>
      <c r="AN40" s="684"/>
      <c r="AO40" s="715"/>
      <c r="AQ40" s="723" t="s">
        <v>343</v>
      </c>
      <c r="AR40" s="724"/>
      <c r="AS40" s="724"/>
      <c r="AT40" s="724"/>
      <c r="AU40" s="724"/>
      <c r="AV40" s="724"/>
      <c r="AW40" s="724"/>
      <c r="AX40" s="724"/>
      <c r="AY40" s="725"/>
      <c r="AZ40" s="680" t="s">
        <v>174</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60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46350</v>
      </c>
      <c r="CS40" s="681"/>
      <c r="CT40" s="681"/>
      <c r="CU40" s="681"/>
      <c r="CV40" s="681"/>
      <c r="CW40" s="681"/>
      <c r="CX40" s="681"/>
      <c r="CY40" s="682"/>
      <c r="CZ40" s="683">
        <v>1.8</v>
      </c>
      <c r="DA40" s="701"/>
      <c r="DB40" s="701"/>
      <c r="DC40" s="702"/>
      <c r="DD40" s="686">
        <v>20000</v>
      </c>
      <c r="DE40" s="681"/>
      <c r="DF40" s="681"/>
      <c r="DG40" s="681"/>
      <c r="DH40" s="681"/>
      <c r="DI40" s="681"/>
      <c r="DJ40" s="681"/>
      <c r="DK40" s="682"/>
      <c r="DL40" s="686">
        <v>20000</v>
      </c>
      <c r="DM40" s="681"/>
      <c r="DN40" s="681"/>
      <c r="DO40" s="681"/>
      <c r="DP40" s="681"/>
      <c r="DQ40" s="681"/>
      <c r="DR40" s="681"/>
      <c r="DS40" s="681"/>
      <c r="DT40" s="681"/>
      <c r="DU40" s="681"/>
      <c r="DV40" s="682"/>
      <c r="DW40" s="683">
        <v>1.5</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3401</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129</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36941</v>
      </c>
      <c r="S42" s="681"/>
      <c r="T42" s="681"/>
      <c r="U42" s="681"/>
      <c r="V42" s="681"/>
      <c r="W42" s="681"/>
      <c r="X42" s="681"/>
      <c r="Y42" s="682"/>
      <c r="Z42" s="713">
        <v>1.4</v>
      </c>
      <c r="AA42" s="713"/>
      <c r="AB42" s="713"/>
      <c r="AC42" s="713"/>
      <c r="AD42" s="714" t="s">
        <v>129</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7321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353</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240912</v>
      </c>
      <c r="CS42" s="681"/>
      <c r="CT42" s="681"/>
      <c r="CU42" s="681"/>
      <c r="CV42" s="681"/>
      <c r="CW42" s="681"/>
      <c r="CX42" s="681"/>
      <c r="CY42" s="682"/>
      <c r="CZ42" s="683">
        <v>9.3000000000000007</v>
      </c>
      <c r="DA42" s="684"/>
      <c r="DB42" s="684"/>
      <c r="DC42" s="685"/>
      <c r="DD42" s="686">
        <v>82322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2712278</v>
      </c>
      <c r="S43" s="703"/>
      <c r="T43" s="703"/>
      <c r="U43" s="703"/>
      <c r="V43" s="703"/>
      <c r="W43" s="703"/>
      <c r="X43" s="703"/>
      <c r="Y43" s="704"/>
      <c r="Z43" s="705">
        <v>100</v>
      </c>
      <c r="AA43" s="705"/>
      <c r="AB43" s="705"/>
      <c r="AC43" s="705"/>
      <c r="AD43" s="706">
        <v>1314298</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233</v>
      </c>
      <c r="CS43" s="699"/>
      <c r="CT43" s="699"/>
      <c r="CU43" s="699"/>
      <c r="CV43" s="699"/>
      <c r="CW43" s="699"/>
      <c r="CX43" s="699"/>
      <c r="CY43" s="700"/>
      <c r="CZ43" s="683" t="s">
        <v>233</v>
      </c>
      <c r="DA43" s="701"/>
      <c r="DB43" s="701"/>
      <c r="DC43" s="702"/>
      <c r="DD43" s="686" t="s">
        <v>233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222646</v>
      </c>
      <c r="CS44" s="681"/>
      <c r="CT44" s="681"/>
      <c r="CU44" s="681"/>
      <c r="CV44" s="681"/>
      <c r="CW44" s="681"/>
      <c r="CX44" s="681"/>
      <c r="CY44" s="682"/>
      <c r="CZ44" s="683">
        <v>8.6</v>
      </c>
      <c r="DA44" s="684"/>
      <c r="DB44" s="684"/>
      <c r="DC44" s="685"/>
      <c r="DD44" s="686">
        <v>82322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36976</v>
      </c>
      <c r="CS45" s="699"/>
      <c r="CT45" s="699"/>
      <c r="CU45" s="699"/>
      <c r="CV45" s="699"/>
      <c r="CW45" s="699"/>
      <c r="CX45" s="699"/>
      <c r="CY45" s="700"/>
      <c r="CZ45" s="683">
        <v>1.4</v>
      </c>
      <c r="DA45" s="701"/>
      <c r="DB45" s="701"/>
      <c r="DC45" s="702"/>
      <c r="DD45" s="686">
        <v>15533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177949</v>
      </c>
      <c r="CS46" s="681"/>
      <c r="CT46" s="681"/>
      <c r="CU46" s="681"/>
      <c r="CV46" s="681"/>
      <c r="CW46" s="681"/>
      <c r="CX46" s="681"/>
      <c r="CY46" s="682"/>
      <c r="CZ46" s="683">
        <v>6.9</v>
      </c>
      <c r="DA46" s="684"/>
      <c r="DB46" s="684"/>
      <c r="DC46" s="685"/>
      <c r="DD46" s="686">
        <v>59068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18266</v>
      </c>
      <c r="CS47" s="699"/>
      <c r="CT47" s="699"/>
      <c r="CU47" s="699"/>
      <c r="CV47" s="699"/>
      <c r="CW47" s="699"/>
      <c r="CX47" s="699"/>
      <c r="CY47" s="700"/>
      <c r="CZ47" s="683">
        <v>0.7</v>
      </c>
      <c r="DA47" s="701"/>
      <c r="DB47" s="701"/>
      <c r="DC47" s="702"/>
      <c r="DD47" s="686" t="s">
        <v>233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2583678</v>
      </c>
      <c r="CS49" s="665"/>
      <c r="CT49" s="665"/>
      <c r="CU49" s="665"/>
      <c r="CV49" s="665"/>
      <c r="CW49" s="665"/>
      <c r="CX49" s="665"/>
      <c r="CY49" s="666"/>
      <c r="CZ49" s="667">
        <v>100</v>
      </c>
      <c r="DA49" s="668"/>
      <c r="DB49" s="668"/>
      <c r="DC49" s="669"/>
      <c r="DD49" s="670">
        <v>1739887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tPIlLfEEV5TbzNSjzJbT1q9q4aPzEgwvqbArRZAZy0JwFifCOPjnIb0284dqJ88GXlKfK5UxU/oA4PWXJeb5A==" saltValue="JBDIAE9gtZkPMUxiYE1p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2650</v>
      </c>
      <c r="R7" s="1200"/>
      <c r="S7" s="1200"/>
      <c r="T7" s="1200"/>
      <c r="U7" s="1200"/>
      <c r="V7" s="1200">
        <v>2528</v>
      </c>
      <c r="W7" s="1200"/>
      <c r="X7" s="1200"/>
      <c r="Y7" s="1200"/>
      <c r="Z7" s="1200"/>
      <c r="AA7" s="1200">
        <v>121</v>
      </c>
      <c r="AB7" s="1200"/>
      <c r="AC7" s="1200"/>
      <c r="AD7" s="1200"/>
      <c r="AE7" s="1201"/>
      <c r="AF7" s="1202">
        <v>119</v>
      </c>
      <c r="AG7" s="1203"/>
      <c r="AH7" s="1203"/>
      <c r="AI7" s="1203"/>
      <c r="AJ7" s="1204"/>
      <c r="AK7" s="1186">
        <v>95</v>
      </c>
      <c r="AL7" s="1187"/>
      <c r="AM7" s="1187"/>
      <c r="AN7" s="1187"/>
      <c r="AO7" s="1187"/>
      <c r="AP7" s="1187">
        <v>2131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598</v>
      </c>
      <c r="BT7" s="1191"/>
      <c r="BU7" s="1191"/>
      <c r="BV7" s="1191"/>
      <c r="BW7" s="1191"/>
      <c r="BX7" s="1191"/>
      <c r="BY7" s="1191"/>
      <c r="BZ7" s="1191"/>
      <c r="CA7" s="1191"/>
      <c r="CB7" s="1191"/>
      <c r="CC7" s="1191"/>
      <c r="CD7" s="1191"/>
      <c r="CE7" s="1191"/>
      <c r="CF7" s="1191"/>
      <c r="CG7" s="1192"/>
      <c r="CH7" s="1183">
        <v>6</v>
      </c>
      <c r="CI7" s="1184"/>
      <c r="CJ7" s="1184"/>
      <c r="CK7" s="1184"/>
      <c r="CL7" s="1185"/>
      <c r="CM7" s="1183">
        <v>4</v>
      </c>
      <c r="CN7" s="1184"/>
      <c r="CO7" s="1184"/>
      <c r="CP7" s="1184"/>
      <c r="CQ7" s="1185"/>
      <c r="CR7" s="1183">
        <v>3</v>
      </c>
      <c r="CS7" s="1184"/>
      <c r="CT7" s="1184"/>
      <c r="CU7" s="1184"/>
      <c r="CV7" s="1185"/>
      <c r="CW7" s="1183">
        <v>140</v>
      </c>
      <c r="CX7" s="1184"/>
      <c r="CY7" s="1184"/>
      <c r="CZ7" s="1184"/>
      <c r="DA7" s="1185"/>
      <c r="DB7" s="1183" t="s">
        <v>607</v>
      </c>
      <c r="DC7" s="1184"/>
      <c r="DD7" s="1184"/>
      <c r="DE7" s="1184"/>
      <c r="DF7" s="1185"/>
      <c r="DG7" s="1183" t="s">
        <v>608</v>
      </c>
      <c r="DH7" s="1184"/>
      <c r="DI7" s="1184"/>
      <c r="DJ7" s="1184"/>
      <c r="DK7" s="1185"/>
      <c r="DL7" s="1183" t="s">
        <v>589</v>
      </c>
      <c r="DM7" s="1184"/>
      <c r="DN7" s="1184"/>
      <c r="DO7" s="1184"/>
      <c r="DP7" s="1185"/>
      <c r="DQ7" s="1183" t="s">
        <v>609</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45</v>
      </c>
      <c r="R8" s="1139"/>
      <c r="S8" s="1139"/>
      <c r="T8" s="1139"/>
      <c r="U8" s="1139"/>
      <c r="V8" s="1139">
        <v>44</v>
      </c>
      <c r="W8" s="1139"/>
      <c r="X8" s="1139"/>
      <c r="Y8" s="1139"/>
      <c r="Z8" s="1139"/>
      <c r="AA8" s="1139">
        <v>1</v>
      </c>
      <c r="AB8" s="1139"/>
      <c r="AC8" s="1139"/>
      <c r="AD8" s="1139"/>
      <c r="AE8" s="1140"/>
      <c r="AF8" s="1114">
        <v>1</v>
      </c>
      <c r="AG8" s="1115"/>
      <c r="AH8" s="1115"/>
      <c r="AI8" s="1115"/>
      <c r="AJ8" s="1116"/>
      <c r="AK8" s="1181">
        <v>26</v>
      </c>
      <c r="AL8" s="1182"/>
      <c r="AM8" s="1182"/>
      <c r="AN8" s="1182"/>
      <c r="AO8" s="1182"/>
      <c r="AP8" s="1182" t="s">
        <v>589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85</v>
      </c>
      <c r="R9" s="1139"/>
      <c r="S9" s="1139"/>
      <c r="T9" s="1139"/>
      <c r="U9" s="1139"/>
      <c r="V9" s="1139">
        <v>79</v>
      </c>
      <c r="W9" s="1139"/>
      <c r="X9" s="1139"/>
      <c r="Y9" s="1139"/>
      <c r="Z9" s="1139"/>
      <c r="AA9" s="1139">
        <v>6</v>
      </c>
      <c r="AB9" s="1139"/>
      <c r="AC9" s="1139"/>
      <c r="AD9" s="1139"/>
      <c r="AE9" s="1140"/>
      <c r="AF9" s="1114">
        <v>5</v>
      </c>
      <c r="AG9" s="1115"/>
      <c r="AH9" s="1115"/>
      <c r="AI9" s="1115"/>
      <c r="AJ9" s="1116"/>
      <c r="AK9" s="1181">
        <v>41</v>
      </c>
      <c r="AL9" s="1182"/>
      <c r="AM9" s="1182"/>
      <c r="AN9" s="1182"/>
      <c r="AO9" s="1182"/>
      <c r="AP9" s="1182" t="s">
        <v>590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2712</v>
      </c>
      <c r="R23" s="1164"/>
      <c r="S23" s="1164"/>
      <c r="T23" s="1164"/>
      <c r="U23" s="1164"/>
      <c r="V23" s="1164">
        <v>2584</v>
      </c>
      <c r="W23" s="1164"/>
      <c r="X23" s="1164"/>
      <c r="Y23" s="1164"/>
      <c r="Z23" s="1164"/>
      <c r="AA23" s="1164">
        <v>129</v>
      </c>
      <c r="AB23" s="1164"/>
      <c r="AC23" s="1164"/>
      <c r="AD23" s="1164"/>
      <c r="AE23" s="1165"/>
      <c r="AF23" s="1166">
        <v>125</v>
      </c>
      <c r="AG23" s="1164"/>
      <c r="AH23" s="1164"/>
      <c r="AI23" s="1164"/>
      <c r="AJ23" s="1167"/>
      <c r="AK23" s="1168"/>
      <c r="AL23" s="1169"/>
      <c r="AM23" s="1169"/>
      <c r="AN23" s="1169"/>
      <c r="AO23" s="1169"/>
      <c r="AP23" s="1164">
        <v>2131</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129</v>
      </c>
      <c r="R28" s="1149"/>
      <c r="S28" s="1149"/>
      <c r="T28" s="1149"/>
      <c r="U28" s="1149"/>
      <c r="V28" s="1149">
        <v>121</v>
      </c>
      <c r="W28" s="1149"/>
      <c r="X28" s="1149"/>
      <c r="Y28" s="1149"/>
      <c r="Z28" s="1149"/>
      <c r="AA28" s="1149">
        <v>8</v>
      </c>
      <c r="AB28" s="1149"/>
      <c r="AC28" s="1149"/>
      <c r="AD28" s="1149"/>
      <c r="AE28" s="1150"/>
      <c r="AF28" s="1151">
        <v>8</v>
      </c>
      <c r="AG28" s="1149"/>
      <c r="AH28" s="1149"/>
      <c r="AI28" s="1149"/>
      <c r="AJ28" s="1152"/>
      <c r="AK28" s="1153">
        <v>3</v>
      </c>
      <c r="AL28" s="1141"/>
      <c r="AM28" s="1141"/>
      <c r="AN28" s="1141"/>
      <c r="AO28" s="1141"/>
      <c r="AP28" s="1141" t="s">
        <v>589</v>
      </c>
      <c r="AQ28" s="1141"/>
      <c r="AR28" s="1141"/>
      <c r="AS28" s="1141"/>
      <c r="AT28" s="1141"/>
      <c r="AU28" s="1141" t="s">
        <v>591</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24</v>
      </c>
      <c r="R29" s="1139"/>
      <c r="S29" s="1139"/>
      <c r="T29" s="1139"/>
      <c r="U29" s="1139"/>
      <c r="V29" s="1139">
        <v>22</v>
      </c>
      <c r="W29" s="1139"/>
      <c r="X29" s="1139"/>
      <c r="Y29" s="1139"/>
      <c r="Z29" s="1139"/>
      <c r="AA29" s="1139">
        <v>2</v>
      </c>
      <c r="AB29" s="1139"/>
      <c r="AC29" s="1139"/>
      <c r="AD29" s="1139"/>
      <c r="AE29" s="1140"/>
      <c r="AF29" s="1114">
        <v>2</v>
      </c>
      <c r="AG29" s="1115"/>
      <c r="AH29" s="1115"/>
      <c r="AI29" s="1115"/>
      <c r="AJ29" s="1116"/>
      <c r="AK29" s="1075">
        <v>7</v>
      </c>
      <c r="AL29" s="1066"/>
      <c r="AM29" s="1066"/>
      <c r="AN29" s="1066"/>
      <c r="AO29" s="1066"/>
      <c r="AP29" s="1066" t="s">
        <v>589</v>
      </c>
      <c r="AQ29" s="1066"/>
      <c r="AR29" s="1066"/>
      <c r="AS29" s="1066"/>
      <c r="AT29" s="1066"/>
      <c r="AU29" s="1066" t="s">
        <v>592</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128</v>
      </c>
      <c r="R30" s="1139"/>
      <c r="S30" s="1139"/>
      <c r="T30" s="1139"/>
      <c r="U30" s="1139"/>
      <c r="V30" s="1139">
        <v>124</v>
      </c>
      <c r="W30" s="1139"/>
      <c r="X30" s="1139"/>
      <c r="Y30" s="1139"/>
      <c r="Z30" s="1139"/>
      <c r="AA30" s="1139">
        <v>4</v>
      </c>
      <c r="AB30" s="1139"/>
      <c r="AC30" s="1139"/>
      <c r="AD30" s="1139"/>
      <c r="AE30" s="1140"/>
      <c r="AF30" s="1114">
        <v>4</v>
      </c>
      <c r="AG30" s="1115"/>
      <c r="AH30" s="1115"/>
      <c r="AI30" s="1115"/>
      <c r="AJ30" s="1116"/>
      <c r="AK30" s="1075">
        <v>63</v>
      </c>
      <c r="AL30" s="1066"/>
      <c r="AM30" s="1066"/>
      <c r="AN30" s="1066"/>
      <c r="AO30" s="1066"/>
      <c r="AP30" s="1066">
        <v>373</v>
      </c>
      <c r="AQ30" s="1066"/>
      <c r="AR30" s="1066"/>
      <c r="AS30" s="1066"/>
      <c r="AT30" s="1066"/>
      <c r="AU30" s="1066">
        <v>313</v>
      </c>
      <c r="AV30" s="1066"/>
      <c r="AW30" s="1066"/>
      <c r="AX30" s="1066"/>
      <c r="AY30" s="1066"/>
      <c r="AZ30" s="1137" t="s">
        <v>589</v>
      </c>
      <c r="BA30" s="1137"/>
      <c r="BB30" s="1137"/>
      <c r="BC30" s="1137"/>
      <c r="BD30" s="1137"/>
      <c r="BE30" s="1127" t="s">
        <v>408</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v>
      </c>
      <c r="AG63" s="1054"/>
      <c r="AH63" s="1054"/>
      <c r="AI63" s="1054"/>
      <c r="AJ63" s="1125"/>
      <c r="AK63" s="1126"/>
      <c r="AL63" s="1058"/>
      <c r="AM63" s="1058"/>
      <c r="AN63" s="1058"/>
      <c r="AO63" s="1058"/>
      <c r="AP63" s="1054">
        <v>373</v>
      </c>
      <c r="AQ63" s="1054"/>
      <c r="AR63" s="1054"/>
      <c r="AS63" s="1054"/>
      <c r="AT63" s="1054"/>
      <c r="AU63" s="1054">
        <v>313</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589</v>
      </c>
      <c r="AL68" s="1077"/>
      <c r="AM68" s="1077"/>
      <c r="AN68" s="1077"/>
      <c r="AO68" s="1077"/>
      <c r="AP68" s="1077" t="s">
        <v>599</v>
      </c>
      <c r="AQ68" s="1077"/>
      <c r="AR68" s="1077"/>
      <c r="AS68" s="1077"/>
      <c r="AT68" s="1077"/>
      <c r="AU68" s="1077" t="s">
        <v>589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600</v>
      </c>
      <c r="AL69" s="1066"/>
      <c r="AM69" s="1066"/>
      <c r="AN69" s="1066"/>
      <c r="AO69" s="1066"/>
      <c r="AP69" s="1066" t="s">
        <v>601</v>
      </c>
      <c r="AQ69" s="1066"/>
      <c r="AR69" s="1066"/>
      <c r="AS69" s="1066"/>
      <c r="AT69" s="1066"/>
      <c r="AU69" s="1066" t="s">
        <v>601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1614</v>
      </c>
      <c r="R71" s="1066"/>
      <c r="S71" s="1066"/>
      <c r="T71" s="1066"/>
      <c r="U71" s="1066"/>
      <c r="V71" s="1066">
        <v>1551</v>
      </c>
      <c r="W71" s="1066"/>
      <c r="X71" s="1066"/>
      <c r="Y71" s="1066"/>
      <c r="Z71" s="1066"/>
      <c r="AA71" s="1066">
        <v>63</v>
      </c>
      <c r="AB71" s="1066"/>
      <c r="AC71" s="1066"/>
      <c r="AD71" s="1066"/>
      <c r="AE71" s="1066"/>
      <c r="AF71" s="1066">
        <v>12</v>
      </c>
      <c r="AG71" s="1066"/>
      <c r="AH71" s="1066"/>
      <c r="AI71" s="1066"/>
      <c r="AJ71" s="1066"/>
      <c r="AK71" s="1066">
        <v>5</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12</v>
      </c>
      <c r="R72" s="1066"/>
      <c r="S72" s="1066"/>
      <c r="T72" s="1066"/>
      <c r="U72" s="1066"/>
      <c r="V72" s="1066">
        <v>12</v>
      </c>
      <c r="W72" s="1066"/>
      <c r="X72" s="1066"/>
      <c r="Y72" s="1066"/>
      <c r="Z72" s="1066"/>
      <c r="AA72" s="1066">
        <v>0</v>
      </c>
      <c r="AB72" s="1066"/>
      <c r="AC72" s="1066"/>
      <c r="AD72" s="1066"/>
      <c r="AE72" s="1066"/>
      <c r="AF72" s="1066">
        <v>0</v>
      </c>
      <c r="AG72" s="1066"/>
      <c r="AH72" s="1066"/>
      <c r="AI72" s="1066"/>
      <c r="AJ72" s="1066"/>
      <c r="AK72" s="1066" t="s">
        <v>603</v>
      </c>
      <c r="AL72" s="1066"/>
      <c r="AM72" s="1066"/>
      <c r="AN72" s="1066"/>
      <c r="AO72" s="1066"/>
      <c r="AP72" s="1066" t="s">
        <v>604</v>
      </c>
      <c r="AQ72" s="1066"/>
      <c r="AR72" s="1066"/>
      <c r="AS72" s="1066"/>
      <c r="AT72" s="1066"/>
      <c r="AU72" s="1066" t="s">
        <v>603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606</v>
      </c>
      <c r="C73" s="1070"/>
      <c r="D73" s="1070"/>
      <c r="E73" s="1070"/>
      <c r="F73" s="1070"/>
      <c r="G73" s="1070"/>
      <c r="H73" s="1070"/>
      <c r="I73" s="1070"/>
      <c r="J73" s="1070"/>
      <c r="K73" s="1070"/>
      <c r="L73" s="1070"/>
      <c r="M73" s="1070"/>
      <c r="N73" s="1070"/>
      <c r="O73" s="1070"/>
      <c r="P73" s="1071"/>
      <c r="Q73" s="1072">
        <v>8644</v>
      </c>
      <c r="R73" s="1066"/>
      <c r="S73" s="1066"/>
      <c r="T73" s="1066"/>
      <c r="U73" s="1066"/>
      <c r="V73" s="1066">
        <v>8484</v>
      </c>
      <c r="W73" s="1066"/>
      <c r="X73" s="1066"/>
      <c r="Y73" s="1066"/>
      <c r="Z73" s="1066"/>
      <c r="AA73" s="1066">
        <v>160</v>
      </c>
      <c r="AB73" s="1066"/>
      <c r="AC73" s="1066"/>
      <c r="AD73" s="1066"/>
      <c r="AE73" s="1066"/>
      <c r="AF73" s="1066">
        <v>160</v>
      </c>
      <c r="AG73" s="1066"/>
      <c r="AH73" s="1066"/>
      <c r="AI73" s="1066"/>
      <c r="AJ73" s="1066"/>
      <c r="AK73" s="1066" t="s">
        <v>603</v>
      </c>
      <c r="AL73" s="1066"/>
      <c r="AM73" s="1066"/>
      <c r="AN73" s="1066"/>
      <c r="AO73" s="1066"/>
      <c r="AP73" s="1066" t="s">
        <v>604</v>
      </c>
      <c r="AQ73" s="1066"/>
      <c r="AR73" s="1066"/>
      <c r="AS73" s="1066"/>
      <c r="AT73" s="1066"/>
      <c r="AU73" s="1066" t="s">
        <v>603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54867</v>
      </c>
      <c r="R74" s="1066"/>
      <c r="S74" s="1066"/>
      <c r="T74" s="1066"/>
      <c r="U74" s="1066"/>
      <c r="V74" s="1066">
        <v>54084</v>
      </c>
      <c r="W74" s="1066"/>
      <c r="X74" s="1066"/>
      <c r="Y74" s="1066"/>
      <c r="Z74" s="1066"/>
      <c r="AA74" s="1066">
        <v>783</v>
      </c>
      <c r="AB74" s="1066"/>
      <c r="AC74" s="1066"/>
      <c r="AD74" s="1066"/>
      <c r="AE74" s="1066"/>
      <c r="AF74" s="1066">
        <v>783</v>
      </c>
      <c r="AG74" s="1066"/>
      <c r="AH74" s="1066"/>
      <c r="AI74" s="1066"/>
      <c r="AJ74" s="1066"/>
      <c r="AK74" s="1066" t="s">
        <v>603</v>
      </c>
      <c r="AL74" s="1066"/>
      <c r="AM74" s="1066"/>
      <c r="AN74" s="1066"/>
      <c r="AO74" s="1066"/>
      <c r="AP74" s="1066" t="s">
        <v>604</v>
      </c>
      <c r="AQ74" s="1066"/>
      <c r="AR74" s="1066"/>
      <c r="AS74" s="1066"/>
      <c r="AT74" s="1066"/>
      <c r="AU74" s="1066" t="s">
        <v>603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53228</v>
      </c>
      <c r="AG88" s="1054"/>
      <c r="AH88" s="1054"/>
      <c r="AI88" s="1054"/>
      <c r="AJ88" s="1054"/>
      <c r="AK88" s="1058"/>
      <c r="AL88" s="1058"/>
      <c r="AM88" s="1058"/>
      <c r="AN88" s="1058"/>
      <c r="AO88" s="1058"/>
      <c r="AP88" s="1054" t="s">
        <v>592</v>
      </c>
      <c r="AQ88" s="1054"/>
      <c r="AR88" s="1054"/>
      <c r="AS88" s="1054"/>
      <c r="AT88" s="1054"/>
      <c r="AU88" s="1054" t="s">
        <v>592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v>140</v>
      </c>
      <c r="CX102" s="1046"/>
      <c r="CY102" s="1046"/>
      <c r="CZ102" s="1046"/>
      <c r="DA102" s="1047"/>
      <c r="DB102" s="1045" t="s">
        <v>614</v>
      </c>
      <c r="DC102" s="1046"/>
      <c r="DD102" s="1046"/>
      <c r="DE102" s="1046"/>
      <c r="DF102" s="1047"/>
      <c r="DG102" s="1045" t="s">
        <v>614</v>
      </c>
      <c r="DH102" s="1046"/>
      <c r="DI102" s="1046"/>
      <c r="DJ102" s="1046"/>
      <c r="DK102" s="1047"/>
      <c r="DL102" s="1045" t="s">
        <v>614</v>
      </c>
      <c r="DM102" s="1046"/>
      <c r="DN102" s="1046"/>
      <c r="DO102" s="1046"/>
      <c r="DP102" s="1047"/>
      <c r="DQ102" s="1045" t="s">
        <v>614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306</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306</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306</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268449</v>
      </c>
      <c r="AB110" s="982"/>
      <c r="AC110" s="982"/>
      <c r="AD110" s="982"/>
      <c r="AE110" s="983"/>
      <c r="AF110" s="984">
        <v>272164</v>
      </c>
      <c r="AG110" s="982"/>
      <c r="AH110" s="982"/>
      <c r="AI110" s="982"/>
      <c r="AJ110" s="983"/>
      <c r="AK110" s="984">
        <v>245525</v>
      </c>
      <c r="AL110" s="982"/>
      <c r="AM110" s="982"/>
      <c r="AN110" s="982"/>
      <c r="AO110" s="983"/>
      <c r="AP110" s="985">
        <v>22.5</v>
      </c>
      <c r="AQ110" s="986"/>
      <c r="AR110" s="986"/>
      <c r="AS110" s="986"/>
      <c r="AT110" s="987"/>
      <c r="AU110" s="1021" t="s">
        <v>74</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2297869</v>
      </c>
      <c r="BR110" s="929"/>
      <c r="BS110" s="929"/>
      <c r="BT110" s="929"/>
      <c r="BU110" s="929"/>
      <c r="BV110" s="929">
        <v>2120191</v>
      </c>
      <c r="BW110" s="929"/>
      <c r="BX110" s="929"/>
      <c r="BY110" s="929"/>
      <c r="BZ110" s="929"/>
      <c r="CA110" s="929">
        <v>2131016</v>
      </c>
      <c r="CB110" s="929"/>
      <c r="CC110" s="929"/>
      <c r="CD110" s="929"/>
      <c r="CE110" s="929"/>
      <c r="CF110" s="953">
        <v>195.4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440</v>
      </c>
      <c r="DR110" s="929"/>
      <c r="DS110" s="929"/>
      <c r="DT110" s="929"/>
      <c r="DU110" s="929"/>
      <c r="DV110" s="930" t="s">
        <v>129</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443</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18050</v>
      </c>
      <c r="BR111" s="901"/>
      <c r="BS111" s="901"/>
      <c r="BT111" s="901"/>
      <c r="BU111" s="901"/>
      <c r="BV111" s="901" t="s">
        <v>129</v>
      </c>
      <c r="BW111" s="901"/>
      <c r="BX111" s="901"/>
      <c r="BY111" s="901"/>
      <c r="BZ111" s="901"/>
      <c r="CA111" s="901" t="s">
        <v>129</v>
      </c>
      <c r="CB111" s="901"/>
      <c r="CC111" s="901"/>
      <c r="CD111" s="901"/>
      <c r="CE111" s="901"/>
      <c r="CF111" s="962" t="s">
        <v>129</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129</v>
      </c>
      <c r="DM111" s="901"/>
      <c r="DN111" s="901"/>
      <c r="DO111" s="901"/>
      <c r="DP111" s="901"/>
      <c r="DQ111" s="901" t="s">
        <v>129</v>
      </c>
      <c r="DR111" s="901"/>
      <c r="DS111" s="901"/>
      <c r="DT111" s="901"/>
      <c r="DU111" s="901"/>
      <c r="DV111" s="878" t="s">
        <v>439</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443</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346291</v>
      </c>
      <c r="BR112" s="901"/>
      <c r="BS112" s="901"/>
      <c r="BT112" s="901"/>
      <c r="BU112" s="901"/>
      <c r="BV112" s="901">
        <v>326847</v>
      </c>
      <c r="BW112" s="901"/>
      <c r="BX112" s="901"/>
      <c r="BY112" s="901"/>
      <c r="BZ112" s="901"/>
      <c r="CA112" s="901">
        <v>312967</v>
      </c>
      <c r="CB112" s="901"/>
      <c r="CC112" s="901"/>
      <c r="CD112" s="901"/>
      <c r="CE112" s="901"/>
      <c r="CF112" s="962">
        <v>28.7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451</v>
      </c>
      <c r="DM112" s="901"/>
      <c r="DN112" s="901"/>
      <c r="DO112" s="901"/>
      <c r="DP112" s="901"/>
      <c r="DQ112" s="901" t="s">
        <v>129</v>
      </c>
      <c r="DR112" s="901"/>
      <c r="DS112" s="901"/>
      <c r="DT112" s="901"/>
      <c r="DU112" s="901"/>
      <c r="DV112" s="878" t="s">
        <v>452</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35056</v>
      </c>
      <c r="AB113" s="1010"/>
      <c r="AC113" s="1010"/>
      <c r="AD113" s="1010"/>
      <c r="AE113" s="1011"/>
      <c r="AF113" s="1012">
        <v>36244</v>
      </c>
      <c r="AG113" s="1010"/>
      <c r="AH113" s="1010"/>
      <c r="AI113" s="1010"/>
      <c r="AJ113" s="1011"/>
      <c r="AK113" s="1012">
        <v>36695</v>
      </c>
      <c r="AL113" s="1010"/>
      <c r="AM113" s="1010"/>
      <c r="AN113" s="1010"/>
      <c r="AO113" s="1011"/>
      <c r="AP113" s="1013">
        <v>3.4</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t="s">
        <v>439</v>
      </c>
      <c r="BR113" s="901"/>
      <c r="BS113" s="901"/>
      <c r="BT113" s="901"/>
      <c r="BU113" s="901"/>
      <c r="BV113" s="901" t="s">
        <v>129</v>
      </c>
      <c r="BW113" s="901"/>
      <c r="BX113" s="901"/>
      <c r="BY113" s="901"/>
      <c r="BZ113" s="901"/>
      <c r="CA113" s="901" t="s">
        <v>129</v>
      </c>
      <c r="CB113" s="901"/>
      <c r="CC113" s="901"/>
      <c r="CD113" s="901"/>
      <c r="CE113" s="901"/>
      <c r="CF113" s="962" t="s">
        <v>129</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18050</v>
      </c>
      <c r="DH113" s="864"/>
      <c r="DI113" s="864"/>
      <c r="DJ113" s="864"/>
      <c r="DK113" s="865"/>
      <c r="DL113" s="866" t="s">
        <v>439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438</v>
      </c>
      <c r="AB114" s="864"/>
      <c r="AC114" s="864"/>
      <c r="AD114" s="864"/>
      <c r="AE114" s="865"/>
      <c r="AF114" s="866" t="s">
        <v>438</v>
      </c>
      <c r="AG114" s="864"/>
      <c r="AH114" s="864"/>
      <c r="AI114" s="864"/>
      <c r="AJ114" s="865"/>
      <c r="AK114" s="866" t="s">
        <v>129</v>
      </c>
      <c r="AL114" s="864"/>
      <c r="AM114" s="864"/>
      <c r="AN114" s="864"/>
      <c r="AO114" s="865"/>
      <c r="AP114" s="911" t="s">
        <v>443</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469542</v>
      </c>
      <c r="BR114" s="901"/>
      <c r="BS114" s="901"/>
      <c r="BT114" s="901"/>
      <c r="BU114" s="901"/>
      <c r="BV114" s="901">
        <v>489120</v>
      </c>
      <c r="BW114" s="901"/>
      <c r="BX114" s="901"/>
      <c r="BY114" s="901"/>
      <c r="BZ114" s="901"/>
      <c r="CA114" s="901">
        <v>476998</v>
      </c>
      <c r="CB114" s="901"/>
      <c r="CC114" s="901"/>
      <c r="CD114" s="901"/>
      <c r="CE114" s="901"/>
      <c r="CF114" s="962">
        <v>43.7</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451</v>
      </c>
      <c r="DM114" s="864"/>
      <c r="DN114" s="864"/>
      <c r="DO114" s="864"/>
      <c r="DP114" s="865"/>
      <c r="DQ114" s="866" t="s">
        <v>129</v>
      </c>
      <c r="DR114" s="864"/>
      <c r="DS114" s="864"/>
      <c r="DT114" s="864"/>
      <c r="DU114" s="865"/>
      <c r="DV114" s="911" t="s">
        <v>439</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18049</v>
      </c>
      <c r="AB115" s="1010"/>
      <c r="AC115" s="1010"/>
      <c r="AD115" s="1010"/>
      <c r="AE115" s="1011"/>
      <c r="AF115" s="1012" t="s">
        <v>129</v>
      </c>
      <c r="AG115" s="1010"/>
      <c r="AH115" s="1010"/>
      <c r="AI115" s="1010"/>
      <c r="AJ115" s="1011"/>
      <c r="AK115" s="1012" t="s">
        <v>129</v>
      </c>
      <c r="AL115" s="1010"/>
      <c r="AM115" s="1010"/>
      <c r="AN115" s="1010"/>
      <c r="AO115" s="1011"/>
      <c r="AP115" s="1013" t="s">
        <v>443</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442</v>
      </c>
      <c r="BW115" s="901"/>
      <c r="BX115" s="901"/>
      <c r="BY115" s="901"/>
      <c r="BZ115" s="901"/>
      <c r="CA115" s="901" t="s">
        <v>129</v>
      </c>
      <c r="CB115" s="901"/>
      <c r="CC115" s="901"/>
      <c r="CD115" s="901"/>
      <c r="CE115" s="901"/>
      <c r="CF115" s="962" t="s">
        <v>129</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443</v>
      </c>
      <c r="DR115" s="864"/>
      <c r="DS115" s="864"/>
      <c r="DT115" s="864"/>
      <c r="DU115" s="865"/>
      <c r="DV115" s="911" t="s">
        <v>129</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426</v>
      </c>
      <c r="AB116" s="864"/>
      <c r="AC116" s="864"/>
      <c r="AD116" s="864"/>
      <c r="AE116" s="865"/>
      <c r="AF116" s="866">
        <v>355</v>
      </c>
      <c r="AG116" s="864"/>
      <c r="AH116" s="864"/>
      <c r="AI116" s="864"/>
      <c r="AJ116" s="865"/>
      <c r="AK116" s="866">
        <v>355</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129</v>
      </c>
      <c r="BW116" s="901"/>
      <c r="BX116" s="901"/>
      <c r="BY116" s="901"/>
      <c r="BZ116" s="901"/>
      <c r="CA116" s="901" t="s">
        <v>438</v>
      </c>
      <c r="CB116" s="901"/>
      <c r="CC116" s="901"/>
      <c r="CD116" s="901"/>
      <c r="CE116" s="901"/>
      <c r="CF116" s="962" t="s">
        <v>129</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465</v>
      </c>
      <c r="DM116" s="864"/>
      <c r="DN116" s="864"/>
      <c r="DO116" s="864"/>
      <c r="DP116" s="865"/>
      <c r="DQ116" s="866" t="s">
        <v>438</v>
      </c>
      <c r="DR116" s="864"/>
      <c r="DS116" s="864"/>
      <c r="DT116" s="864"/>
      <c r="DU116" s="865"/>
      <c r="DV116" s="911" t="s">
        <v>129</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321980</v>
      </c>
      <c r="AB117" s="996"/>
      <c r="AC117" s="996"/>
      <c r="AD117" s="996"/>
      <c r="AE117" s="997"/>
      <c r="AF117" s="998">
        <v>308763</v>
      </c>
      <c r="AG117" s="996"/>
      <c r="AH117" s="996"/>
      <c r="AI117" s="996"/>
      <c r="AJ117" s="997"/>
      <c r="AK117" s="998">
        <v>282575</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443</v>
      </c>
      <c r="DR117" s="864"/>
      <c r="DS117" s="864"/>
      <c r="DT117" s="864"/>
      <c r="DU117" s="865"/>
      <c r="DV117" s="911" t="s">
        <v>129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306</v>
      </c>
      <c r="AL118" s="989"/>
      <c r="AM118" s="989"/>
      <c r="AN118" s="989"/>
      <c r="AO118" s="990"/>
      <c r="AP118" s="992" t="s">
        <v>432</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465</v>
      </c>
      <c r="CB118" s="932"/>
      <c r="CC118" s="932"/>
      <c r="CD118" s="932"/>
      <c r="CE118" s="932"/>
      <c r="CF118" s="962" t="s">
        <v>129</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129</v>
      </c>
      <c r="DM118" s="864"/>
      <c r="DN118" s="864"/>
      <c r="DO118" s="864"/>
      <c r="DP118" s="865"/>
      <c r="DQ118" s="866" t="s">
        <v>439</v>
      </c>
      <c r="DR118" s="864"/>
      <c r="DS118" s="864"/>
      <c r="DT118" s="864"/>
      <c r="DU118" s="865"/>
      <c r="DV118" s="911" t="s">
        <v>129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129</v>
      </c>
      <c r="AG119" s="982"/>
      <c r="AH119" s="982"/>
      <c r="AI119" s="982"/>
      <c r="AJ119" s="983"/>
      <c r="AK119" s="984" t="s">
        <v>129</v>
      </c>
      <c r="AL119" s="982"/>
      <c r="AM119" s="982"/>
      <c r="AN119" s="982"/>
      <c r="AO119" s="983"/>
      <c r="AP119" s="985" t="s">
        <v>440</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471</v>
      </c>
      <c r="BP119" s="965"/>
      <c r="BQ119" s="969">
        <v>3131752</v>
      </c>
      <c r="BR119" s="932"/>
      <c r="BS119" s="932"/>
      <c r="BT119" s="932"/>
      <c r="BU119" s="932"/>
      <c r="BV119" s="932">
        <v>2936158</v>
      </c>
      <c r="BW119" s="932"/>
      <c r="BX119" s="932"/>
      <c r="BY119" s="932"/>
      <c r="BZ119" s="932"/>
      <c r="CA119" s="932">
        <v>2920981</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443</v>
      </c>
      <c r="DH119" s="847"/>
      <c r="DI119" s="847"/>
      <c r="DJ119" s="847"/>
      <c r="DK119" s="848"/>
      <c r="DL119" s="849" t="s">
        <v>439</v>
      </c>
      <c r="DM119" s="847"/>
      <c r="DN119" s="847"/>
      <c r="DO119" s="847"/>
      <c r="DP119" s="848"/>
      <c r="DQ119" s="849" t="s">
        <v>129</v>
      </c>
      <c r="DR119" s="847"/>
      <c r="DS119" s="847"/>
      <c r="DT119" s="847"/>
      <c r="DU119" s="848"/>
      <c r="DV119" s="935" t="s">
        <v>465</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465</v>
      </c>
      <c r="AG120" s="864"/>
      <c r="AH120" s="864"/>
      <c r="AI120" s="864"/>
      <c r="AJ120" s="865"/>
      <c r="AK120" s="866" t="s">
        <v>129</v>
      </c>
      <c r="AL120" s="864"/>
      <c r="AM120" s="864"/>
      <c r="AN120" s="864"/>
      <c r="AO120" s="865"/>
      <c r="AP120" s="911" t="s">
        <v>129</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1930198</v>
      </c>
      <c r="BR120" s="929"/>
      <c r="BS120" s="929"/>
      <c r="BT120" s="929"/>
      <c r="BU120" s="929"/>
      <c r="BV120" s="929">
        <v>1701320</v>
      </c>
      <c r="BW120" s="929"/>
      <c r="BX120" s="929"/>
      <c r="BY120" s="929"/>
      <c r="BZ120" s="929"/>
      <c r="CA120" s="929">
        <v>1881000</v>
      </c>
      <c r="CB120" s="929"/>
      <c r="CC120" s="929"/>
      <c r="CD120" s="929"/>
      <c r="CE120" s="929"/>
      <c r="CF120" s="953">
        <v>172.4</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346291</v>
      </c>
      <c r="DH120" s="929"/>
      <c r="DI120" s="929"/>
      <c r="DJ120" s="929"/>
      <c r="DK120" s="929"/>
      <c r="DL120" s="929">
        <v>326847</v>
      </c>
      <c r="DM120" s="929"/>
      <c r="DN120" s="929"/>
      <c r="DO120" s="929"/>
      <c r="DP120" s="929"/>
      <c r="DQ120" s="929">
        <v>308022</v>
      </c>
      <c r="DR120" s="929"/>
      <c r="DS120" s="929"/>
      <c r="DT120" s="929"/>
      <c r="DU120" s="929"/>
      <c r="DV120" s="930">
        <v>28.2</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18049</v>
      </c>
      <c r="AB121" s="864"/>
      <c r="AC121" s="864"/>
      <c r="AD121" s="864"/>
      <c r="AE121" s="865"/>
      <c r="AF121" s="866" t="s">
        <v>129</v>
      </c>
      <c r="AG121" s="864"/>
      <c r="AH121" s="864"/>
      <c r="AI121" s="864"/>
      <c r="AJ121" s="865"/>
      <c r="AK121" s="866" t="s">
        <v>129</v>
      </c>
      <c r="AL121" s="864"/>
      <c r="AM121" s="864"/>
      <c r="AN121" s="864"/>
      <c r="AO121" s="865"/>
      <c r="AP121" s="911" t="s">
        <v>443</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t="s">
        <v>443</v>
      </c>
      <c r="BR121" s="901"/>
      <c r="BS121" s="901"/>
      <c r="BT121" s="901"/>
      <c r="BU121" s="901"/>
      <c r="BV121" s="901" t="s">
        <v>129</v>
      </c>
      <c r="BW121" s="901"/>
      <c r="BX121" s="901"/>
      <c r="BY121" s="901"/>
      <c r="BZ121" s="901"/>
      <c r="CA121" s="901" t="s">
        <v>465</v>
      </c>
      <c r="CB121" s="901"/>
      <c r="CC121" s="901"/>
      <c r="CD121" s="901"/>
      <c r="CE121" s="901"/>
      <c r="CF121" s="962" t="s">
        <v>129</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t="s">
        <v>129</v>
      </c>
      <c r="DH121" s="901"/>
      <c r="DI121" s="901"/>
      <c r="DJ121" s="901"/>
      <c r="DK121" s="901"/>
      <c r="DL121" s="901" t="s">
        <v>440</v>
      </c>
      <c r="DM121" s="901"/>
      <c r="DN121" s="901"/>
      <c r="DO121" s="901"/>
      <c r="DP121" s="901"/>
      <c r="DQ121" s="901" t="s">
        <v>443</v>
      </c>
      <c r="DR121" s="901"/>
      <c r="DS121" s="901"/>
      <c r="DT121" s="901"/>
      <c r="DU121" s="901"/>
      <c r="DV121" s="878" t="s">
        <v>129</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465</v>
      </c>
      <c r="AG122" s="864"/>
      <c r="AH122" s="864"/>
      <c r="AI122" s="864"/>
      <c r="AJ122" s="865"/>
      <c r="AK122" s="866" t="s">
        <v>440</v>
      </c>
      <c r="AL122" s="864"/>
      <c r="AM122" s="864"/>
      <c r="AN122" s="864"/>
      <c r="AO122" s="865"/>
      <c r="AP122" s="911" t="s">
        <v>465</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1960696</v>
      </c>
      <c r="BR122" s="932"/>
      <c r="BS122" s="932"/>
      <c r="BT122" s="932"/>
      <c r="BU122" s="932"/>
      <c r="BV122" s="932">
        <v>1839632</v>
      </c>
      <c r="BW122" s="932"/>
      <c r="BX122" s="932"/>
      <c r="BY122" s="932"/>
      <c r="BZ122" s="932"/>
      <c r="CA122" s="932">
        <v>1836635</v>
      </c>
      <c r="CB122" s="932"/>
      <c r="CC122" s="932"/>
      <c r="CD122" s="932"/>
      <c r="CE122" s="932"/>
      <c r="CF122" s="933">
        <v>168.4</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465</v>
      </c>
      <c r="DR122" s="901"/>
      <c r="DS122" s="901"/>
      <c r="DT122" s="901"/>
      <c r="DU122" s="901"/>
      <c r="DV122" s="878" t="s">
        <v>465</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482</v>
      </c>
      <c r="BP123" s="965"/>
      <c r="BQ123" s="919">
        <v>3890894</v>
      </c>
      <c r="BR123" s="920"/>
      <c r="BS123" s="920"/>
      <c r="BT123" s="920"/>
      <c r="BU123" s="920"/>
      <c r="BV123" s="920">
        <v>3540952</v>
      </c>
      <c r="BW123" s="920"/>
      <c r="BX123" s="920"/>
      <c r="BY123" s="920"/>
      <c r="BZ123" s="920"/>
      <c r="CA123" s="920">
        <v>3717635</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465</v>
      </c>
      <c r="AB124" s="864"/>
      <c r="AC124" s="864"/>
      <c r="AD124" s="864"/>
      <c r="AE124" s="865"/>
      <c r="AF124" s="866" t="s">
        <v>129</v>
      </c>
      <c r="AG124" s="864"/>
      <c r="AH124" s="864"/>
      <c r="AI124" s="864"/>
      <c r="AJ124" s="865"/>
      <c r="AK124" s="866" t="s">
        <v>440</v>
      </c>
      <c r="AL124" s="864"/>
      <c r="AM124" s="864"/>
      <c r="AN124" s="864"/>
      <c r="AO124" s="865"/>
      <c r="AP124" s="911" t="s">
        <v>439</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439</v>
      </c>
      <c r="DR124" s="847"/>
      <c r="DS124" s="847"/>
      <c r="DT124" s="847"/>
      <c r="DU124" s="848"/>
      <c r="DV124" s="935" t="s">
        <v>129</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t="s">
        <v>129</v>
      </c>
      <c r="AB128" s="885"/>
      <c r="AC128" s="885"/>
      <c r="AD128" s="885"/>
      <c r="AE128" s="886"/>
      <c r="AF128" s="887" t="s">
        <v>129</v>
      </c>
      <c r="AG128" s="885"/>
      <c r="AH128" s="885"/>
      <c r="AI128" s="885"/>
      <c r="AJ128" s="886"/>
      <c r="AK128" s="887" t="s">
        <v>129</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498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1192469</v>
      </c>
      <c r="AB129" s="864"/>
      <c r="AC129" s="864"/>
      <c r="AD129" s="864"/>
      <c r="AE129" s="865"/>
      <c r="AF129" s="866">
        <v>1217250</v>
      </c>
      <c r="AG129" s="864"/>
      <c r="AH129" s="864"/>
      <c r="AI129" s="864"/>
      <c r="AJ129" s="865"/>
      <c r="AK129" s="866">
        <v>1292747</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498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204024</v>
      </c>
      <c r="AB130" s="864"/>
      <c r="AC130" s="864"/>
      <c r="AD130" s="864"/>
      <c r="AE130" s="865"/>
      <c r="AF130" s="866">
        <v>203432</v>
      </c>
      <c r="AG130" s="864"/>
      <c r="AH130" s="864"/>
      <c r="AI130" s="864"/>
      <c r="AJ130" s="865"/>
      <c r="AK130" s="866">
        <v>201890</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9.9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988445</v>
      </c>
      <c r="AB131" s="847"/>
      <c r="AC131" s="847"/>
      <c r="AD131" s="847"/>
      <c r="AE131" s="848"/>
      <c r="AF131" s="849">
        <v>1013818</v>
      </c>
      <c r="AG131" s="847"/>
      <c r="AH131" s="847"/>
      <c r="AI131" s="847"/>
      <c r="AJ131" s="848"/>
      <c r="AK131" s="849">
        <v>1090857</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498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11.93349149</v>
      </c>
      <c r="AB132" s="827"/>
      <c r="AC132" s="827"/>
      <c r="AD132" s="827"/>
      <c r="AE132" s="828"/>
      <c r="AF132" s="829">
        <v>10.389537369999999</v>
      </c>
      <c r="AG132" s="827"/>
      <c r="AH132" s="827"/>
      <c r="AI132" s="827"/>
      <c r="AJ132" s="828"/>
      <c r="AK132" s="829">
        <v>7.3964781820000001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10.9</v>
      </c>
      <c r="AB133" s="806"/>
      <c r="AC133" s="806"/>
      <c r="AD133" s="806"/>
      <c r="AE133" s="807"/>
      <c r="AF133" s="805">
        <v>10.9</v>
      </c>
      <c r="AG133" s="806"/>
      <c r="AH133" s="806"/>
      <c r="AI133" s="806"/>
      <c r="AJ133" s="807"/>
      <c r="AK133" s="805">
        <v>9.9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oKKoS+eE1jiuLq4g5GFrSw6J5jWTa/6zYL0QjUrKWJEZbx0Lrzc4qaVoqXJKbWbZM3pIc05bWpO/F9EEb++vA==" saltValue="35u3WSSjIIJkQoI+qoV2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7FUUAnK4ICO72WuEwpD7V6duSpSTa2evBb8MaRTHPzceCPpYDASpidYWStqENe0hjqHxT5AKPOAXHoZ+aqgtg==" saltValue="1HUVFBkiJNBXjylmQh7R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k2/pxSeb3gFvBRZWBvHmpKQCyhnnNkFXAF95QM4Wq60P/ZpyN5z/53BTFTcLEfdKFvWaYNrhiPENhXoEtIkzA==" saltValue="mzh1Ggs2lcAdO5yLux8T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519946</v>
      </c>
      <c r="AP9" s="314">
        <v>491907</v>
      </c>
      <c r="AQ9" s="315">
        <v>239985</v>
      </c>
      <c r="AR9" s="316">
        <v>105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8284</v>
      </c>
      <c r="AP10" s="317">
        <v>7837</v>
      </c>
      <c r="AQ10" s="318">
        <v>24622</v>
      </c>
      <c r="AR10" s="319">
        <v>-68.2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3358</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t="s">
        <v>520</v>
      </c>
      <c r="AP13" s="317" t="s">
        <v>520</v>
      </c>
      <c r="AQ13" s="318">
        <v>7864</v>
      </c>
      <c r="AR13" s="319" t="s">
        <v>520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t="s">
        <v>520</v>
      </c>
      <c r="AP14" s="317" t="s">
        <v>520</v>
      </c>
      <c r="AQ14" s="318">
        <v>6185</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-34019</v>
      </c>
      <c r="AP15" s="317">
        <v>-32184</v>
      </c>
      <c r="AQ15" s="318">
        <v>-18737</v>
      </c>
      <c r="AR15" s="319">
        <v>71.8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494211</v>
      </c>
      <c r="AP16" s="317">
        <v>467560</v>
      </c>
      <c r="AQ16" s="318">
        <v>263276</v>
      </c>
      <c r="AR16" s="319">
        <v>77.599999999999994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56.76</v>
      </c>
      <c r="AP21" s="331">
        <v>24.56</v>
      </c>
      <c r="AQ21" s="332">
        <v>32.200000000000003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93.6</v>
      </c>
      <c r="AP22" s="336">
        <v>94.3</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245525</v>
      </c>
      <c r="AP32" s="345">
        <v>232285</v>
      </c>
      <c r="AQ32" s="346">
        <v>149198</v>
      </c>
      <c r="AR32" s="347">
        <v>55.7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36695</v>
      </c>
      <c r="AP35" s="345">
        <v>34716</v>
      </c>
      <c r="AQ35" s="346">
        <v>31871</v>
      </c>
      <c r="AR35" s="347">
        <v>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t="s">
        <v>520</v>
      </c>
      <c r="AP36" s="345" t="s">
        <v>520</v>
      </c>
      <c r="AQ36" s="346">
        <v>4984</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1220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355</v>
      </c>
      <c r="AP38" s="348">
        <v>336</v>
      </c>
      <c r="AQ38" s="349">
        <v>35</v>
      </c>
      <c r="AR38" s="337">
        <v>860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t="s">
        <v>520</v>
      </c>
      <c r="AP39" s="345" t="s">
        <v>520</v>
      </c>
      <c r="AQ39" s="346">
        <v>-8070</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-201890</v>
      </c>
      <c r="AP40" s="345">
        <v>-191003</v>
      </c>
      <c r="AQ40" s="346">
        <v>-130648</v>
      </c>
      <c r="AR40" s="347">
        <v>46.2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80685</v>
      </c>
      <c r="AP41" s="345">
        <v>76334</v>
      </c>
      <c r="AQ41" s="346">
        <v>48590</v>
      </c>
      <c r="AR41" s="347">
        <v>57.1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413495</v>
      </c>
      <c r="AN51" s="367">
        <v>349531</v>
      </c>
      <c r="AO51" s="368">
        <v>-16</v>
      </c>
      <c r="AP51" s="369">
        <v>310300</v>
      </c>
      <c r="AQ51" s="370">
        <v>10.6</v>
      </c>
      <c r="AR51" s="371">
        <v>-26.6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345032</v>
      </c>
      <c r="AN52" s="375">
        <v>291658</v>
      </c>
      <c r="AO52" s="376">
        <v>1.6</v>
      </c>
      <c r="AP52" s="377">
        <v>157576</v>
      </c>
      <c r="AQ52" s="378">
        <v>23.8</v>
      </c>
      <c r="AR52" s="379">
        <v>-22.2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472873</v>
      </c>
      <c r="AN53" s="367">
        <v>409060</v>
      </c>
      <c r="AO53" s="368">
        <v>17</v>
      </c>
      <c r="AP53" s="369">
        <v>317319</v>
      </c>
      <c r="AQ53" s="370">
        <v>2.2999999999999998</v>
      </c>
      <c r="AR53" s="371">
        <v>14.7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232592</v>
      </c>
      <c r="AN54" s="375">
        <v>201204</v>
      </c>
      <c r="AO54" s="376">
        <v>-31</v>
      </c>
      <c r="AP54" s="377">
        <v>164214</v>
      </c>
      <c r="AQ54" s="378">
        <v>4.2</v>
      </c>
      <c r="AR54" s="379">
        <v>-35.200000000000003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477286</v>
      </c>
      <c r="AN55" s="367">
        <v>426529</v>
      </c>
      <c r="AO55" s="368">
        <v>4.3</v>
      </c>
      <c r="AP55" s="369">
        <v>289738</v>
      </c>
      <c r="AQ55" s="370">
        <v>-8.6999999999999993</v>
      </c>
      <c r="AR55" s="371">
        <v>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179286</v>
      </c>
      <c r="AN56" s="375">
        <v>160220</v>
      </c>
      <c r="AO56" s="376">
        <v>-20.399999999999999</v>
      </c>
      <c r="AP56" s="377">
        <v>156238</v>
      </c>
      <c r="AQ56" s="378">
        <v>-4.9000000000000004</v>
      </c>
      <c r="AR56" s="379">
        <v>-15.5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284384</v>
      </c>
      <c r="AN57" s="367">
        <v>260903</v>
      </c>
      <c r="AO57" s="368">
        <v>-38.799999999999997</v>
      </c>
      <c r="AP57" s="369">
        <v>316937</v>
      </c>
      <c r="AQ57" s="370">
        <v>9.4</v>
      </c>
      <c r="AR57" s="371">
        <v>-48.2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187423</v>
      </c>
      <c r="AN58" s="375">
        <v>171948</v>
      </c>
      <c r="AO58" s="376">
        <v>7.3</v>
      </c>
      <c r="AP58" s="377">
        <v>199150</v>
      </c>
      <c r="AQ58" s="378">
        <v>27.5</v>
      </c>
      <c r="AR58" s="379">
        <v>-20.2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222646</v>
      </c>
      <c r="AN59" s="367">
        <v>210640</v>
      </c>
      <c r="AO59" s="368">
        <v>-19.3</v>
      </c>
      <c r="AP59" s="369">
        <v>332350</v>
      </c>
      <c r="AQ59" s="370">
        <v>4.9000000000000004</v>
      </c>
      <c r="AR59" s="371">
        <v>-24.2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177949</v>
      </c>
      <c r="AN60" s="375">
        <v>168353</v>
      </c>
      <c r="AO60" s="376">
        <v>-2.1</v>
      </c>
      <c r="AP60" s="377">
        <v>200453</v>
      </c>
      <c r="AQ60" s="378">
        <v>0.7</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374137</v>
      </c>
      <c r="AN61" s="382">
        <v>331333</v>
      </c>
      <c r="AO61" s="383">
        <v>-10.6</v>
      </c>
      <c r="AP61" s="384">
        <v>313329</v>
      </c>
      <c r="AQ61" s="385">
        <v>3.7</v>
      </c>
      <c r="AR61" s="371">
        <v>-14.3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224456</v>
      </c>
      <c r="AN62" s="375">
        <v>198677</v>
      </c>
      <c r="AO62" s="376">
        <v>-8.9</v>
      </c>
      <c r="AP62" s="377">
        <v>175526</v>
      </c>
      <c r="AQ62" s="378">
        <v>10.3</v>
      </c>
      <c r="AR62" s="379">
        <v>-19.2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9bjgWFa/FqsBCYKYqkSh9s8JlAkDerNd+t80AJc0IZWIY6clH7TtR7Eo60dGNhylsKUMa1HIHT0oj3FuH8HZQ==" saltValue="23R7To9ZA7N5TOnQaQmC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xgiS2Xf3EKXi5IwXtHcwwjSR3gagOOmcrUsVEaOzTNZjPL2dlBJ463zqcVcOCN+jd7a8j6HPbJ2i60Tcw0Pkog==" saltValue="mQ0vgZ0Z4KxxCsIQuaAl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xiDHRFMhJWcrlPYhdV0az/T2iL/TGECZ5vIv0J+CV7IlM3K4Co7RFX4TRzABJZOEJJfQb/qbfnSUnDbZsVpcw==" saltValue="W1aBLYO+o7c14Zm6CVnE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103.46</v>
      </c>
      <c r="G47" s="12">
        <v>111.61</v>
      </c>
      <c r="H47" s="12">
        <v>116.46</v>
      </c>
      <c r="I47" s="12">
        <v>109.06</v>
      </c>
      <c r="J47" s="13">
        <v>99.7</v>
      </c>
    </row>
    <row r="48" spans="2:10" ht="57.75" customHeight="1" x14ac:dyDescent="0.15">
      <c r="B48" s="14"/>
      <c r="C48" s="1240" t="s">
        <v>4</v>
      </c>
      <c r="D48" s="1240"/>
      <c r="E48" s="1241"/>
      <c r="F48" s="15">
        <v>7.96</v>
      </c>
      <c r="G48" s="16">
        <v>7.44</v>
      </c>
      <c r="H48" s="16">
        <v>9.1199999999999992</v>
      </c>
      <c r="I48" s="16">
        <v>6.89</v>
      </c>
      <c r="J48" s="17">
        <v>9.69</v>
      </c>
    </row>
    <row r="49" spans="2:10" ht="57.75" customHeight="1" thickBot="1" x14ac:dyDescent="0.2">
      <c r="B49" s="18"/>
      <c r="C49" s="1242" t="s">
        <v>5</v>
      </c>
      <c r="D49" s="1242"/>
      <c r="E49" s="1243"/>
      <c r="F49" s="19" t="s">
        <v>567</v>
      </c>
      <c r="G49" s="20" t="s">
        <v>568</v>
      </c>
      <c r="H49" s="20" t="s">
        <v>569</v>
      </c>
      <c r="I49" s="20" t="s">
        <v>570</v>
      </c>
      <c r="J49" s="21">
        <v>0.22</v>
      </c>
    </row>
    <row r="50" spans="2:10" ht="13.5" customHeight="1" x14ac:dyDescent="0.15"/>
  </sheetData>
  <sheetProtection algorithmName="SHA-512" hashValue="a+how20kfeu7PWzYCanO/FY3mWN+jpT6/8AdiTaEozaQMTMXD+TKh1nKnSSi3gn0p3D1wLx832LirI0TjjMohQ==" saltValue="Sl2Bs3fBsAiXnnD2dpr2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2022-03-23T04:30:09Z</cp:lastPrinted>
  <dcterms:created xsi:type="dcterms:W3CDTF">2022-02-02T05:36:01Z</dcterms:created>
  <dcterms:modified xsi:type="dcterms:W3CDTF">2022-09-30T02:54:58Z</dcterms:modified>
  <cp:category/>
</cp:coreProperties>
</file>