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tabRatio="8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<sst xmlns="http://schemas.openxmlformats.org/spreadsheetml/2006/main" count="1125" uniqueCount="627">
  <si>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</si>
  <si>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</si>
  <si>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</si>
  <si>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</si>
  <si>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</si>
  <si>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</si>
  <si>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</si>
  <si>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</si>
  <si>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</si>
  <si>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</si>
  <si>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</si>
  <si>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</si>
  <si>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</si>
  <si>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</si>
  <si>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</si>
  <si>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</si>
  <si>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</si>
  <si>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</si>
  <si>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</si>
  <si>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</si>
  <si>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</si>
  <si>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</si>
  <si>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</si>
  <si>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</si>
  <si>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</si>
  <si>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</si>
  <si>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</si>
  <si>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</si>
  <si>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</si>
  <si>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</si>
  <si>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</si>
  <si>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</si>
  <si>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</si>
  <si>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</si>
  <si>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</si>
  <si>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</si>
  <si>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</si>
  <si>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</si>
  <si>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</si>
  <si>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</si>
  <si>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</si>
  <si>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</si>
  <si>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</si>
  <si>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</si>
  <si>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</si>
  <si>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</si>
  <si>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</si>
  <si>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</si>
  <si>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</si>
  <si>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</si>
  <si>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</si>
  <si>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</si>
  <si>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</si>
  <si>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</si>
  <si>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</si>
  <si>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</si>
  <si>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</si>
  <si>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</si>
  <si>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</si>
  <si>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</si>
  <si>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</si>
  <si>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</si>
  <si>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</si>
  <si>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</si>
  <si>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</si>
  <si>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</si>
  <si>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</si>
  <si>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</si>
  <si>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</si>
  <si>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</si>
  <si>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</si>
  <si>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</si>
  <si>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</si>
  <si>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</si>
  <si>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</si>
  <si>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</si>
  <si>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</si>
  <si>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</si>
  <si>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</si>
  <si>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</si>
  <si>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</si>
  <si>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</si>
  <si>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</si>
  <si>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</si>
  <si>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</si>
  <si>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</si>
  <si>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</si>
  <si>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</si>
  <si>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</si>
  <si>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</si>
  <si>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</si>
  <si>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</si>
  <si>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</si>
  <si>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</si>
  <si>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</si>
  <si>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</si>
  <si>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</si>
  <si>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</si>
  <si>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</si>
  <si>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</si>
  <si>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</si>
  <si>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</si>
  <si>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</si>
  <si>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</si>
  <si>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</si>
  <si>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</si>
  <si>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</si>
  <si>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</si>
  <si>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</si>
  <si>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</si>
  <si>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</si>
  <si>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</si>
  <si>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</si>
  <si>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</si>
  <si>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</si>
  <si>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</si>
  <si>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</si>
  <si>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</si>
  <si>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</si>
  <si>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</si>
  <si>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</si>
  <si>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</si>
  <si>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</si>
  <si>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</si>
  <si>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</si>
  <si>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</si>
  <si>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</si>
  <si>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</si>
  <si>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</si>
  <si>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</si>
  <si>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</si>
  <si>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</si>
  <si>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</si>
  <si>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</si>
  <si>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</si>
  <si>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</si>
  <si>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</si>
  <si>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</si>
  <si>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</si>
  <si>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</si>
  <si>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</si>
  <si>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</si>
  <si>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</si>
  <si>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</si>
  <si>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</si>
  <si>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</si>
  <si>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</si>
  <si>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</si>
  <si>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</si>
  <si>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</si>
  <si>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</si>
  <si>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</si>
  <si>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</si>
  <si>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</si>
  <si>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</si>
  <si>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</si>
  <si>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</si>
  <si>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</si>
  <si>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</si>
  <si>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</si>
  <si>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</si>
  <si>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</si>
  <si>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</si>
  <si>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</si>
  <si>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</si>
  <si>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</si>
  <si>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</si>
  <si>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</si>
  <si>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</si>
  <si>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</si>
  <si>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</si>
  <si>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</si>
  <si>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</si>
  <si>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</si>
  <si>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</si>
  <si>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</si>
  <si>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</si>
  <si>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</si>
  <si>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</si>
  <si>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</si>
  <si>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</si>
  <si>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</si>
  <si>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</si>
  <si>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</si>
  <si>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</si>
  <si>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</si>
  <si>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</si>
  <si>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</si>
  <si>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</si>
  <si>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</si>
  <si>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</si>
  <si>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</si>
  <si>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</si>
  <si>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</si>
  <si>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</si>
  <si>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</si>
  <si>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</si>
  <si>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</si>
  <si>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</si>
  <si>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</si>
  <si>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</si>
  <si>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</si>
  <si>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</si>
  <si>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</si>
  <si>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</si>
  <si>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</si>
  <si>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</si>
  <si>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</si>
  <si>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</si>
  <si>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</si>
  <si>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</si>
  <si>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</si>
  <si>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</si>
  <si>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</si>
  <si>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</si>
  <si>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愛知県阿久比町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</si>
  <si>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</si>
  <si>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</si>
  <si>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</si>
  <si>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</si>
  <si>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</si>
  <si>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</si>
  <si>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</si>
  <si>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</si>
  <si>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</si>
  <si>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</si>
  <si>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</si>
  <si>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</si>
  <si>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</si>
  <si>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</si>
  <si>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</si>
  <si>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</si>
  <si>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</si>
  <si>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</si>
  <si>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</si>
  <si>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</si>
  <si>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</si>
  <si>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</si>
  <si>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</si>
  <si>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</si>
  <si>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</si>
  <si>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</si>
  <si>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</si>
  <si>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</si>
  <si>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</si>
  <si>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</si>
  <si>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</si>
  <si>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</si>
  <si>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</si>
  <si>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</si>
  <si>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</si>
  <si>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</si>
  <si>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</si>
  <si>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</si>
  <si>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</si>
  <si>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</si>
  <si>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</si>
  <si>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</si>
  <si>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</si>
  <si>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</si>
  <si>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</si>
  <si>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</si>
  <si>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</si>
  <si>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</si>
  <si>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</si>
  <si>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</si>
  <si>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</si>
  <si>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</si>
  <si>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</si>
  <si>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</si>
  <si>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</si>
  <si>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</si>
  <si>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</si>
  <si>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</si>
  <si>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</si>
  <si>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</si>
  <si>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</si>
  <si>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</si>
  <si>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</si>
  <si>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</si>
  <si>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</si>
  <si>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</si>
  <si>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</si>
  <si>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</si>
  <si>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</si>
  <si>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</si>
  <si>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</si>
  <si>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</si>
  <si>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</si>
  <si>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</si>
  <si>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</si>
  <si>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</si>
  <si>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</si>
  <si>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</si>
  <si>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</si>
  <si>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</si>
  <si>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</si>
  <si>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</si>
  <si>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</si>
  <si>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</si>
  <si>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</si>
  <si>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</si>
  <si>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</si>
  <si>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</si>
  <si>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</si>
  <si>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</si>
  <si>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</si>
  <si>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</si>
  <si>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</si>
  <si>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</si>
  <si>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</si>
  <si>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</si>
  <si>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</si>
  <si>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</si>
  <si>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</si>
  <si>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</si>
  <si>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</si>
  <si>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</si>
  <si>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</si>
  <si>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</si>
  <si>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</si>
  <si>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</si>
  <si>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</si>
  <si>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</si>
  <si>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</si>
  <si>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</si>
  <si>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</si>
  <si>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</si>
  <si>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</si>
  <si>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</si>
  <si>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</si>
  <si>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</si>
  <si>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</si>
  <si>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</si>
  <si>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</si>
  <si>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</si>
  <si>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</si>
  <si>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</si>
  <si>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</si>
  <si>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</si>
  <si>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</si>
  <si>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</si>
  <si>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</si>
  <si>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</si>
  <si>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</si>
  <si>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</si>
  <si>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</si>
  <si>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</si>
  <si>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</si>
  <si>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</si>
  <si>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</si>
  <si>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</si>
  <si>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</si>
  <si>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</si>
  <si>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</si>
  <si>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</si>
  <si>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</si>
  <si>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</si>
  <si>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</si>
  <si>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</si>
  <si>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</si>
  <si>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</si>
  <si>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</si>
  <si>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</si>
  <si>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</si>
  <si>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</si>
  <si>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</si>
  <si>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</si>
  <si>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</si>
  <si>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</si>
  <si>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愛知県阿久比町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</si>
  <si>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</si>
  <si>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</si>
  <si>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</si>
  <si>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</si>
  <si>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</si>
  <si>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</si>
  <si>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</si>
  <si>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</si>
  <si>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</si>
  <si>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</si>
  <si>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</si>
  <si>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</si>
  <si>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</si>
  <si>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</si>
  <si>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</si>
  <si>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</si>
  <si>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</si>
  <si>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</si>
  <si>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</si>
  <si>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</si>
  <si>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</si>
  <si>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</si>
  <si>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</si>
  <si>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</si>
  <si>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</si>
  <si>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</si>
  <si>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</si>
  <si>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</si>
  <si>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</si>
  <si>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</si>
  <si>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</si>
  <si>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</si>
  <si>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</si>
  <si>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</si>
  <si>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</si>
  <si>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</si>
  <si>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</si>
  <si>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</si>
  <si>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</si>
  <si>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</si>
  <si>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</si>
  <si>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</si>
  <si>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</si>
  <si>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</si>
  <si>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</si>
  <si>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</si>
  <si>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</si>
  <si>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</si>
  <si>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</si>
  <si>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</si>
  <si>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</si>
  <si>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</si>
  <si>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</si>
  <si>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</si>
  <si>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</si>
  <si>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</si>
  <si>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</si>
  <si>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</si>
  <si>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</si>
  <si>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</si>
  <si>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</si>
  <si>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</si>
  <si>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</si>
  <si>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</si>
  <si>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</si>
  <si>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</si>
  <si>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</si>
  <si>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</si>
  <si>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</si>
  <si>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</si>
  <si>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</si>
  <si>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</si>
  <si>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</si>
  <si>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</si>
  <si>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</si>
  <si>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</si>
  <si>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</si>
  <si>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</si>
  <si>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</si>
  <si>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</si>
  <si>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</si>
  <si>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</si>
  <si>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</si>
  <si>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</si>
  <si>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</si>
  <si>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</si>
  <si>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</si>
  <si>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</si>
  <si>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</si>
  <si>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</si>
  <si>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</si>
  <si>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</si>
  <si>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</si>
  <si>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</si>
  <si>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</si>
  <si>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</si>
  <si>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</si>
  <si>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</si>
  <si>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</si>
  <si>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</si>
  <si>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</si>
  <si>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</si>
  <si>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</si>
  <si>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</si>
  <si>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</si>
  <si>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</si>
  <si>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</si>
  <si>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</si>
  <si>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</si>
  <si>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</si>
  <si>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</si>
  <si>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</si>
  <si>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</si>
  <si>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</si>
  <si>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</si>
  <si>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</si>
  <si>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</si>
  <si>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</si>
  <si>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</si>
  <si>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</si>
  <si>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</si>
  <si>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</si>
  <si>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</si>
  <si>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</si>
  <si>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</si>
  <si>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</si>
  <si>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</si>
  <si>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</si>
  <si>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</si>
  <si>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</si>
  <si>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</si>
  <si>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</si>
  <si>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</si>
  <si>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</si>
  <si>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</si>
  <si>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</si>
  <si>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</si>
  <si>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</si>
  <si>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</si>
  <si>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</si>
  <si>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</si>
  <si>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</si>
  <si>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</si>
  <si>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</si>
  <si>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</si>
  <si>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</si>
  <si>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</si>
  <si>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</si>
  <si>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</si>
  <si>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</si>
  <si>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</si>
  <si>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</si>
  <si>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</si>
  <si>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</si>
  <si>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</si>
  <si>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</si>
  <si>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</si>
  <si>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</si>
  <si>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</si>
  <si>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</si>
  <si>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</si>
  <si>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</si>
  <si>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</si>
  <si>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</si>
  <si>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</si>
  <si>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</si>
  <si>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</si>
  <si>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</si>
  <si>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</si>
  <si>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</si>
  <si>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</si>
  <si>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</si>
  <si>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</si>
  <si>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</si>
  <si>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</si>
  <si>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</si>
  <si>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</si>
  <si>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</si>
  <si>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</si>
  <si>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</si>
  <si>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</si>
  <si>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</si>
  <si>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</si>
  <si>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</si>
  <si>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</si>
  <si>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</si>
  <si>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</si>
  <si>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</si>
  <si>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</si>
  <si>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</si>
  <si>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</si>
  <si>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</si>
  <si>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</si>
  <si>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</si>
  <si>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</si>
  <si>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</si>
  <si>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</si>
  <si>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</si>
  <si>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</si>
  <si>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</si>
  <si>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</si>
  <si>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</si>
  <si>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</si>
  <si>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</si>
  <si>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</si>
  <si>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7.39</t>
  </si>
  <si>
    <t>▲ 8.93</t>
  </si>
  <si>
    <t>▲ 6.78</t>
  </si>
  <si>
    <t>▲ 2.96</t>
  </si>
  <si>
    <t>▲ 1.34</t>
  </si>
  <si>
    <t>水道事業会計</t>
  </si>
  <si>
    <t>一般会計</t>
  </si>
  <si>
    <t>介護保険特別会計</t>
  </si>
  <si>
    <t>国民健康保険特別会計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</si>
  <si>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</si>
  <si>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</si>
  <si>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</si>
  <si>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</si>
  <si>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</si>
  <si>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</si>
  <si>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</si>
  <si>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</si>
  <si>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</si>
  <si>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</si>
  <si>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</si>
  <si>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</si>
  <si>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</si>
  <si>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</si>
  <si>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東部知多衛生組合</t>
    <rPh sb="0" eb="2">
      <t>トウブ</t>
    </rPh>
    <rPh sb="2" eb="4">
      <t>チタ</t>
    </rPh>
    <rPh sb="4" eb="8">
      <t>エイセイクミアイ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</si>
  <si>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</si>
  <si>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</si>
  <si>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</si>
  <si>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学校整備基金</t>
    <rPh sb="0" eb="2">
      <t>ガッコウ</t>
    </rPh>
    <rPh sb="2" eb="4">
      <t>セイビ</t>
    </rPh>
    <rPh sb="4" eb="6">
      <t>キキン</t>
    </rPh>
    <phoneticPr fontId="5"/>
  </si>
  <si>
    <t>公共施設整備基金</t>
    <rPh sb="0" eb="2">
      <t>コウキョウ</t>
    </rPh>
    <rPh sb="2" eb="4">
      <t>シセツ</t>
    </rPh>
    <rPh sb="4" eb="6">
      <t>セイビ</t>
    </rPh>
    <rPh sb="6" eb="8">
      <t>キキン</t>
    </rPh>
    <phoneticPr fontId="2"/>
  </si>
  <si>
    <t>ふるさと基金</t>
    <rPh sb="4" eb="6">
      <t>キキン</t>
    </rPh>
    <phoneticPr fontId="5"/>
  </si>
  <si>
    <t>もちの木園整備基金</t>
    <rPh sb="3" eb="4">
      <t>キ</t>
    </rPh>
    <rPh sb="4" eb="5">
      <t>エン</t>
    </rPh>
    <rPh sb="5" eb="7">
      <t>セイビ</t>
    </rPh>
    <rPh sb="7" eb="9">
      <t>キキン</t>
    </rPh>
    <phoneticPr fontId="5"/>
  </si>
  <si>
    <t>森林環境譲与税基金</t>
    <rPh sb="0" eb="2">
      <t>シンリン</t>
    </rPh>
    <rPh sb="2" eb="4">
      <t>カンキョウ</t>
    </rPh>
    <rPh sb="4" eb="6">
      <t>ジョウヨ</t>
    </rPh>
    <rPh sb="6" eb="7">
      <t>ゼイ</t>
    </rPh>
    <rPh sb="7" eb="9">
      <t>キキン</t>
    </rPh>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</si>
  <si>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</si>
  <si>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</si>
  <si>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</si>
  <si>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</si>
  <si>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</si>
  <si>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</si>
  <si>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</si>
  <si>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</si>
  <si>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</si>
  <si>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増加傾向にあり、類似団体と比べて高い水準にある一方、有形固定資産減価償却率は類似団体よりも低い水準となっています。新たな施設の建設に係る起債額が増加する一方、今後は平成28年度に策定した公共施設等総合管理計画に掲げた「事後保全型」から「予防保全型」への転換という方針のもと、個別施設計画に基づき、長寿命化及び維持管理費用の適正化、平準化を図り、将来負担比率の上昇の抑制に努め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</si>
  <si>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</si>
  <si>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</si>
  <si>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</si>
  <si>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</si>
  <si>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</si>
  <si>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</si>
  <si>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となっていますが、年々増加傾向にあります。将来負担比率は前年度に引き続き、類似団体よりも高くなっています。令和2年度は新学校給食センター建設事業などにより、地方債借入残高の大幅増加及び充当可能基金が減少したことが要因となっています。また、実質公債費比率も今後、新学校給食センター建設事業債や防災行政無線無線デジタル化事業債の元金償還額が増加していくことを考えますと、上昇傾向が続くことが予想されます。今後は、これまで以上に公債費の適正化に取り組んでいく必要があると考えられます。</t>
    <rPh sb="101" eb="104">
      <t>チホウサイ</t>
    </rPh>
    <rPh sb="104" eb="106">
      <t>カリイレ</t>
    </rPh>
    <rPh sb="106" eb="108">
      <t>ザンダカ</t>
    </rPh>
    <rPh sb="109" eb="111">
      <t>オオハバ</t>
    </rPh>
    <rPh sb="111" eb="113">
      <t>ゾウカ</t>
    </rPh>
    <rPh sb="113" eb="114">
      <t>オヨ</t>
    </rPh>
    <rPh sb="150" eb="152">
      <t>コンゴ</t>
    </rPh>
    <rPh sb="153" eb="154">
      <t>シン</t>
    </rPh>
    <rPh sb="154" eb="156">
      <t>ガッコウ</t>
    </rPh>
    <rPh sb="156" eb="158">
      <t>キュウショク</t>
    </rPh>
    <rPh sb="162" eb="164">
      <t>ケンセツ</t>
    </rPh>
    <rPh sb="164" eb="167">
      <t>ジギョウサイ</t>
    </rPh>
    <rPh sb="168" eb="170">
      <t>ボウサイ</t>
    </rPh>
    <rPh sb="170" eb="172">
      <t>ギョウセイ</t>
    </rPh>
    <rPh sb="172" eb="174">
      <t>ムセン</t>
    </rPh>
    <rPh sb="174" eb="176">
      <t>ムセン</t>
    </rPh>
    <rPh sb="180" eb="181">
      <t>カ</t>
    </rPh>
    <rPh sb="181" eb="184">
      <t>ジギョウサイ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</si>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</sst>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7008-4EE2-8729-191E0FE334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101060</c:v>
                </c:pt>
                <c:pt idx="1">
                  <c:v>18345</c:v>
                </c:pt>
                <c:pt idx="2">
                  <c:v>24922</c:v>
                </c:pt>
                <c:pt idx="3">
                  <c:v>40582</c:v>
                </c:pt>
                <c:pt idx="4">
                  <c:v>78316</c:v>
                </c:pt>
              </c:numCache>
            </c:numRef>
          </c:val>
          <c:smooth val="0"/>
          <c:extLst>
            <c:ext xmlns:c16="http://schemas.microsoft.com/office/drawing/2014/chart" uri="{C3380CC4-5D6E-409C-BE32-E72D297353CC}">
              <c16:uniqueId val="{00000001-7008-4EE2-8729-191E0FE334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6.04</c:v>
                </c:pt>
                <c:pt idx="1">
                  <c:v>5.78</c:v>
                </c:pt>
                <c:pt idx="2">
                  <c:v>5.83</c:v>
                </c:pt>
                <c:pt idx="3">
                  <c:v>6.3</c:v>
                </c:pt>
                <c:pt idx="4">
                  <c:v>5.42</c:v>
                </c:pt>
              </c:numCache>
            </c:numRef>
          </c:val>
          <c:extLst>
            <c:ext xmlns:c16="http://schemas.microsoft.com/office/drawing/2014/chart" uri="{C3380CC4-5D6E-409C-BE32-E72D297353CC}">
              <c16:uniqueId val="{00000000-243B-48B9-B784-3D01857A13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44.01</c:v>
                </c:pt>
                <c:pt idx="1">
                  <c:v>34.93</c:v>
                </c:pt>
                <c:pt idx="2">
                  <c:v>27.81</c:v>
                </c:pt>
                <c:pt idx="3">
                  <c:v>24.12</c:v>
                </c:pt>
                <c:pt idx="4">
                  <c:v>21.66</c:v>
                </c:pt>
              </c:numCache>
            </c:numRef>
          </c:val>
          <c:extLst>
            <c:ext xmlns:c16="http://schemas.microsoft.com/office/drawing/2014/chart" uri="{C3380CC4-5D6E-409C-BE32-E72D297353CC}">
              <c16:uniqueId val="{00000001-243B-48B9-B784-3D01857A13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-7.39</c:v>
                </c:pt>
                <c:pt idx="1">
                  <c:v>-8.93</c:v>
                </c:pt>
                <c:pt idx="2">
                  <c:v>-6.78</c:v>
                </c:pt>
                <c:pt idx="3">
                  <c:v>-2.96</c:v>
                </c:pt>
                <c:pt idx="4">
                  <c:v>-1.34</c:v>
                </c:pt>
              </c:numCache>
            </c:numRef>
          </c:val>
          <c:smooth val="0"/>
          <c:extLst>
            <c:ext xmlns:c16="http://schemas.microsoft.com/office/drawing/2014/chart" uri="{C3380CC4-5D6E-409C-BE32-E72D297353CC}">
              <c16:uniqueId val="{00000002-243B-48B9-B784-3D01857A13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0.17</c:v>
                </c:pt>
                <c:pt idx="4">
                  <c:v>#N/A</c:v>
                </c:pt>
                <c:pt idx="5">
                  <c:v>1.8</c:v>
                </c:pt>
                <c:pt idx="6">
                  <c:v>0</c:v>
                </c:pt>
                <c:pt idx="7">
                  <c:v>0</c:v>
                </c:pt>
                <c:pt idx="8">
                  <c:v>0</c:v>
                </c:pt>
                <c:pt idx="9">
                  <c:v>0</c:v>
                </c:pt>
              </c:numCache>
            </c:numRef>
          </c:val>
          <c:extLst>
            <c:ext xmlns:c16="http://schemas.microsoft.com/office/drawing/2014/chart" uri="{C3380CC4-5D6E-409C-BE32-E72D297353CC}">
              <c16:uniqueId val="{00000000-FA30-4601-8094-F81A4C495A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30-4601-8094-F81A4C495AE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30-4601-8094-F81A4C495AE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A30-4601-8094-F81A4C495AE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0.23</c:v>
                </c:pt>
                <c:pt idx="4">
                  <c:v>#N/A</c:v>
                </c:pt>
                <c:pt idx="5">
                  <c:v>0.14000000000000001</c:v>
                </c:pt>
                <c:pt idx="6">
                  <c:v>#N/A</c:v>
                </c:pt>
                <c:pt idx="7">
                  <c:v>0.12</c:v>
                </c:pt>
                <c:pt idx="8">
                  <c:v>#N/A</c:v>
                </c:pt>
                <c:pt idx="9">
                  <c:v>0.01</c:v>
                </c:pt>
              </c:numCache>
            </c:numRef>
          </c:val>
          <c:extLst>
            <c:ext xmlns:c16="http://schemas.microsoft.com/office/drawing/2014/chart" uri="{C3380CC4-5D6E-409C-BE32-E72D297353CC}">
              <c16:uniqueId val="{00000004-FA30-4601-8094-F81A4C495AE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0.54</c:v>
                </c:pt>
                <c:pt idx="8">
                  <c:v>#N/A</c:v>
                </c:pt>
                <c:pt idx="9">
                  <c:v>0.86</c:v>
                </c:pt>
              </c:numCache>
            </c:numRef>
          </c:val>
          <c:extLst>
            <c:ext xmlns:c16="http://schemas.microsoft.com/office/drawing/2014/chart" uri="{C3380CC4-5D6E-409C-BE32-E72D297353CC}">
              <c16:uniqueId val="{00000005-FA30-4601-8094-F81A4C495AE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c:v>
                </c:pt>
                <c:pt idx="2">
                  <c:v>#N/A</c:v>
                </c:pt>
                <c:pt idx="3">
                  <c:v>2.69</c:v>
                </c:pt>
                <c:pt idx="4">
                  <c:v>#N/A</c:v>
                </c:pt>
                <c:pt idx="5">
                  <c:v>0.98</c:v>
                </c:pt>
                <c:pt idx="6">
                  <c:v>#N/A</c:v>
                </c:pt>
                <c:pt idx="7">
                  <c:v>0.75</c:v>
                </c:pt>
                <c:pt idx="8">
                  <c:v>#N/A</c:v>
                </c:pt>
                <c:pt idx="9">
                  <c:v>1.34</c:v>
                </c:pt>
              </c:numCache>
            </c:numRef>
          </c:val>
          <c:extLst>
            <c:ext xmlns:c16="http://schemas.microsoft.com/office/drawing/2014/chart" uri="{C3380CC4-5D6E-409C-BE32-E72D297353CC}">
              <c16:uniqueId val="{00000006-FA30-4601-8094-F81A4C495AE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3.02</c:v>
                </c:pt>
                <c:pt idx="2">
                  <c:v>#N/A</c:v>
                </c:pt>
                <c:pt idx="3">
                  <c:v>4.22</c:v>
                </c:pt>
                <c:pt idx="4">
                  <c:v>#N/A</c:v>
                </c:pt>
                <c:pt idx="5">
                  <c:v>3.01</c:v>
                </c:pt>
                <c:pt idx="6">
                  <c:v>#N/A</c:v>
                </c:pt>
                <c:pt idx="7">
                  <c:v>2.41</c:v>
                </c:pt>
                <c:pt idx="8">
                  <c:v>#N/A</c:v>
                </c:pt>
                <c:pt idx="9">
                  <c:v>2.21</c:v>
                </c:pt>
              </c:numCache>
            </c:numRef>
          </c:val>
          <c:extLst>
            <c:ext xmlns:c16="http://schemas.microsoft.com/office/drawing/2014/chart" uri="{C3380CC4-5D6E-409C-BE32-E72D297353CC}">
              <c16:uniqueId val="{00000007-FA30-4601-8094-F81A4C495A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6.04</c:v>
                </c:pt>
                <c:pt idx="2">
                  <c:v>#N/A</c:v>
                </c:pt>
                <c:pt idx="3">
                  <c:v>5.78</c:v>
                </c:pt>
                <c:pt idx="4">
                  <c:v>#N/A</c:v>
                </c:pt>
                <c:pt idx="5">
                  <c:v>5.82</c:v>
                </c:pt>
                <c:pt idx="6">
                  <c:v>#N/A</c:v>
                </c:pt>
                <c:pt idx="7">
                  <c:v>6.29</c:v>
                </c:pt>
                <c:pt idx="8">
                  <c:v>#N/A</c:v>
                </c:pt>
                <c:pt idx="9">
                  <c:v>5.41</c:v>
                </c:pt>
              </c:numCache>
            </c:numRef>
          </c:val>
          <c:extLst>
            <c:ext xmlns:c16="http://schemas.microsoft.com/office/drawing/2014/chart" uri="{C3380CC4-5D6E-409C-BE32-E72D297353CC}">
              <c16:uniqueId val="{00000008-FA30-4601-8094-F81A4C495A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19.36</c:v>
                </c:pt>
                <c:pt idx="2">
                  <c:v>#N/A</c:v>
                </c:pt>
                <c:pt idx="3">
                  <c:v>19.940000000000001</c:v>
                </c:pt>
                <c:pt idx="4">
                  <c:v>#N/A</c:v>
                </c:pt>
                <c:pt idx="5">
                  <c:v>20.39</c:v>
                </c:pt>
                <c:pt idx="6">
                  <c:v>#N/A</c:v>
                </c:pt>
                <c:pt idx="7">
                  <c:v>20.6</c:v>
                </c:pt>
                <c:pt idx="8">
                  <c:v>#N/A</c:v>
                </c:pt>
                <c:pt idx="9">
                  <c:v>19.28</c:v>
                </c:pt>
              </c:numCache>
            </c:numRef>
          </c:val>
          <c:extLst>
            <c:ext xmlns:c16="http://schemas.microsoft.com/office/drawing/2014/chart" uri="{C3380CC4-5D6E-409C-BE32-E72D297353CC}">
              <c16:uniqueId val="{00000009-FA30-4601-8094-F81A4C495A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782</c:v>
                </c:pt>
                <c:pt idx="5">
                  <c:v>846</c:v>
                </c:pt>
                <c:pt idx="8">
                  <c:v>787</c:v>
                </c:pt>
                <c:pt idx="11">
                  <c:v>809</c:v>
                </c:pt>
                <c:pt idx="14">
                  <c:v>825</c:v>
                </c:pt>
              </c:numCache>
            </c:numRef>
          </c:val>
          <c:extLst>
            <c:ext xmlns:c16="http://schemas.microsoft.com/office/drawing/2014/chart" uri="{C3380CC4-5D6E-409C-BE32-E72D297353CC}">
              <c16:uniqueId val="{00000000-60BD-4273-B65B-8C5F3B0029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BD-4273-B65B-8C5F3B0029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2-60BD-4273-B65B-8C5F3B0029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12</c:v>
                </c:pt>
                <c:pt idx="6">
                  <c:v>16</c:v>
                </c:pt>
                <c:pt idx="9">
                  <c:v>17</c:v>
                </c:pt>
                <c:pt idx="12">
                  <c:v>32</c:v>
                </c:pt>
              </c:numCache>
            </c:numRef>
          </c:val>
          <c:extLst>
            <c:ext xmlns:c16="http://schemas.microsoft.com/office/drawing/2014/chart" uri="{C3380CC4-5D6E-409C-BE32-E72D297353CC}">
              <c16:uniqueId val="{00000003-60BD-4273-B65B-8C5F3B0029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286</c:v>
                </c:pt>
                <c:pt idx="3">
                  <c:v>304</c:v>
                </c:pt>
                <c:pt idx="6">
                  <c:v>233</c:v>
                </c:pt>
                <c:pt idx="9">
                  <c:v>264</c:v>
                </c:pt>
                <c:pt idx="12">
                  <c:v>260</c:v>
                </c:pt>
              </c:numCache>
            </c:numRef>
          </c:val>
          <c:extLst>
            <c:ext xmlns:c16="http://schemas.microsoft.com/office/drawing/2014/chart" uri="{C3380CC4-5D6E-409C-BE32-E72D297353CC}">
              <c16:uniqueId val="{00000004-60BD-4273-B65B-8C5F3B0029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BD-4273-B65B-8C5F3B0029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BD-4273-B65B-8C5F3B0029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534</c:v>
                </c:pt>
                <c:pt idx="3">
                  <c:v>606</c:v>
                </c:pt>
                <c:pt idx="6">
                  <c:v>679</c:v>
                </c:pt>
                <c:pt idx="9">
                  <c:v>717</c:v>
                </c:pt>
                <c:pt idx="12">
                  <c:v>704</c:v>
                </c:pt>
              </c:numCache>
            </c:numRef>
          </c:val>
          <c:extLst>
            <c:ext xmlns:c16="http://schemas.microsoft.com/office/drawing/2014/chart" uri="{C3380CC4-5D6E-409C-BE32-E72D297353CC}">
              <c16:uniqueId val="{00000007-60BD-4273-B65B-8C5F3B0029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95</c:v>
                </c:pt>
                <c:pt idx="2">
                  <c:v>#N/A</c:v>
                </c:pt>
                <c:pt idx="3">
                  <c:v>#N/A</c:v>
                </c:pt>
                <c:pt idx="4">
                  <c:v>113</c:v>
                </c:pt>
                <c:pt idx="5">
                  <c:v>#N/A</c:v>
                </c:pt>
                <c:pt idx="6">
                  <c:v>#N/A</c:v>
                </c:pt>
                <c:pt idx="7">
                  <c:v>178</c:v>
                </c:pt>
                <c:pt idx="8">
                  <c:v>#N/A</c:v>
                </c:pt>
                <c:pt idx="9">
                  <c:v>#N/A</c:v>
                </c:pt>
                <c:pt idx="10">
                  <c:v>226</c:v>
                </c:pt>
                <c:pt idx="11">
                  <c:v>#N/A</c:v>
                </c:pt>
                <c:pt idx="12">
                  <c:v>#N/A</c:v>
                </c:pt>
                <c:pt idx="13">
                  <c:v>208</c:v>
                </c:pt>
                <c:pt idx="14">
                  <c:v>#N/A</c:v>
                </c:pt>
              </c:numCache>
            </c:numRef>
          </c:val>
          <c:smooth val="0"/>
          <c:extLst>
            <c:ext xmlns:c16="http://schemas.microsoft.com/office/drawing/2014/chart" uri="{C3380CC4-5D6E-409C-BE32-E72D297353CC}">
              <c16:uniqueId val="{00000008-60BD-4273-B65B-8C5F3B0029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7150</c:v>
                </c:pt>
                <c:pt idx="5">
                  <c:v>7277</c:v>
                </c:pt>
                <c:pt idx="8">
                  <c:v>7646</c:v>
                </c:pt>
                <c:pt idx="11">
                  <c:v>7555</c:v>
                </c:pt>
                <c:pt idx="14">
                  <c:v>7686</c:v>
                </c:pt>
              </c:numCache>
            </c:numRef>
          </c:val>
          <c:extLst>
            <c:ext xmlns:c16="http://schemas.microsoft.com/office/drawing/2014/chart" uri="{C3380CC4-5D6E-409C-BE32-E72D297353CC}">
              <c16:uniqueId val="{00000000-5F56-48D0-9634-66CDE37BE7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2791</c:v>
                </c:pt>
                <c:pt idx="5">
                  <c:v>2708</c:v>
                </c:pt>
                <c:pt idx="8">
                  <c:v>2563</c:v>
                </c:pt>
                <c:pt idx="11">
                  <c:v>2323</c:v>
                </c:pt>
                <c:pt idx="14">
                  <c:v>2011</c:v>
                </c:pt>
              </c:numCache>
            </c:numRef>
          </c:val>
          <c:extLst>
            <c:ext xmlns:c16="http://schemas.microsoft.com/office/drawing/2014/chart" uri="{C3380CC4-5D6E-409C-BE32-E72D297353CC}">
              <c16:uniqueId val="{00000001-5F56-48D0-9634-66CDE37BE7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2884</c:v>
                </c:pt>
                <c:pt idx="5">
                  <c:v>2721</c:v>
                </c:pt>
                <c:pt idx="8">
                  <c:v>2731</c:v>
                </c:pt>
                <c:pt idx="11">
                  <c:v>2487</c:v>
                </c:pt>
                <c:pt idx="14">
                  <c:v>2236</c:v>
                </c:pt>
              </c:numCache>
            </c:numRef>
          </c:val>
          <c:extLst>
            <c:ext xmlns:c16="http://schemas.microsoft.com/office/drawing/2014/chart" uri="{C3380CC4-5D6E-409C-BE32-E72D297353CC}">
              <c16:uniqueId val="{00000002-5F56-48D0-9634-66CDE37BE7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56-48D0-9634-66CDE37BE7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56-48D0-9634-66CDE37BE7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56-48D0-9634-66CDE37BE7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1539</c:v>
                </c:pt>
                <c:pt idx="3">
                  <c:v>1512</c:v>
                </c:pt>
                <c:pt idx="6">
                  <c:v>1452</c:v>
                </c:pt>
                <c:pt idx="9">
                  <c:v>1406</c:v>
                </c:pt>
                <c:pt idx="12">
                  <c:v>1409</c:v>
                </c:pt>
              </c:numCache>
            </c:numRef>
          </c:val>
          <c:extLst>
            <c:ext xmlns:c16="http://schemas.microsoft.com/office/drawing/2014/chart" uri="{C3380CC4-5D6E-409C-BE32-E72D297353CC}">
              <c16:uniqueId val="{00000006-5F56-48D0-9634-66CDE37BE7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223</c:v>
                </c:pt>
                <c:pt idx="3">
                  <c:v>570</c:v>
                </c:pt>
                <c:pt idx="6">
                  <c:v>1399</c:v>
                </c:pt>
                <c:pt idx="9">
                  <c:v>1434</c:v>
                </c:pt>
                <c:pt idx="12">
                  <c:v>1455</c:v>
                </c:pt>
              </c:numCache>
            </c:numRef>
          </c:val>
          <c:extLst>
            <c:ext xmlns:c16="http://schemas.microsoft.com/office/drawing/2014/chart" uri="{C3380CC4-5D6E-409C-BE32-E72D297353CC}">
              <c16:uniqueId val="{00000007-5F56-48D0-9634-66CDE37BE7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3387</c:v>
                </c:pt>
                <c:pt idx="3">
                  <c:v>3156</c:v>
                </c:pt>
                <c:pt idx="6">
                  <c:v>3052</c:v>
                </c:pt>
                <c:pt idx="9">
                  <c:v>2753</c:v>
                </c:pt>
                <c:pt idx="12">
                  <c:v>2400</c:v>
                </c:pt>
              </c:numCache>
            </c:numRef>
          </c:val>
          <c:extLst>
            <c:ext xmlns:c16="http://schemas.microsoft.com/office/drawing/2014/chart" uri="{C3380CC4-5D6E-409C-BE32-E72D297353CC}">
              <c16:uniqueId val="{00000008-5F56-48D0-9634-66CDE37BE7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184</c:v>
                </c:pt>
                <c:pt idx="3">
                  <c:v>147</c:v>
                </c:pt>
                <c:pt idx="6">
                  <c:v>110</c:v>
                </c:pt>
                <c:pt idx="9">
                  <c:v>74</c:v>
                </c:pt>
                <c:pt idx="12">
                  <c:v>37</c:v>
                </c:pt>
              </c:numCache>
            </c:numRef>
          </c:val>
          <c:extLst>
            <c:ext xmlns:c16="http://schemas.microsoft.com/office/drawing/2014/chart" uri="{C3380CC4-5D6E-409C-BE32-E72D297353CC}">
              <c16:uniqueId val="{00000009-5F56-48D0-9634-66CDE37BE7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9030</c:v>
                </c:pt>
                <c:pt idx="3">
                  <c:v>8944</c:v>
                </c:pt>
                <c:pt idx="6">
                  <c:v>8992</c:v>
                </c:pt>
                <c:pt idx="9">
                  <c:v>8959</c:v>
                </c:pt>
                <c:pt idx="12">
                  <c:v>10155</c:v>
                </c:pt>
              </c:numCache>
            </c:numRef>
          </c:val>
          <c:extLst>
            <c:ext xmlns:c16="http://schemas.microsoft.com/office/drawing/2014/chart" uri="{C3380CC4-5D6E-409C-BE32-E72D297353CC}">
              <c16:uniqueId val="{0000000A-5F56-48D0-9634-66CDE37BE7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1538</c:v>
                </c:pt>
                <c:pt idx="2">
                  <c:v>#N/A</c:v>
                </c:pt>
                <c:pt idx="3">
                  <c:v>#N/A</c:v>
                </c:pt>
                <c:pt idx="4">
                  <c:v>1623</c:v>
                </c:pt>
                <c:pt idx="5">
                  <c:v>#N/A</c:v>
                </c:pt>
                <c:pt idx="6">
                  <c:v>#N/A</c:v>
                </c:pt>
                <c:pt idx="7">
                  <c:v>2065</c:v>
                </c:pt>
                <c:pt idx="8">
                  <c:v>#N/A</c:v>
                </c:pt>
                <c:pt idx="9">
                  <c:v>#N/A</c:v>
                </c:pt>
                <c:pt idx="10">
                  <c:v>2260</c:v>
                </c:pt>
                <c:pt idx="11">
                  <c:v>#N/A</c:v>
                </c:pt>
                <c:pt idx="12">
                  <c:v>#N/A</c:v>
                </c:pt>
                <c:pt idx="13">
                  <c:v>3524</c:v>
                </c:pt>
                <c:pt idx="14">
                  <c:v>#N/A</c:v>
                </c:pt>
              </c:numCache>
            </c:numRef>
          </c:val>
          <c:smooth val="0"/>
          <c:extLst>
            <c:ext xmlns:c16="http://schemas.microsoft.com/office/drawing/2014/chart" uri="{C3380CC4-5D6E-409C-BE32-E72D297353CC}">
              <c16:uniqueId val="{0000000B-5F56-48D0-9634-66CDE37BE7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1597</c:v>
                </c:pt>
                <c:pt idx="1">
                  <c:v>1396</c:v>
                </c:pt>
                <c:pt idx="2">
                  <c:v>1341</c:v>
                </c:pt>
              </c:numCache>
            </c:numRef>
          </c:val>
          <c:extLst>
            <c:ext xmlns:c16="http://schemas.microsoft.com/office/drawing/2014/chart" uri="{C3380CC4-5D6E-409C-BE32-E72D297353CC}">
              <c16:uniqueId val="{00000000-8BB0-4609-BBA6-3388BCEB4C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BB0-4609-BBA6-3388BCEB4C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811</c:v>
                </c:pt>
                <c:pt idx="1">
                  <c:v>738</c:v>
                </c:pt>
                <c:pt idx="2">
                  <c:v>551</c:v>
                </c:pt>
              </c:numCache>
            </c:numRef>
          </c:val>
          <c:extLst>
            <c:ext xmlns:c16="http://schemas.microsoft.com/office/drawing/2014/chart" uri="{C3380CC4-5D6E-409C-BE32-E72D297353CC}">
              <c16:uniqueId val="{00000002-8BB0-4609-BBA6-3388BCEB4C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{B8384C7C-C8E2-4E08-9F87-5233AF463BF9}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2B2-45E9-88EC-04C281F675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{AB2815AD-DF24-4DB6-B7B2-7E24C347E7D2}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B2-45E9-88EC-04C281F675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{8191E698-F8FF-4BD0-8308-82287105215F}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B2-45E9-88EC-04C281F675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{843CBECA-5E0E-48D0-A66E-96133D8800A7}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B2-45E9-88EC-04C281F675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{1FB536E1-65B2-4795-BD02-C9541E79CF4A}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B2-45E9-88EC-04C281F675A6}"/>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{189ABCC6-8844-4C56-B204-748B38B5E3DD}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2B2-45E9-88EC-04C281F675A6}"/>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{B24D3104-6C01-49EE-8F4D-8A1F4A6C7E93}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2B2-45E9-88EC-04C281F675A6}"/>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{5477C316-2D14-4AF2-9857-3A389A2BBC1F}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2B2-45E9-88EC-04C281F675A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{4A10DEE3-4C03-49CF-A0F9-6458CB4A6711}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2B2-45E9-88EC-04C281F675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49.9</c:v>
                </c:pt>
                <c:pt idx="8">
                  <c:v>51.7</c:v>
                </c:pt>
                <c:pt idx="16">
                  <c:v>53.2</c:v>
                </c:pt>
                <c:pt idx="24">
                  <c:v>55.1</c:v>
                </c:pt>
                <c:pt idx="32">
                  <c:v>55.2</c:v>
                </c:pt>
              </c:numCache>
            </c:numRef>
          </c:xVal>
          <c:yVal>
            <c:numRef>
              <c:f>公会計指標分析・財政指標組合せ分析表!$BP$51:$DC$51</c:f>
              <c:numCache>
                <c:formatCode>#,##0.0;"▲ "#,##0.0</c:formatCode>
                <c:ptCount val="40"/>
                <c:pt idx="0">
                  <c:v>30.1</c:v>
                </c:pt>
                <c:pt idx="8">
                  <c:v>31.6</c:v>
                </c:pt>
                <c:pt idx="16">
                  <c:v>40.1</c:v>
                </c:pt>
                <c:pt idx="24">
                  <c:v>43.4</c:v>
                </c:pt>
                <c:pt idx="32">
                  <c:v>63</c:v>
                </c:pt>
              </c:numCache>
            </c:numRef>
          </c:yVal>
          <c:smooth val="0"/>
          <c:extLst>
            <c:ext xmlns:c16="http://schemas.microsoft.com/office/drawing/2014/chart" uri="{C3380CC4-5D6E-409C-BE32-E72D297353CC}">
              <c16:uniqueId val="{00000009-82B2-45E9-88EC-04C281F675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{00FBADC2-0078-48A5-8846-1FABC421849E}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2B2-45E9-88EC-04C281F675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{656E8C17-7AFB-45EE-959F-79011B00DFD5}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B2-45E9-88EC-04C281F675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{44F4EBBF-C465-4C54-AC8B-E39FF8B6D230}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B2-45E9-88EC-04C281F675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{A4F013E4-9E7F-4541-91A5-419B383E0B28}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B2-45E9-88EC-04C281F675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{EB302E89-34DC-48DD-8BD7-BC8FFD842396}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B2-45E9-88EC-04C281F675A6}"/>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{13EC9F47-C572-4D51-B213-DF7A9D1CEC65}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2B2-45E9-88EC-04C281F675A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{35E94496-1FB8-4590-A89D-53A25236DFAD}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2B2-45E9-88EC-04C281F675A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{12DA6B0F-290D-48FE-8FF3-E098C293DEE8}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2B2-45E9-88EC-04C281F675A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{D3A122F5-05C2-4F63-9649-BB189FC7C366}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2B2-45E9-88EC-04C281F675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82B2-45E9-88EC-04C281F675A6}"/>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{D34E33D5-A264-47E5-948F-106AE777CA5E}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2FE-4587-802E-DF0784C6A2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{B6C7FF74-DE3B-464F-A773-C97832F38C62}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FE-4587-802E-DF0784C6A2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{64467302-75FB-4900-9F0B-A00BFB649505}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FE-4587-802E-DF0784C6A2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{BF2952B6-DA1B-484F-922B-568B23CC137E}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FE-4587-802E-DF0784C6A2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{E08CBAC5-50D7-47BB-97C2-6DD07D7B310A}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FE-4587-802E-DF0784C6A23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{A41409AD-8550-4AAB-BE09-BA209CD7E5E4}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2FE-4587-802E-DF0784C6A23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{98677F2E-8C6A-4FF1-89F9-424314B5CF06}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2FE-4587-802E-DF0784C6A23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{23193783-0D69-4547-B128-2AEF7A320D48}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2FE-4587-802E-DF0784C6A23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{5F72A0EE-D156-43C8-BD9B-EB8B278612CE}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2FE-4587-802E-DF0784C6A2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1.1000000000000001</c:v>
                </c:pt>
                <c:pt idx="16">
                  <c:v>2.5</c:v>
                </c:pt>
                <c:pt idx="24">
                  <c:v>3.3</c:v>
                </c:pt>
                <c:pt idx="32">
                  <c:v>3.8</c:v>
                </c:pt>
              </c:numCache>
            </c:numRef>
          </c:xVal>
          <c:yVal>
            <c:numRef>
              <c:f>公会計指標分析・財政指標組合せ分析表!$BP$73:$DC$73</c:f>
              <c:numCache>
                <c:formatCode>#,##0.0;"▲ "#,##0.0</c:formatCode>
                <c:ptCount val="40"/>
                <c:pt idx="0">
                  <c:v>30.1</c:v>
                </c:pt>
                <c:pt idx="8">
                  <c:v>31.6</c:v>
                </c:pt>
                <c:pt idx="16">
                  <c:v>40.1</c:v>
                </c:pt>
                <c:pt idx="24">
                  <c:v>43.4</c:v>
                </c:pt>
                <c:pt idx="32">
                  <c:v>63</c:v>
                </c:pt>
              </c:numCache>
            </c:numRef>
          </c:yVal>
          <c:smooth val="0"/>
          <c:extLst>
            <c:ext xmlns:c16="http://schemas.microsoft.com/office/drawing/2014/chart" uri="{C3380CC4-5D6E-409C-BE32-E72D297353CC}">
              <c16:uniqueId val="{00000009-F2FE-4587-802E-DF0784C6A2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451776573943887E-2"/>
                  <c:y val="-4.720095184145295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{19AEA202-3F42-4CF6-B85F-2F1689982DFD}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2FE-4587-802E-DF0784C6A2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{BA23DCCA-785D-437A-97A2-A7C83C523182}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FE-4587-802E-DF0784C6A2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{6B6A111E-7AE3-4ACF-A242-7648DB08260A}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FE-4587-802E-DF0784C6A2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{B59C4583-78D3-4124-9633-43B7F59031CE}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FE-4587-802E-DF0784C6A2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{F6F5E909-BC34-49A3-97B5-B3BFE1BAF450}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FE-4587-802E-DF0784C6A233}"/>
                </c:ext>
              </c:extLst>
            </c:dLbl>
            <c:dLbl>
              <c:idx val="8"/>
              <c:layout>
                <c:manualLayout>
                  <c:x val="-2.2944206664277413E-2"/>
                  <c:y val="-6.863382393536027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{26A92D1B-9113-4617-B2B3-6E4695DDBE01}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2FE-4587-802E-DF0784C6A233}"/>
                </c:ext>
              </c:extLst>
            </c:dLbl>
            <c:dLbl>
              <c:idx val="16"/>
              <c:layout>
                <c:manualLayout>
                  <c:x val="-4.038802392045506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{6460342C-4447-450B-8E60-8681C07F0BE5}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2FE-4587-802E-DF0784C6A233}"/>
                </c:ext>
              </c:extLst>
            </c:dLbl>
            <c:dLbl>
              <c:idx val="24"/>
              <c:layout>
                <c:manualLayout>
                  <c:x val="-2.2880310423731148E-2"/>
                  <c:y val="-7.14141380238604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{A700BFEC-527D-49F6-9049-2BFDEDA4165D}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2FE-4587-802E-DF0784C6A23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{F549D9EC-3B35-4B76-BCBF-BC277EC69DBB}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2FE-4587-802E-DF0784C6A2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F2FE-4587-802E-DF0784C6A233}"/>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実質公債費比率の分子の数値は、今年度は前年度比</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百万円の減となった。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構造を見ると、新庁舎建設事業や学校環境整備事業の元金償還が影響し、一般会計での元利償還金において、前年度比△</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％となったものの、高い水準で推移している。一部事務組合等の起こした地方債に充てられる負担金は、知多中部広域事務組合で</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百万円、東部知多衛生組合で</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百万円増加したものの、全体では低く抑えられている。一方、交付税算入公債費等は</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百万円の増加となった。</a:t>
          </a:r>
        </a:p>
        <a:p>
          <a:r>
            <a:rPr kumimoji="1" lang="ja-JP" altLang="en-US" sz="1100">
              <a:latin typeface="ＭＳ ゴシック" pitchFamily="49" charset="-128"/>
              <a:ea typeface="ＭＳ ゴシック" pitchFamily="49" charset="-128"/>
            </a:rPr>
            <a:t>　実質公債費比率は、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ヵ年平均では</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％、単年度においても</a:t>
          </a:r>
          <a:r>
            <a:rPr kumimoji="1" lang="en-US" altLang="ja-JP" sz="1100">
              <a:latin typeface="ＭＳ ゴシック" pitchFamily="49" charset="-128"/>
              <a:ea typeface="ＭＳ ゴシック" pitchFamily="49" charset="-128"/>
            </a:rPr>
            <a:t>3.7</a:t>
          </a:r>
          <a:r>
            <a:rPr kumimoji="1" lang="ja-JP" altLang="en-US" sz="1100">
              <a:latin typeface="ＭＳ ゴシック" pitchFamily="49" charset="-128"/>
              <a:ea typeface="ＭＳ ゴシック" pitchFamily="49" charset="-128"/>
            </a:rPr>
            <a:t>％と早期健全化基準である</a:t>
          </a:r>
          <a:r>
            <a:rPr kumimoji="1" lang="en-US" altLang="ja-JP" sz="1100">
              <a:latin typeface="ＭＳ ゴシック" pitchFamily="49" charset="-128"/>
              <a:ea typeface="ＭＳ ゴシック" pitchFamily="49" charset="-128"/>
            </a:rPr>
            <a:t>25.0</a:t>
          </a:r>
          <a:r>
            <a:rPr kumimoji="1" lang="ja-JP" altLang="en-US" sz="1100">
              <a:latin typeface="ＭＳ ゴシック" pitchFamily="49" charset="-128"/>
              <a:ea typeface="ＭＳ ゴシック" pitchFamily="49" charset="-128"/>
            </a:rPr>
            <a:t>％を下回っているため、現段階では健全財政と言えるが、新庁舎建設事業や新学校給食センター建設事業債、臨時財政対策債の償還が年々増加していくことから、一般会計の元利償還金の増加が見込まれ、上昇していくことが想定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一般会計等に係る地方債現在高については、新学校給食センター建設事業債及び防災行政無線デジタル化事業債などの借り入れにより、</a:t>
          </a:r>
          <a:r>
            <a:rPr kumimoji="1" lang="en-US" altLang="ja-JP" sz="1400">
              <a:latin typeface="ＭＳ ゴシック" pitchFamily="49" charset="-128"/>
              <a:ea typeface="ＭＳ ゴシック" pitchFamily="49" charset="-128"/>
            </a:rPr>
            <a:t>1,196</a:t>
          </a:r>
          <a:r>
            <a:rPr kumimoji="1" lang="ja-JP" altLang="en-US" sz="1400">
              <a:latin typeface="ＭＳ ゴシック" pitchFamily="49" charset="-128"/>
              <a:ea typeface="ＭＳ ゴシック" pitchFamily="49" charset="-128"/>
            </a:rPr>
            <a:t>百万円の増加となった。さらに、財政調整基金など充当可能基金の減少により、将来負担比率の分子の数値が</a:t>
          </a:r>
          <a:r>
            <a:rPr kumimoji="1" lang="en-US" altLang="ja-JP" sz="1400">
              <a:latin typeface="ＭＳ ゴシック" pitchFamily="49" charset="-128"/>
              <a:ea typeface="ＭＳ ゴシック" pitchFamily="49" charset="-128"/>
            </a:rPr>
            <a:t>1,264</a:t>
          </a:r>
          <a:r>
            <a:rPr kumimoji="1" lang="ja-JP" altLang="en-US" sz="1400">
              <a:latin typeface="ＭＳ ゴシック" pitchFamily="49" charset="-128"/>
              <a:ea typeface="ＭＳ ゴシック" pitchFamily="49" charset="-128"/>
            </a:rPr>
            <a:t>百万円の増となり、前年度に引き続き正の数値として算出された。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63.0</a:t>
          </a:r>
          <a:r>
            <a:rPr kumimoji="1" lang="ja-JP" altLang="en-US" sz="1400">
              <a:latin typeface="ＭＳ ゴシック" pitchFamily="49" charset="-128"/>
              <a:ea typeface="ＭＳ ゴシック" pitchFamily="49" charset="-128"/>
            </a:rPr>
            <a:t>％と早期健全化基準である</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は下回っているため、現段階では健全財政と言えるが、今後は将来の住民に大きな負担を残さないよう、償還利率の低減や適債項目の選択などに努める。また、新規事業の実施等について総点検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愛知県阿久比町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・新学校給食センター建設事業等の財源として、学校整備基金から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千円の取り崩しを行った。また、一般会計歳入歳出の不足額を補うため、財政調整基金からの取り崩し合計額は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・ふるさと基金は、ふるさと阿久比応援寄附金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千円を積み立てた。また、もちの木園整備基金は、空調設備取替工事の財源として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・新たに森林環境譲与税基金を設置し、木材利用・普及促進を図るため、主に教育施設や保育所等で扱う木製遊具などの間伐材を利用した備品購入・公共施設整備を目的として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・阿久比中学校校舎増築事業などの財源に充てるため、短期・中長期ともに減少傾向にある。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・公共施設整備基金：公共施設の長寿命化事業の財源として活用するため積み立てを行う。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・学校整備基金：学校施設の整備施策。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・公共施設整備基金：住宅地開発事業等に伴う公共施設の整備施策及び公共施設の長寿命化対策施策。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・ふるさと基金：阿久比町を応援する人々からの寄附金を活用し、寄附者の意向を反映した事業施策。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・もちの木園整備基金：阿久比町立もちの木園の施設整備施策。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・福祉基金：福祉の促進を目的とした事業施策（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・学校整備基金：新学校給食センター建設事業等の財源として、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385,194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・公共施設整備基金：今後の公共施設長寿命化等の財源とするため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・ふるさと基金：ふるさと阿久比応援寄附金を積み立てたことにより増加。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・もちの木園整備基金：もちの木園空調設備取替工事の財源として、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・森林環境譲与税基金：新たに基金を設置し、森林環境譲与税を積み立てたことにより増加。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・学校整備基金：阿久比中学校校舎増築事業などの財源に充てるため、短期・中長期ともに減少傾向にある。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・公共施設整備基金：公共施設の長寿命化事業の財源として活用するため積み立てを行う。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・一般会計歳入歳出の不足額を補うため、財政調整基金からの取り崩し合計額は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・財政調整基金の残高は、景気の動向による財源不足や災害への備え等を目的に、標準財政規模の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・地方債の償還計画を踏まえ、今後の積み立てを検討する。（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28,597
28,167
23.80
14,546,755
14,152,212
335,544
6,192,625
10,154,997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前年度に引き続き、類似団体より低い水準にあります。道路補修修繕計画や橋梁長寿命化修繕計画に基づき、インフラ系の施設については随時更新されている一方、その他の施設については、建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年を超えているものが多く存在する中、平成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年度に新庁舎及びホール棟の建替え工事が完了したことが要因です。その他の施設においても、公共施設等総合管理計画及び個別施設計画に基づき、施設の維持管理を適切に進めていきます。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68" name="有形固定資産減価償却率平均値テキスト"/>
        <xdr:cNvSpPr txBox="1"/>
      </xdr:nvSpPr>
      <xdr:spPr>
        <a:xfrm>
          <a:off x="48133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157861</xdr:rowOff>
    </xdr:from>
    <xdr:to>
      <xdr:col>23</xdr:col>
      <xdr:colOff>136525</xdr:colOff>
      <xdr:row>28</xdr:row>
      <xdr:rowOff>88011</xdr:rowOff>
    </xdr:to>
    <xdr:sp macro="" textlink="">
      <xdr:nvSpPr>
        <xdr:cNvPr id="79" name="楕円 78"/>
        <xdr:cNvSpPr/>
      </xdr:nvSpPr>
      <xdr:spPr>
        <a:xfrm>
          <a:off x="47117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9288</xdr:rowOff>
    </xdr:from>
    <xdr:ext cx="405111" cy="259045"/>
    <xdr:sp macro="" textlink="">
      <xdr:nvSpPr>
        <xdr:cNvPr id="80" name="有形固定資産減価償却率該当値テキスト"/>
        <xdr:cNvSpPr txBox="1"/>
      </xdr:nvSpPr>
      <xdr:spPr>
        <a:xfrm>
          <a:off x="4813300" y="54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153543</xdr:rowOff>
    </xdr:from>
    <xdr:to>
      <xdr:col>19</xdr:col>
      <xdr:colOff>187325</xdr:colOff>
      <xdr:row>28</xdr:row>
      <xdr:rowOff>83693</xdr:rowOff>
    </xdr:to>
    <xdr:sp macro="" textlink="">
      <xdr:nvSpPr>
        <xdr:cNvPr id="81" name="楕円 80"/>
        <xdr:cNvSpPr/>
      </xdr:nvSpPr>
      <xdr:spPr>
        <a:xfrm>
          <a:off x="4000500" y="55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32893</xdr:rowOff>
    </xdr:from>
    <xdr:to>
      <xdr:col>23</xdr:col>
      <xdr:colOff>85725</xdr:colOff>
      <xdr:row>28</xdr:row>
      <xdr:rowOff>37211</xdr:rowOff>
    </xdr:to>
    <xdr:cxnSp macro="">
      <xdr:nvCxnSpPr>
        <xdr:cNvPr id="82" name="直線コネクタ 81"/>
        <xdr:cNvCxnSpPr/>
      </xdr:nvCxnSpPr>
      <xdr:spPr>
        <a:xfrm>
          <a:off x="4051300" y="5605018"/>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71501</xdr:rowOff>
    </xdr:from>
    <xdr:to>
      <xdr:col>15</xdr:col>
      <xdr:colOff>187325</xdr:colOff>
      <xdr:row>28</xdr:row>
      <xdr:rowOff>1651</xdr:rowOff>
    </xdr:to>
    <xdr:sp macro="" textlink="">
      <xdr:nvSpPr>
        <xdr:cNvPr id="83" name="楕円 82"/>
        <xdr:cNvSpPr/>
      </xdr:nvSpPr>
      <xdr:spPr>
        <a:xfrm>
          <a:off x="32385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122301</xdr:rowOff>
    </xdr:from>
    <xdr:to>
      <xdr:col>19</xdr:col>
      <xdr:colOff>136525</xdr:colOff>
      <xdr:row>28</xdr:row>
      <xdr:rowOff>32893</xdr:rowOff>
    </xdr:to>
    <xdr:cxnSp macro="">
      <xdr:nvCxnSpPr>
        <xdr:cNvPr id="84" name="直線コネクタ 83"/>
        <xdr:cNvCxnSpPr/>
      </xdr:nvCxnSpPr>
      <xdr:spPr>
        <a:xfrm>
          <a:off x="3289300" y="5522976"/>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6731</xdr:rowOff>
    </xdr:from>
    <xdr:to>
      <xdr:col>11</xdr:col>
      <xdr:colOff>187325</xdr:colOff>
      <xdr:row>27</xdr:row>
      <xdr:rowOff>108331</xdr:rowOff>
    </xdr:to>
    <xdr:sp macro="" textlink="">
      <xdr:nvSpPr>
        <xdr:cNvPr id="85" name="楕円 84"/>
        <xdr:cNvSpPr/>
      </xdr:nvSpPr>
      <xdr:spPr>
        <a:xfrm>
          <a:off x="2476500" y="54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57531</xdr:rowOff>
    </xdr:from>
    <xdr:to>
      <xdr:col>15</xdr:col>
      <xdr:colOff>136525</xdr:colOff>
      <xdr:row>27</xdr:row>
      <xdr:rowOff>122301</xdr:rowOff>
    </xdr:to>
    <xdr:cxnSp macro="">
      <xdr:nvCxnSpPr>
        <xdr:cNvPr id="86" name="直線コネクタ 85"/>
        <xdr:cNvCxnSpPr/>
      </xdr:nvCxnSpPr>
      <xdr:spPr>
        <a:xfrm>
          <a:off x="2527300" y="545820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100457</xdr:rowOff>
    </xdr:from>
    <xdr:to>
      <xdr:col>7</xdr:col>
      <xdr:colOff>187325</xdr:colOff>
      <xdr:row>27</xdr:row>
      <xdr:rowOff>30607</xdr:rowOff>
    </xdr:to>
    <xdr:sp macro="" textlink="">
      <xdr:nvSpPr>
        <xdr:cNvPr id="87" name="楕円 86"/>
        <xdr:cNvSpPr/>
      </xdr:nvSpPr>
      <xdr:spPr>
        <a:xfrm>
          <a:off x="1714500" y="53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151257</xdr:rowOff>
    </xdr:from>
    <xdr:to>
      <xdr:col>11</xdr:col>
      <xdr:colOff>136525</xdr:colOff>
      <xdr:row>27</xdr:row>
      <xdr:rowOff>57531</xdr:rowOff>
    </xdr:to>
    <xdr:cxnSp macro="">
      <xdr:nvCxnSpPr>
        <xdr:cNvPr id="88" name="直線コネクタ 87"/>
        <xdr:cNvCxnSpPr/>
      </xdr:nvCxnSpPr>
      <xdr:spPr>
        <a:xfrm>
          <a:off x="1765300" y="5380482"/>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89" name="n_1aveValue有形固定資産減価償却率"/>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0" name="n_2aveValue有形固定資産減価償却率"/>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xdr:cNvSpPr txBox="1"/>
      </xdr:nvSpPr>
      <xdr:spPr>
        <a:xfrm>
          <a:off x="2324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100220</xdr:rowOff>
    </xdr:from>
    <xdr:ext cx="405111" cy="259045"/>
    <xdr:sp macro="" textlink="">
      <xdr:nvSpPr>
        <xdr:cNvPr id="93" name="n_1mainValue有形固定資産減価償却率"/>
        <xdr:cNvSpPr txBox="1"/>
      </xdr:nvSpPr>
      <xdr:spPr>
        <a:xfrm>
          <a:off x="3836044" y="532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18178</xdr:rowOff>
    </xdr:from>
    <xdr:ext cx="405111" cy="259045"/>
    <xdr:sp macro="" textlink="">
      <xdr:nvSpPr>
        <xdr:cNvPr id="94" name="n_2mainValue有形固定資産減価償却率"/>
        <xdr:cNvSpPr txBox="1"/>
      </xdr:nvSpPr>
      <xdr:spPr>
        <a:xfrm>
          <a:off x="3086744" y="524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124858</xdr:rowOff>
    </xdr:from>
    <xdr:ext cx="405111" cy="259045"/>
    <xdr:sp macro="" textlink="">
      <xdr:nvSpPr>
        <xdr:cNvPr id="95" name="n_3mainValue有形固定資産減価償却率"/>
        <xdr:cNvSpPr txBox="1"/>
      </xdr:nvSpPr>
      <xdr:spPr>
        <a:xfrm>
          <a:off x="2324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47134</xdr:rowOff>
    </xdr:from>
    <xdr:ext cx="405111" cy="259045"/>
    <xdr:sp macro="" textlink="">
      <xdr:nvSpPr>
        <xdr:cNvPr id="96" name="n_4mainValue有形固定資産減価償却率"/>
        <xdr:cNvSpPr txBox="1"/>
      </xdr:nvSpPr>
      <xdr:spPr>
        <a:xfrm>
          <a:off x="1562744" y="51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債務償還比率は、類似団体平均を上回っており、主な要因としては、新学校給食センター建設事業に係る町債の発行を行ったことが考えられます。債務償還比率については、令和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年度を上限の目安と捉えており、今後これを上回らないよう、取り組んでいきます。</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84600</xdr:rowOff>
    </xdr:from>
    <xdr:to>
      <xdr:col>76</xdr:col>
      <xdr:colOff>73025</xdr:colOff>
      <xdr:row>32</xdr:row>
      <xdr:rowOff>14750</xdr:rowOff>
    </xdr:to>
    <xdr:sp macro="" textlink="">
      <xdr:nvSpPr>
        <xdr:cNvPr id="143" name="楕円 142"/>
        <xdr:cNvSpPr/>
      </xdr:nvSpPr>
      <xdr:spPr>
        <a:xfrm>
          <a:off x="14744700" y="61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63027</xdr:rowOff>
    </xdr:from>
    <xdr:ext cx="469744" cy="259045"/>
    <xdr:sp macro="" textlink="">
      <xdr:nvSpPr>
        <xdr:cNvPr id="144" name="債務償還比率該当値テキスト"/>
        <xdr:cNvSpPr txBox="1"/>
      </xdr:nvSpPr>
      <xdr:spPr>
        <a:xfrm>
          <a:off x="14846300" y="614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64861</xdr:rowOff>
    </xdr:from>
    <xdr:to>
      <xdr:col>72</xdr:col>
      <xdr:colOff>123825</xdr:colOff>
      <xdr:row>31</xdr:row>
      <xdr:rowOff>166461</xdr:rowOff>
    </xdr:to>
    <xdr:sp macro="" textlink="">
      <xdr:nvSpPr>
        <xdr:cNvPr id="145" name="楕円 144"/>
        <xdr:cNvSpPr/>
      </xdr:nvSpPr>
      <xdr:spPr>
        <a:xfrm>
          <a:off x="14033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115661</xdr:rowOff>
    </xdr:from>
    <xdr:to>
      <xdr:col>76</xdr:col>
      <xdr:colOff>22225</xdr:colOff>
      <xdr:row>31</xdr:row>
      <xdr:rowOff>135400</xdr:rowOff>
    </xdr:to>
    <xdr:cxnSp macro="">
      <xdr:nvCxnSpPr>
        <xdr:cNvPr id="146" name="直線コネクタ 145"/>
        <xdr:cNvCxnSpPr/>
      </xdr:nvCxnSpPr>
      <xdr:spPr>
        <a:xfrm>
          <a:off x="14084300" y="6202136"/>
          <a:ext cx="7112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93817</xdr:rowOff>
    </xdr:from>
    <xdr:to>
      <xdr:col>68</xdr:col>
      <xdr:colOff>123825</xdr:colOff>
      <xdr:row>31</xdr:row>
      <xdr:rowOff>23967</xdr:rowOff>
    </xdr:to>
    <xdr:sp macro="" textlink="">
      <xdr:nvSpPr>
        <xdr:cNvPr id="147" name="楕円 146"/>
        <xdr:cNvSpPr/>
      </xdr:nvSpPr>
      <xdr:spPr>
        <a:xfrm>
          <a:off x="13271500" y="60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144617</xdr:rowOff>
    </xdr:from>
    <xdr:to>
      <xdr:col>72</xdr:col>
      <xdr:colOff>73025</xdr:colOff>
      <xdr:row>31</xdr:row>
      <xdr:rowOff>115661</xdr:rowOff>
    </xdr:to>
    <xdr:cxnSp macro="">
      <xdr:nvCxnSpPr>
        <xdr:cNvPr id="148" name="直線コネクタ 147"/>
        <xdr:cNvCxnSpPr/>
      </xdr:nvCxnSpPr>
      <xdr:spPr>
        <a:xfrm>
          <a:off x="13322300" y="6059642"/>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89345</xdr:rowOff>
    </xdr:from>
    <xdr:to>
      <xdr:col>64</xdr:col>
      <xdr:colOff>123825</xdr:colOff>
      <xdr:row>31</xdr:row>
      <xdr:rowOff>19495</xdr:rowOff>
    </xdr:to>
    <xdr:sp macro="" textlink="">
      <xdr:nvSpPr>
        <xdr:cNvPr id="149" name="楕円 148"/>
        <xdr:cNvSpPr/>
      </xdr:nvSpPr>
      <xdr:spPr>
        <a:xfrm>
          <a:off x="12509500" y="60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140145</xdr:rowOff>
    </xdr:from>
    <xdr:to>
      <xdr:col>68</xdr:col>
      <xdr:colOff>73025</xdr:colOff>
      <xdr:row>30</xdr:row>
      <xdr:rowOff>144617</xdr:rowOff>
    </xdr:to>
    <xdr:cxnSp macro="">
      <xdr:nvCxnSpPr>
        <xdr:cNvPr id="150" name="直線コネクタ 149"/>
        <xdr:cNvCxnSpPr/>
      </xdr:nvCxnSpPr>
      <xdr:spPr>
        <a:xfrm>
          <a:off x="12560300" y="6055170"/>
          <a:ext cx="762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30589</xdr:rowOff>
    </xdr:from>
    <xdr:to>
      <xdr:col>60</xdr:col>
      <xdr:colOff>123825</xdr:colOff>
      <xdr:row>30</xdr:row>
      <xdr:rowOff>132189</xdr:rowOff>
    </xdr:to>
    <xdr:sp macro="" textlink="">
      <xdr:nvSpPr>
        <xdr:cNvPr id="151" name="楕円 150"/>
        <xdr:cNvSpPr/>
      </xdr:nvSpPr>
      <xdr:spPr>
        <a:xfrm>
          <a:off x="11747500" y="59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81389</xdr:rowOff>
    </xdr:from>
    <xdr:to>
      <xdr:col>64</xdr:col>
      <xdr:colOff>73025</xdr:colOff>
      <xdr:row>30</xdr:row>
      <xdr:rowOff>140145</xdr:rowOff>
    </xdr:to>
    <xdr:cxnSp macro="">
      <xdr:nvCxnSpPr>
        <xdr:cNvPr id="152" name="直線コネクタ 151"/>
        <xdr:cNvCxnSpPr/>
      </xdr:nvCxnSpPr>
      <xdr:spPr>
        <a:xfrm>
          <a:off x="11798300" y="5996414"/>
          <a:ext cx="7620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56" name="n_4aveValue債務償還比率"/>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157588</xdr:rowOff>
    </xdr:from>
    <xdr:ext cx="469744" cy="259045"/>
    <xdr:sp macro="" textlink="">
      <xdr:nvSpPr>
        <xdr:cNvPr id="157" name="n_1mainValue債務償還比率"/>
        <xdr:cNvSpPr txBox="1"/>
      </xdr:nvSpPr>
      <xdr:spPr>
        <a:xfrm>
          <a:off x="13836727" y="624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15094</xdr:rowOff>
    </xdr:from>
    <xdr:ext cx="469744" cy="259045"/>
    <xdr:sp macro="" textlink="">
      <xdr:nvSpPr>
        <xdr:cNvPr id="158" name="n_2mainValue債務償還比率"/>
        <xdr:cNvSpPr txBox="1"/>
      </xdr:nvSpPr>
      <xdr:spPr>
        <a:xfrm>
          <a:off x="13087427" y="610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10622</xdr:rowOff>
    </xdr:from>
    <xdr:ext cx="469744" cy="259045"/>
    <xdr:sp macro="" textlink="">
      <xdr:nvSpPr>
        <xdr:cNvPr id="159" name="n_3mainValue債務償還比率"/>
        <xdr:cNvSpPr txBox="1"/>
      </xdr:nvSpPr>
      <xdr:spPr>
        <a:xfrm>
          <a:off x="12325427"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148716</xdr:rowOff>
    </xdr:from>
    <xdr:ext cx="469744" cy="259045"/>
    <xdr:sp macro="" textlink="">
      <xdr:nvSpPr>
        <xdr:cNvPr id="160" name="n_4mainValue債務償還比率"/>
        <xdr:cNvSpPr txBox="1"/>
      </xdr:nvSpPr>
      <xdr:spPr>
        <a:xfrm>
          <a:off x="11563427" y="572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28,597
28,167
23.80
14,546,755
14,152,212
335,544
6,192,625
10,154,997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75" name="楕円 74"/>
        <xdr:cNvSpPr/>
      </xdr:nvSpPr>
      <xdr:spPr>
        <a:xfrm>
          <a:off x="45847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53176</xdr:rowOff>
    </xdr:from>
    <xdr:ext cx="405111" cy="259045"/>
    <xdr:sp macro="" textlink="">
      <xdr:nvSpPr>
        <xdr:cNvPr id="76" name="【道路】&#10;有形固定資産減価償却率該当値テキスト"/>
        <xdr:cNvSpPr txBox="1"/>
      </xdr:nvSpPr>
      <xdr:spPr>
        <a:xfrm>
          <a:off x="46736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133169</xdr:rowOff>
    </xdr:from>
    <xdr:to>
      <xdr:col>20</xdr:col>
      <xdr:colOff>38100</xdr:colOff>
      <xdr:row>37</xdr:row>
      <xdr:rowOff>63319</xdr:rowOff>
    </xdr:to>
    <xdr:sp macro="" textlink="">
      <xdr:nvSpPr>
        <xdr:cNvPr id="77" name="楕円 76"/>
        <xdr:cNvSpPr/>
      </xdr:nvSpPr>
      <xdr:spPr>
        <a:xfrm>
          <a:off x="3746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12519</xdr:rowOff>
    </xdr:from>
    <xdr:to>
      <xdr:col>24</xdr:col>
      <xdr:colOff>63500</xdr:colOff>
      <xdr:row>37</xdr:row>
      <xdr:rowOff>81099</xdr:rowOff>
    </xdr:to>
    <xdr:cxnSp macro="">
      <xdr:nvCxnSpPr>
        <xdr:cNvPr id="78" name="直線コネクタ 77"/>
        <xdr:cNvCxnSpPr/>
      </xdr:nvCxnSpPr>
      <xdr:spPr>
        <a:xfrm>
          <a:off x="3797300" y="63561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67854</xdr:rowOff>
    </xdr:from>
    <xdr:to>
      <xdr:col>15</xdr:col>
      <xdr:colOff>101600</xdr:colOff>
      <xdr:row>36</xdr:row>
      <xdr:rowOff>169454</xdr:rowOff>
    </xdr:to>
    <xdr:sp macro="" textlink="">
      <xdr:nvSpPr>
        <xdr:cNvPr id="79" name="楕円 78"/>
        <xdr:cNvSpPr/>
      </xdr:nvSpPr>
      <xdr:spPr>
        <a:xfrm>
          <a:off x="2857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118654</xdr:rowOff>
    </xdr:from>
    <xdr:to>
      <xdr:col>19</xdr:col>
      <xdr:colOff>177800</xdr:colOff>
      <xdr:row>37</xdr:row>
      <xdr:rowOff>12519</xdr:rowOff>
    </xdr:to>
    <xdr:cxnSp macro="">
      <xdr:nvCxnSpPr>
        <xdr:cNvPr id="80" name="直線コネクタ 79"/>
        <xdr:cNvCxnSpPr/>
      </xdr:nvCxnSpPr>
      <xdr:spPr>
        <a:xfrm>
          <a:off x="2908300" y="62908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xdr:rowOff>
    </xdr:from>
    <xdr:to>
      <xdr:col>10</xdr:col>
      <xdr:colOff>165100</xdr:colOff>
      <xdr:row>36</xdr:row>
      <xdr:rowOff>113937</xdr:rowOff>
    </xdr:to>
    <xdr:sp macro="" textlink="">
      <xdr:nvSpPr>
        <xdr:cNvPr id="81" name="楕円 80"/>
        <xdr:cNvSpPr/>
      </xdr:nvSpPr>
      <xdr:spPr>
        <a:xfrm>
          <a:off x="1968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63137</xdr:rowOff>
    </xdr:from>
    <xdr:to>
      <xdr:col>15</xdr:col>
      <xdr:colOff>50800</xdr:colOff>
      <xdr:row>36</xdr:row>
      <xdr:rowOff>118654</xdr:rowOff>
    </xdr:to>
    <xdr:cxnSp macro="">
      <xdr:nvCxnSpPr>
        <xdr:cNvPr id="82" name="直線コネクタ 81"/>
        <xdr:cNvCxnSpPr/>
      </xdr:nvCxnSpPr>
      <xdr:spPr>
        <a:xfrm>
          <a:off x="2019300" y="62353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118473</xdr:rowOff>
    </xdr:from>
    <xdr:to>
      <xdr:col>6</xdr:col>
      <xdr:colOff>38100</xdr:colOff>
      <xdr:row>36</xdr:row>
      <xdr:rowOff>48623</xdr:rowOff>
    </xdr:to>
    <xdr:sp macro="" textlink="">
      <xdr:nvSpPr>
        <xdr:cNvPr id="83" name="楕円 82"/>
        <xdr:cNvSpPr/>
      </xdr:nvSpPr>
      <xdr:spPr>
        <a:xfrm>
          <a:off x="1079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169273</xdr:rowOff>
    </xdr:from>
    <xdr:to>
      <xdr:col>10</xdr:col>
      <xdr:colOff>114300</xdr:colOff>
      <xdr:row>36</xdr:row>
      <xdr:rowOff>63137</xdr:rowOff>
    </xdr:to>
    <xdr:cxnSp macro="">
      <xdr:nvCxnSpPr>
        <xdr:cNvPr id="84" name="直線コネクタ 83"/>
        <xdr:cNvCxnSpPr/>
      </xdr:nvCxnSpPr>
      <xdr:spPr>
        <a:xfrm>
          <a:off x="1130300" y="61700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79846</xdr:rowOff>
    </xdr:from>
    <xdr:ext cx="405111" cy="259045"/>
    <xdr:sp macro="" textlink="">
      <xdr:nvSpPr>
        <xdr:cNvPr id="89" name="n_1mainValue【道路】&#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14531</xdr:rowOff>
    </xdr:from>
    <xdr:ext cx="405111" cy="259045"/>
    <xdr:sp macro="" textlink="">
      <xdr:nvSpPr>
        <xdr:cNvPr id="90" name="n_2mainValue【道路】&#10;有形固定資産減価償却率"/>
        <xdr:cNvSpPr txBox="1"/>
      </xdr:nvSpPr>
      <xdr:spPr>
        <a:xfrm>
          <a:off x="2705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130464</xdr:rowOff>
    </xdr:from>
    <xdr:ext cx="405111" cy="259045"/>
    <xdr:sp macro="" textlink="">
      <xdr:nvSpPr>
        <xdr:cNvPr id="91" name="n_3mainValue【道路】&#10;有形固定資産減価償却率"/>
        <xdr:cNvSpPr txBox="1"/>
      </xdr:nvSpPr>
      <xdr:spPr>
        <a:xfrm>
          <a:off x="1816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65150</xdr:rowOff>
    </xdr:from>
    <xdr:ext cx="405111" cy="259045"/>
    <xdr:sp macro="" textlink="">
      <xdr:nvSpPr>
        <xdr:cNvPr id="92" name="n_4mainValue【道路】&#10;有形固定資産減価償却率"/>
        <xdr:cNvSpPr txBox="1"/>
      </xdr:nvSpPr>
      <xdr:spPr>
        <a:xfrm>
          <a:off x="927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170358</xdr:rowOff>
    </xdr:from>
    <xdr:to>
      <xdr:col>55</xdr:col>
      <xdr:colOff>50800</xdr:colOff>
      <xdr:row>41</xdr:row>
      <xdr:rowOff>100508</xdr:rowOff>
    </xdr:to>
    <xdr:sp macro="" textlink="">
      <xdr:nvSpPr>
        <xdr:cNvPr id="132" name="楕円 131"/>
        <xdr:cNvSpPr/>
      </xdr:nvSpPr>
      <xdr:spPr>
        <a:xfrm>
          <a:off x="10426700" y="70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148785</xdr:rowOff>
    </xdr:from>
    <xdr:ext cx="534377" cy="259045"/>
    <xdr:sp macro="" textlink="">
      <xdr:nvSpPr>
        <xdr:cNvPr id="133" name="【道路】&#10;一人当たり延長該当値テキスト"/>
        <xdr:cNvSpPr txBox="1"/>
      </xdr:nvSpPr>
      <xdr:spPr>
        <a:xfrm>
          <a:off x="10515600" y="700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170942</xdr:rowOff>
    </xdr:from>
    <xdr:to>
      <xdr:col>50</xdr:col>
      <xdr:colOff>165100</xdr:colOff>
      <xdr:row>41</xdr:row>
      <xdr:rowOff>101092</xdr:rowOff>
    </xdr:to>
    <xdr:sp macro="" textlink="">
      <xdr:nvSpPr>
        <xdr:cNvPr id="134" name="楕円 133"/>
        <xdr:cNvSpPr/>
      </xdr:nvSpPr>
      <xdr:spPr>
        <a:xfrm>
          <a:off x="9588500" y="70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49708</xdr:rowOff>
    </xdr:from>
    <xdr:to>
      <xdr:col>55</xdr:col>
      <xdr:colOff>0</xdr:colOff>
      <xdr:row>41</xdr:row>
      <xdr:rowOff>50292</xdr:rowOff>
    </xdr:to>
    <xdr:cxnSp macro="">
      <xdr:nvCxnSpPr>
        <xdr:cNvPr id="135" name="直線コネクタ 134"/>
        <xdr:cNvCxnSpPr/>
      </xdr:nvCxnSpPr>
      <xdr:spPr>
        <a:xfrm flipV="1">
          <a:off x="9639300" y="7079158"/>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546</xdr:rowOff>
    </xdr:from>
    <xdr:to>
      <xdr:col>46</xdr:col>
      <xdr:colOff>38100</xdr:colOff>
      <xdr:row>41</xdr:row>
      <xdr:rowOff>102146</xdr:rowOff>
    </xdr:to>
    <xdr:sp macro="" textlink="">
      <xdr:nvSpPr>
        <xdr:cNvPr id="136" name="楕円 135"/>
        <xdr:cNvSpPr/>
      </xdr:nvSpPr>
      <xdr:spPr>
        <a:xfrm>
          <a:off x="8699500" y="70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50292</xdr:rowOff>
    </xdr:from>
    <xdr:to>
      <xdr:col>50</xdr:col>
      <xdr:colOff>114300</xdr:colOff>
      <xdr:row>41</xdr:row>
      <xdr:rowOff>51346</xdr:rowOff>
    </xdr:to>
    <xdr:cxnSp macro="">
      <xdr:nvCxnSpPr>
        <xdr:cNvPr id="137" name="直線コネクタ 136"/>
        <xdr:cNvCxnSpPr/>
      </xdr:nvCxnSpPr>
      <xdr:spPr>
        <a:xfrm flipV="1">
          <a:off x="8750300" y="7079742"/>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318</xdr:rowOff>
    </xdr:from>
    <xdr:to>
      <xdr:col>41</xdr:col>
      <xdr:colOff>101600</xdr:colOff>
      <xdr:row>41</xdr:row>
      <xdr:rowOff>101918</xdr:rowOff>
    </xdr:to>
    <xdr:sp macro="" textlink="">
      <xdr:nvSpPr>
        <xdr:cNvPr id="138" name="楕円 137"/>
        <xdr:cNvSpPr/>
      </xdr:nvSpPr>
      <xdr:spPr>
        <a:xfrm>
          <a:off x="7810500" y="70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51118</xdr:rowOff>
    </xdr:from>
    <xdr:to>
      <xdr:col>45</xdr:col>
      <xdr:colOff>177800</xdr:colOff>
      <xdr:row>41</xdr:row>
      <xdr:rowOff>51346</xdr:rowOff>
    </xdr:to>
    <xdr:cxnSp macro="">
      <xdr:nvCxnSpPr>
        <xdr:cNvPr id="139" name="直線コネクタ 138"/>
        <xdr:cNvCxnSpPr/>
      </xdr:nvCxnSpPr>
      <xdr:spPr>
        <a:xfrm>
          <a:off x="7861300" y="70805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171145</xdr:rowOff>
    </xdr:from>
    <xdr:to>
      <xdr:col>36</xdr:col>
      <xdr:colOff>165100</xdr:colOff>
      <xdr:row>41</xdr:row>
      <xdr:rowOff>101295</xdr:rowOff>
    </xdr:to>
    <xdr:sp macro="" textlink="">
      <xdr:nvSpPr>
        <xdr:cNvPr id="140" name="楕円 139"/>
        <xdr:cNvSpPr/>
      </xdr:nvSpPr>
      <xdr:spPr>
        <a:xfrm>
          <a:off x="6921500" y="70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50495</xdr:rowOff>
    </xdr:from>
    <xdr:to>
      <xdr:col>41</xdr:col>
      <xdr:colOff>50800</xdr:colOff>
      <xdr:row>41</xdr:row>
      <xdr:rowOff>51118</xdr:rowOff>
    </xdr:to>
    <xdr:cxnSp macro="">
      <xdr:nvCxnSpPr>
        <xdr:cNvPr id="141" name="直線コネクタ 140"/>
        <xdr:cNvCxnSpPr/>
      </xdr:nvCxnSpPr>
      <xdr:spPr>
        <a:xfrm>
          <a:off x="6972300" y="7079945"/>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92219</xdr:rowOff>
    </xdr:from>
    <xdr:ext cx="534377" cy="259045"/>
    <xdr:sp macro="" textlink="">
      <xdr:nvSpPr>
        <xdr:cNvPr id="146" name="n_1mainValue【道路】&#10;一人当たり延長"/>
        <xdr:cNvSpPr txBox="1"/>
      </xdr:nvSpPr>
      <xdr:spPr>
        <a:xfrm>
          <a:off x="9359411" y="712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93273</xdr:rowOff>
    </xdr:from>
    <xdr:ext cx="534377" cy="259045"/>
    <xdr:sp macro="" textlink="">
      <xdr:nvSpPr>
        <xdr:cNvPr id="147" name="n_2mainValue【道路】&#10;一人当たり延長"/>
        <xdr:cNvSpPr txBox="1"/>
      </xdr:nvSpPr>
      <xdr:spPr>
        <a:xfrm>
          <a:off x="8483111" y="71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93045</xdr:rowOff>
    </xdr:from>
    <xdr:ext cx="534377" cy="259045"/>
    <xdr:sp macro="" textlink="">
      <xdr:nvSpPr>
        <xdr:cNvPr id="148" name="n_3mainValue【道路】&#10;一人当たり延長"/>
        <xdr:cNvSpPr txBox="1"/>
      </xdr:nvSpPr>
      <xdr:spPr>
        <a:xfrm>
          <a:off x="7594111" y="71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92422</xdr:rowOff>
    </xdr:from>
    <xdr:ext cx="534377" cy="259045"/>
    <xdr:sp macro="" textlink="">
      <xdr:nvSpPr>
        <xdr:cNvPr id="149" name="n_4mainValue【道路】&#10;一人当たり延長"/>
        <xdr:cNvSpPr txBox="1"/>
      </xdr:nvSpPr>
      <xdr:spPr>
        <a:xfrm>
          <a:off x="6705111" y="71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89" name="楕円 188"/>
        <xdr:cNvSpPr/>
      </xdr:nvSpPr>
      <xdr:spPr>
        <a:xfrm>
          <a:off x="4584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150512</xdr:rowOff>
    </xdr:from>
    <xdr:ext cx="405111" cy="259045"/>
    <xdr:sp macro="" textlink="">
      <xdr:nvSpPr>
        <xdr:cNvPr id="190" name="【橋りょう・トンネル】&#10;有形固定資産減価償却率該当値テキスト"/>
        <xdr:cNvSpPr txBox="1"/>
      </xdr:nvSpPr>
      <xdr:spPr>
        <a:xfrm>
          <a:off x="4673600"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139700</xdr:rowOff>
    </xdr:from>
    <xdr:to>
      <xdr:col>20</xdr:col>
      <xdr:colOff>38100</xdr:colOff>
      <xdr:row>62</xdr:row>
      <xdr:rowOff>69850</xdr:rowOff>
    </xdr:to>
    <xdr:sp macro="" textlink="">
      <xdr:nvSpPr>
        <xdr:cNvPr id="191" name="楕円 190"/>
        <xdr:cNvSpPr/>
      </xdr:nvSpPr>
      <xdr:spPr>
        <a:xfrm>
          <a:off x="3746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19050</xdr:rowOff>
    </xdr:from>
    <xdr:to>
      <xdr:col>24</xdr:col>
      <xdr:colOff>63500</xdr:colOff>
      <xdr:row>62</xdr:row>
      <xdr:rowOff>51435</xdr:rowOff>
    </xdr:to>
    <xdr:cxnSp macro="">
      <xdr:nvCxnSpPr>
        <xdr:cNvPr id="192" name="直線コネクタ 191"/>
        <xdr:cNvCxnSpPr/>
      </xdr:nvCxnSpPr>
      <xdr:spPr>
        <a:xfrm>
          <a:off x="3797300" y="106489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105410</xdr:rowOff>
    </xdr:from>
    <xdr:to>
      <xdr:col>15</xdr:col>
      <xdr:colOff>101600</xdr:colOff>
      <xdr:row>62</xdr:row>
      <xdr:rowOff>35560</xdr:rowOff>
    </xdr:to>
    <xdr:sp macro="" textlink="">
      <xdr:nvSpPr>
        <xdr:cNvPr id="193" name="楕円 192"/>
        <xdr:cNvSpPr/>
      </xdr:nvSpPr>
      <xdr:spPr>
        <a:xfrm>
          <a:off x="2857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156210</xdr:rowOff>
    </xdr:from>
    <xdr:to>
      <xdr:col>19</xdr:col>
      <xdr:colOff>177800</xdr:colOff>
      <xdr:row>62</xdr:row>
      <xdr:rowOff>19050</xdr:rowOff>
    </xdr:to>
    <xdr:cxnSp macro="">
      <xdr:nvCxnSpPr>
        <xdr:cNvPr id="194" name="直線コネクタ 193"/>
        <xdr:cNvCxnSpPr/>
      </xdr:nvCxnSpPr>
      <xdr:spPr>
        <a:xfrm>
          <a:off x="2908300" y="10614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73025</xdr:rowOff>
    </xdr:from>
    <xdr:to>
      <xdr:col>10</xdr:col>
      <xdr:colOff>165100</xdr:colOff>
      <xdr:row>62</xdr:row>
      <xdr:rowOff>3175</xdr:rowOff>
    </xdr:to>
    <xdr:sp macro="" textlink="">
      <xdr:nvSpPr>
        <xdr:cNvPr id="195" name="楕円 194"/>
        <xdr:cNvSpPr/>
      </xdr:nvSpPr>
      <xdr:spPr>
        <a:xfrm>
          <a:off x="1968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123825</xdr:rowOff>
    </xdr:from>
    <xdr:to>
      <xdr:col>15</xdr:col>
      <xdr:colOff>50800</xdr:colOff>
      <xdr:row>61</xdr:row>
      <xdr:rowOff>156210</xdr:rowOff>
    </xdr:to>
    <xdr:cxnSp macro="">
      <xdr:nvCxnSpPr>
        <xdr:cNvPr id="196" name="直線コネクタ 195"/>
        <xdr:cNvCxnSpPr/>
      </xdr:nvCxnSpPr>
      <xdr:spPr>
        <a:xfrm>
          <a:off x="2019300" y="10582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48260</xdr:rowOff>
    </xdr:from>
    <xdr:to>
      <xdr:col>6</xdr:col>
      <xdr:colOff>38100</xdr:colOff>
      <xdr:row>61</xdr:row>
      <xdr:rowOff>149860</xdr:rowOff>
    </xdr:to>
    <xdr:sp macro="" textlink="">
      <xdr:nvSpPr>
        <xdr:cNvPr id="197" name="楕円 196"/>
        <xdr:cNvSpPr/>
      </xdr:nvSpPr>
      <xdr:spPr>
        <a:xfrm>
          <a:off x="107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99060</xdr:rowOff>
    </xdr:from>
    <xdr:to>
      <xdr:col>10</xdr:col>
      <xdr:colOff>114300</xdr:colOff>
      <xdr:row>61</xdr:row>
      <xdr:rowOff>123825</xdr:rowOff>
    </xdr:to>
    <xdr:cxnSp macro="">
      <xdr:nvCxnSpPr>
        <xdr:cNvPr id="198" name="直線コネクタ 197"/>
        <xdr:cNvCxnSpPr/>
      </xdr:nvCxnSpPr>
      <xdr:spPr>
        <a:xfrm>
          <a:off x="1130300" y="105575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60977</xdr:rowOff>
    </xdr:from>
    <xdr:ext cx="405111" cy="259045"/>
    <xdr:sp macro="" textlink="">
      <xdr:nvSpPr>
        <xdr:cNvPr id="203" name="n_1mainValue【橋りょう・トンネル】&#10;有形固定資産減価償却率"/>
        <xdr:cNvSpPr txBox="1"/>
      </xdr:nvSpPr>
      <xdr:spPr>
        <a:xfrm>
          <a:off x="35820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26687</xdr:rowOff>
    </xdr:from>
    <xdr:ext cx="405111" cy="259045"/>
    <xdr:sp macro="" textlink="">
      <xdr:nvSpPr>
        <xdr:cNvPr id="204" name="n_2mainValue【橋りょう・トンネル】&#10;有形固定資産減価償却率"/>
        <xdr:cNvSpPr txBox="1"/>
      </xdr:nvSpPr>
      <xdr:spPr>
        <a:xfrm>
          <a:off x="2705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165752</xdr:rowOff>
    </xdr:from>
    <xdr:ext cx="405111" cy="259045"/>
    <xdr:sp macro="" textlink="">
      <xdr:nvSpPr>
        <xdr:cNvPr id="205" name="n_3mainValue【橋りょう・トンネル】&#10;有形固定資産減価償却率"/>
        <xdr:cNvSpPr txBox="1"/>
      </xdr:nvSpPr>
      <xdr:spPr>
        <a:xfrm>
          <a:off x="1816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140987</xdr:rowOff>
    </xdr:from>
    <xdr:ext cx="405111" cy="259045"/>
    <xdr:sp macro="" textlink="">
      <xdr:nvSpPr>
        <xdr:cNvPr id="206" name="n_4mainValue【橋りょう・トンネル】&#10;有形固定資産減価償却率"/>
        <xdr:cNvSpPr txBox="1"/>
      </xdr:nvSpPr>
      <xdr:spPr>
        <a:xfrm>
          <a:off x="927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71222</xdr:rowOff>
    </xdr:from>
    <xdr:to>
      <xdr:col>55</xdr:col>
      <xdr:colOff>50800</xdr:colOff>
      <xdr:row>63</xdr:row>
      <xdr:rowOff>1372</xdr:rowOff>
    </xdr:to>
    <xdr:sp macro="" textlink="">
      <xdr:nvSpPr>
        <xdr:cNvPr id="244" name="楕円 243"/>
        <xdr:cNvSpPr/>
      </xdr:nvSpPr>
      <xdr:spPr>
        <a:xfrm>
          <a:off x="10426700" y="107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49649</xdr:rowOff>
    </xdr:from>
    <xdr:ext cx="534377" cy="259045"/>
    <xdr:sp macro="" textlink="">
      <xdr:nvSpPr>
        <xdr:cNvPr id="245" name="【橋りょう・トンネル】&#10;一人当たり有形固定資産（償却資産）額該当値テキスト"/>
        <xdr:cNvSpPr txBox="1"/>
      </xdr:nvSpPr>
      <xdr:spPr>
        <a:xfrm>
          <a:off x="10515600" y="106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71999</xdr:rowOff>
    </xdr:from>
    <xdr:to>
      <xdr:col>50</xdr:col>
      <xdr:colOff>165100</xdr:colOff>
      <xdr:row>63</xdr:row>
      <xdr:rowOff>2149</xdr:rowOff>
    </xdr:to>
    <xdr:sp macro="" textlink="">
      <xdr:nvSpPr>
        <xdr:cNvPr id="246" name="楕円 245"/>
        <xdr:cNvSpPr/>
      </xdr:nvSpPr>
      <xdr:spPr>
        <a:xfrm>
          <a:off x="9588500" y="107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122022</xdr:rowOff>
    </xdr:from>
    <xdr:to>
      <xdr:col>55</xdr:col>
      <xdr:colOff>0</xdr:colOff>
      <xdr:row>62</xdr:row>
      <xdr:rowOff>122799</xdr:rowOff>
    </xdr:to>
    <xdr:cxnSp macro="">
      <xdr:nvCxnSpPr>
        <xdr:cNvPr id="247" name="直線コネクタ 246"/>
        <xdr:cNvCxnSpPr/>
      </xdr:nvCxnSpPr>
      <xdr:spPr>
        <a:xfrm flipV="1">
          <a:off x="9639300" y="10751922"/>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72527</xdr:rowOff>
    </xdr:from>
    <xdr:to>
      <xdr:col>46</xdr:col>
      <xdr:colOff>38100</xdr:colOff>
      <xdr:row>63</xdr:row>
      <xdr:rowOff>2677</xdr:rowOff>
    </xdr:to>
    <xdr:sp macro="" textlink="">
      <xdr:nvSpPr>
        <xdr:cNvPr id="248" name="楕円 247"/>
        <xdr:cNvSpPr/>
      </xdr:nvSpPr>
      <xdr:spPr>
        <a:xfrm>
          <a:off x="8699500" y="107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122799</xdr:rowOff>
    </xdr:from>
    <xdr:to>
      <xdr:col>50</xdr:col>
      <xdr:colOff>114300</xdr:colOff>
      <xdr:row>62</xdr:row>
      <xdr:rowOff>123327</xdr:rowOff>
    </xdr:to>
    <xdr:cxnSp macro="">
      <xdr:nvCxnSpPr>
        <xdr:cNvPr id="249" name="直線コネクタ 248"/>
        <xdr:cNvCxnSpPr/>
      </xdr:nvCxnSpPr>
      <xdr:spPr>
        <a:xfrm flipV="1">
          <a:off x="8750300" y="10752699"/>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72269</xdr:rowOff>
    </xdr:from>
    <xdr:to>
      <xdr:col>41</xdr:col>
      <xdr:colOff>101600</xdr:colOff>
      <xdr:row>63</xdr:row>
      <xdr:rowOff>2419</xdr:rowOff>
    </xdr:to>
    <xdr:sp macro="" textlink="">
      <xdr:nvSpPr>
        <xdr:cNvPr id="250" name="楕円 249"/>
        <xdr:cNvSpPr/>
      </xdr:nvSpPr>
      <xdr:spPr>
        <a:xfrm>
          <a:off x="7810500" y="107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123069</xdr:rowOff>
    </xdr:from>
    <xdr:to>
      <xdr:col>45</xdr:col>
      <xdr:colOff>177800</xdr:colOff>
      <xdr:row>62</xdr:row>
      <xdr:rowOff>123327</xdr:rowOff>
    </xdr:to>
    <xdr:cxnSp macro="">
      <xdr:nvCxnSpPr>
        <xdr:cNvPr id="251" name="直線コネクタ 250"/>
        <xdr:cNvCxnSpPr/>
      </xdr:nvCxnSpPr>
      <xdr:spPr>
        <a:xfrm>
          <a:off x="7861300" y="10752969"/>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73236</xdr:rowOff>
    </xdr:from>
    <xdr:to>
      <xdr:col>36</xdr:col>
      <xdr:colOff>165100</xdr:colOff>
      <xdr:row>63</xdr:row>
      <xdr:rowOff>3386</xdr:rowOff>
    </xdr:to>
    <xdr:sp macro="" textlink="">
      <xdr:nvSpPr>
        <xdr:cNvPr id="252" name="楕円 251"/>
        <xdr:cNvSpPr/>
      </xdr:nvSpPr>
      <xdr:spPr>
        <a:xfrm>
          <a:off x="6921500" y="107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123069</xdr:rowOff>
    </xdr:from>
    <xdr:to>
      <xdr:col>41</xdr:col>
      <xdr:colOff>50800</xdr:colOff>
      <xdr:row>62</xdr:row>
      <xdr:rowOff>124036</xdr:rowOff>
    </xdr:to>
    <xdr:cxnSp macro="">
      <xdr:nvCxnSpPr>
        <xdr:cNvPr id="253" name="直線コネクタ 252"/>
        <xdr:cNvCxnSpPr/>
      </xdr:nvCxnSpPr>
      <xdr:spPr>
        <a:xfrm flipV="1">
          <a:off x="6972300" y="10752969"/>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164726</xdr:rowOff>
    </xdr:from>
    <xdr:ext cx="534377" cy="259045"/>
    <xdr:sp macro="" textlink="">
      <xdr:nvSpPr>
        <xdr:cNvPr id="258" name="n_1mainValue【橋りょう・トンネル】&#10;一人当たり有形固定資産（償却資産）額"/>
        <xdr:cNvSpPr txBox="1"/>
      </xdr:nvSpPr>
      <xdr:spPr>
        <a:xfrm>
          <a:off x="9359411" y="1079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165254</xdr:rowOff>
    </xdr:from>
    <xdr:ext cx="534377" cy="259045"/>
    <xdr:sp macro="" textlink="">
      <xdr:nvSpPr>
        <xdr:cNvPr id="259" name="n_2mainValue【橋りょう・トンネル】&#10;一人当たり有形固定資産（償却資産）額"/>
        <xdr:cNvSpPr txBox="1"/>
      </xdr:nvSpPr>
      <xdr:spPr>
        <a:xfrm>
          <a:off x="8483111" y="107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164996</xdr:rowOff>
    </xdr:from>
    <xdr:ext cx="534377" cy="259045"/>
    <xdr:sp macro="" textlink="">
      <xdr:nvSpPr>
        <xdr:cNvPr id="260" name="n_3mainValue【橋りょう・トンネル】&#10;一人当たり有形固定資産（償却資産）額"/>
        <xdr:cNvSpPr txBox="1"/>
      </xdr:nvSpPr>
      <xdr:spPr>
        <a:xfrm>
          <a:off x="7594111" y="1079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165963</xdr:rowOff>
    </xdr:from>
    <xdr:ext cx="534377" cy="259045"/>
    <xdr:sp macro="" textlink="">
      <xdr:nvSpPr>
        <xdr:cNvPr id="261" name="n_4mainValue【橋りょう・トンネル】&#10;一人当たり有形固定資産（償却資産）額"/>
        <xdr:cNvSpPr txBox="1"/>
      </xdr:nvSpPr>
      <xdr:spPr>
        <a:xfrm>
          <a:off x="6705111" y="107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18" name="直線コネクタ 317"/>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319"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320" name="直線コネクタ 319"/>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21"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22" name="直線コネクタ 321"/>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323"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324" name="フローチャート: 判断 323"/>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325" name="フローチャート: 判断 324"/>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326" name="フローチャート: 判断 325"/>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327" name="フローチャート: 判断 326"/>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328" name="フローチャート: 判断 327"/>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334" name="楕円 333"/>
        <xdr:cNvSpPr/>
      </xdr:nvSpPr>
      <xdr:spPr>
        <a:xfrm>
          <a:off x="16268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13352</xdr:rowOff>
    </xdr:from>
    <xdr:ext cx="405111" cy="259045"/>
    <xdr:sp macro="" textlink="">
      <xdr:nvSpPr>
        <xdr:cNvPr id="335" name="【認定こども園・幼稚園・保育所】&#10;有形固定資産減価償却率該当値テキスト"/>
        <xdr:cNvSpPr txBox="1"/>
      </xdr:nvSpPr>
      <xdr:spPr>
        <a:xfrm>
          <a:off x="16357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336" name="楕円 335"/>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85725</xdr:rowOff>
    </xdr:to>
    <xdr:cxnSp macro="">
      <xdr:nvCxnSpPr>
        <xdr:cNvPr id="337" name="直線コネクタ 336"/>
        <xdr:cNvCxnSpPr/>
      </xdr:nvCxnSpPr>
      <xdr:spPr>
        <a:xfrm>
          <a:off x="15481300" y="65665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38" name="楕円 337"/>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51435</xdr:rowOff>
    </xdr:to>
    <xdr:cxnSp macro="">
      <xdr:nvCxnSpPr>
        <xdr:cNvPr id="339" name="直線コネクタ 338"/>
        <xdr:cNvCxnSpPr/>
      </xdr:nvCxnSpPr>
      <xdr:spPr>
        <a:xfrm>
          <a:off x="14592300" y="65341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340" name="楕円 339"/>
        <xdr:cNvSpPr/>
      </xdr:nvSpPr>
      <xdr:spPr>
        <a:xfrm>
          <a:off x="13652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161925</xdr:rowOff>
    </xdr:from>
    <xdr:to>
      <xdr:col>76</xdr:col>
      <xdr:colOff>114300</xdr:colOff>
      <xdr:row>38</xdr:row>
      <xdr:rowOff>19050</xdr:rowOff>
    </xdr:to>
    <xdr:cxnSp macro="">
      <xdr:nvCxnSpPr>
        <xdr:cNvPr id="341" name="直線コネクタ 340"/>
        <xdr:cNvCxnSpPr/>
      </xdr:nvCxnSpPr>
      <xdr:spPr>
        <a:xfrm>
          <a:off x="13703300" y="6505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342" name="楕円 341"/>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37</xdr:row>
      <xdr:rowOff>161925</xdr:rowOff>
    </xdr:to>
    <xdr:cxnSp macro="">
      <xdr:nvCxnSpPr>
        <xdr:cNvPr id="343" name="直線コネクタ 342"/>
        <xdr:cNvCxnSpPr/>
      </xdr:nvCxnSpPr>
      <xdr:spPr>
        <a:xfrm>
          <a:off x="12814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344"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345"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346"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347"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93362</xdr:rowOff>
    </xdr:from>
    <xdr:ext cx="405111" cy="259045"/>
    <xdr:sp macro="" textlink="">
      <xdr:nvSpPr>
        <xdr:cNvPr id="348" name="n_1mainValue【認定こども園・幼稚園・保育所】&#10;有形固定資産減価償却率"/>
        <xdr:cNvSpPr txBox="1"/>
      </xdr:nvSpPr>
      <xdr:spPr>
        <a:xfrm>
          <a:off x="15266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349" name="n_2main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32402</xdr:rowOff>
    </xdr:from>
    <xdr:ext cx="405111" cy="259045"/>
    <xdr:sp macro="" textlink="">
      <xdr:nvSpPr>
        <xdr:cNvPr id="350" name="n_3mainValue【認定こども園・幼稚園・保育所】&#10;有形固定資産減価償却率"/>
        <xdr:cNvSpPr txBox="1"/>
      </xdr:nvSpPr>
      <xdr:spPr>
        <a:xfrm>
          <a:off x="13500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161942</xdr:rowOff>
    </xdr:from>
    <xdr:ext cx="405111" cy="259045"/>
    <xdr:sp macro="" textlink="">
      <xdr:nvSpPr>
        <xdr:cNvPr id="351" name="n_4mainValue【認定こども園・幼稚園・保育所】&#10;有形固定資産減価償却率"/>
        <xdr:cNvSpPr txBox="1"/>
      </xdr:nvSpPr>
      <xdr:spPr>
        <a:xfrm>
          <a:off x="12611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373" name="直線コネクタ 372"/>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374"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375" name="直線コネクタ 374"/>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376"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377" name="直線コネクタ 376"/>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8"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9" name="フローチャート: 判断 378"/>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80" name="フローチャート: 判断 37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381" name="フローチャート: 判断 380"/>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382" name="フローチャート: 判断 381"/>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383" name="フローチャート: 判断 382"/>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119126</xdr:rowOff>
    </xdr:from>
    <xdr:to>
      <xdr:col>116</xdr:col>
      <xdr:colOff>114300</xdr:colOff>
      <xdr:row>38</xdr:row>
      <xdr:rowOff>49276</xdr:rowOff>
    </xdr:to>
    <xdr:sp macro="" textlink="">
      <xdr:nvSpPr>
        <xdr:cNvPr id="389" name="楕円 388"/>
        <xdr:cNvSpPr/>
      </xdr:nvSpPr>
      <xdr:spPr>
        <a:xfrm>
          <a:off x="22110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142003</xdr:rowOff>
    </xdr:from>
    <xdr:ext cx="469744" cy="259045"/>
    <xdr:sp macro="" textlink="">
      <xdr:nvSpPr>
        <xdr:cNvPr id="390" name="【認定こども園・幼稚園・保育所】&#10;一人当たり面積該当値テキスト"/>
        <xdr:cNvSpPr txBox="1"/>
      </xdr:nvSpPr>
      <xdr:spPr>
        <a:xfrm>
          <a:off x="22199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121412</xdr:rowOff>
    </xdr:from>
    <xdr:to>
      <xdr:col>112</xdr:col>
      <xdr:colOff>38100</xdr:colOff>
      <xdr:row>38</xdr:row>
      <xdr:rowOff>51562</xdr:rowOff>
    </xdr:to>
    <xdr:sp macro="" textlink="">
      <xdr:nvSpPr>
        <xdr:cNvPr id="391" name="楕円 390"/>
        <xdr:cNvSpPr/>
      </xdr:nvSpPr>
      <xdr:spPr>
        <a:xfrm>
          <a:off x="21272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762</xdr:rowOff>
    </xdr:to>
    <xdr:cxnSp macro="">
      <xdr:nvCxnSpPr>
        <xdr:cNvPr id="392" name="直線コネクタ 391"/>
        <xdr:cNvCxnSpPr/>
      </xdr:nvCxnSpPr>
      <xdr:spPr>
        <a:xfrm flipV="1">
          <a:off x="21323300" y="651357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121412</xdr:rowOff>
    </xdr:from>
    <xdr:to>
      <xdr:col>107</xdr:col>
      <xdr:colOff>101600</xdr:colOff>
      <xdr:row>38</xdr:row>
      <xdr:rowOff>51562</xdr:rowOff>
    </xdr:to>
    <xdr:sp macro="" textlink="">
      <xdr:nvSpPr>
        <xdr:cNvPr id="393" name="楕円 392"/>
        <xdr:cNvSpPr/>
      </xdr:nvSpPr>
      <xdr:spPr>
        <a:xfrm>
          <a:off x="20383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xdr:rowOff>
    </xdr:from>
    <xdr:to>
      <xdr:col>111</xdr:col>
      <xdr:colOff>177800</xdr:colOff>
      <xdr:row>38</xdr:row>
      <xdr:rowOff>762</xdr:rowOff>
    </xdr:to>
    <xdr:cxnSp macro="">
      <xdr:nvCxnSpPr>
        <xdr:cNvPr id="394" name="直線コネクタ 393"/>
        <xdr:cNvCxnSpPr/>
      </xdr:nvCxnSpPr>
      <xdr:spPr>
        <a:xfrm>
          <a:off x="20434300" y="6515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121412</xdr:rowOff>
    </xdr:from>
    <xdr:to>
      <xdr:col>102</xdr:col>
      <xdr:colOff>165100</xdr:colOff>
      <xdr:row>38</xdr:row>
      <xdr:rowOff>51562</xdr:rowOff>
    </xdr:to>
    <xdr:sp macro="" textlink="">
      <xdr:nvSpPr>
        <xdr:cNvPr id="395" name="楕円 394"/>
        <xdr:cNvSpPr/>
      </xdr:nvSpPr>
      <xdr:spPr>
        <a:xfrm>
          <a:off x="19494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xdr:rowOff>
    </xdr:from>
    <xdr:to>
      <xdr:col>107</xdr:col>
      <xdr:colOff>50800</xdr:colOff>
      <xdr:row>38</xdr:row>
      <xdr:rowOff>762</xdr:rowOff>
    </xdr:to>
    <xdr:cxnSp macro="">
      <xdr:nvCxnSpPr>
        <xdr:cNvPr id="396" name="直線コネクタ 395"/>
        <xdr:cNvCxnSpPr/>
      </xdr:nvCxnSpPr>
      <xdr:spPr>
        <a:xfrm>
          <a:off x="19545300" y="6515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119126</xdr:rowOff>
    </xdr:from>
    <xdr:to>
      <xdr:col>98</xdr:col>
      <xdr:colOff>38100</xdr:colOff>
      <xdr:row>38</xdr:row>
      <xdr:rowOff>49276</xdr:rowOff>
    </xdr:to>
    <xdr:sp macro="" textlink="">
      <xdr:nvSpPr>
        <xdr:cNvPr id="397" name="楕円 396"/>
        <xdr:cNvSpPr/>
      </xdr:nvSpPr>
      <xdr:spPr>
        <a:xfrm>
          <a:off x="18605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169926</xdr:rowOff>
    </xdr:from>
    <xdr:to>
      <xdr:col>102</xdr:col>
      <xdr:colOff>114300</xdr:colOff>
      <xdr:row>38</xdr:row>
      <xdr:rowOff>762</xdr:rowOff>
    </xdr:to>
    <xdr:cxnSp macro="">
      <xdr:nvCxnSpPr>
        <xdr:cNvPr id="398" name="直線コネクタ 397"/>
        <xdr:cNvCxnSpPr/>
      </xdr:nvCxnSpPr>
      <xdr:spPr>
        <a:xfrm>
          <a:off x="18656300" y="65135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399"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00"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401" name="n_3aveValue【認定こども園・幼稚園・保育所】&#10;一人当たり面積"/>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402" name="n_4aveValue【認定こども園・幼稚園・保育所】&#10;一人当たり面積"/>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68089</xdr:rowOff>
    </xdr:from>
    <xdr:ext cx="469744" cy="259045"/>
    <xdr:sp macro="" textlink="">
      <xdr:nvSpPr>
        <xdr:cNvPr id="403" name="n_1mainValue【認定こども園・幼稚園・保育所】&#10;一人当たり面積"/>
        <xdr:cNvSpPr txBox="1"/>
      </xdr:nvSpPr>
      <xdr:spPr>
        <a:xfrm>
          <a:off x="210757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68089</xdr:rowOff>
    </xdr:from>
    <xdr:ext cx="469744" cy="259045"/>
    <xdr:sp macro="" textlink="">
      <xdr:nvSpPr>
        <xdr:cNvPr id="404" name="n_2mainValue【認定こども園・幼稚園・保育所】&#10;一人当たり面積"/>
        <xdr:cNvSpPr txBox="1"/>
      </xdr:nvSpPr>
      <xdr:spPr>
        <a:xfrm>
          <a:off x="20199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68089</xdr:rowOff>
    </xdr:from>
    <xdr:ext cx="469744" cy="259045"/>
    <xdr:sp macro="" textlink="">
      <xdr:nvSpPr>
        <xdr:cNvPr id="405" name="n_3mainValue【認定こども園・幼稚園・保育所】&#10;一人当たり面積"/>
        <xdr:cNvSpPr txBox="1"/>
      </xdr:nvSpPr>
      <xdr:spPr>
        <a:xfrm>
          <a:off x="19310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65803</xdr:rowOff>
    </xdr:from>
    <xdr:ext cx="469744" cy="259045"/>
    <xdr:sp macro="" textlink="">
      <xdr:nvSpPr>
        <xdr:cNvPr id="406" name="n_4mainValue【認定こども園・幼稚園・保育所】&#10;一人当たり面積"/>
        <xdr:cNvSpPr txBox="1"/>
      </xdr:nvSpPr>
      <xdr:spPr>
        <a:xfrm>
          <a:off x="18421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431" name="直線コネクタ 430"/>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432"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433" name="直線コネクタ 432"/>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34"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35" name="直線コネクタ 434"/>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436"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438" name="フローチャート: 判断 437"/>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439" name="フローチャート: 判断 438"/>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440" name="フローチャート: 判断 439"/>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441" name="フローチャート: 判断 440"/>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55880</xdr:rowOff>
    </xdr:from>
    <xdr:to>
      <xdr:col>85</xdr:col>
      <xdr:colOff>177800</xdr:colOff>
      <xdr:row>62</xdr:row>
      <xdr:rowOff>157480</xdr:rowOff>
    </xdr:to>
    <xdr:sp macro="" textlink="">
      <xdr:nvSpPr>
        <xdr:cNvPr id="447" name="楕円 446"/>
        <xdr:cNvSpPr/>
      </xdr:nvSpPr>
      <xdr:spPr>
        <a:xfrm>
          <a:off x="16268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34307</xdr:rowOff>
    </xdr:from>
    <xdr:ext cx="405111" cy="259045"/>
    <xdr:sp macro="" textlink="">
      <xdr:nvSpPr>
        <xdr:cNvPr id="448" name="【学校施設】&#10;有形固定資産減価償却率該当値テキスト"/>
        <xdr:cNvSpPr txBox="1"/>
      </xdr:nvSpPr>
      <xdr:spPr>
        <a:xfrm>
          <a:off x="16357600"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449" name="楕円 448"/>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72390</xdr:rowOff>
    </xdr:from>
    <xdr:to>
      <xdr:col>85</xdr:col>
      <xdr:colOff>127000</xdr:colOff>
      <xdr:row>62</xdr:row>
      <xdr:rowOff>106680</xdr:rowOff>
    </xdr:to>
    <xdr:cxnSp macro="">
      <xdr:nvCxnSpPr>
        <xdr:cNvPr id="450" name="直線コネクタ 449"/>
        <xdr:cNvCxnSpPr/>
      </xdr:nvCxnSpPr>
      <xdr:spPr>
        <a:xfrm>
          <a:off x="15481300" y="107022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154940</xdr:rowOff>
    </xdr:from>
    <xdr:to>
      <xdr:col>76</xdr:col>
      <xdr:colOff>165100</xdr:colOff>
      <xdr:row>62</xdr:row>
      <xdr:rowOff>85090</xdr:rowOff>
    </xdr:to>
    <xdr:sp macro="" textlink="">
      <xdr:nvSpPr>
        <xdr:cNvPr id="451" name="楕円 450"/>
        <xdr:cNvSpPr/>
      </xdr:nvSpPr>
      <xdr:spPr>
        <a:xfrm>
          <a:off x="1454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34290</xdr:rowOff>
    </xdr:from>
    <xdr:to>
      <xdr:col>81</xdr:col>
      <xdr:colOff>50800</xdr:colOff>
      <xdr:row>62</xdr:row>
      <xdr:rowOff>72390</xdr:rowOff>
    </xdr:to>
    <xdr:cxnSp macro="">
      <xdr:nvCxnSpPr>
        <xdr:cNvPr id="452" name="直線コネクタ 451"/>
        <xdr:cNvCxnSpPr/>
      </xdr:nvCxnSpPr>
      <xdr:spPr>
        <a:xfrm>
          <a:off x="14592300" y="10664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453" name="楕円 452"/>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62</xdr:row>
      <xdr:rowOff>45720</xdr:rowOff>
    </xdr:to>
    <xdr:cxnSp macro="">
      <xdr:nvCxnSpPr>
        <xdr:cNvPr id="454" name="直線コネクタ 453"/>
        <xdr:cNvCxnSpPr/>
      </xdr:nvCxnSpPr>
      <xdr:spPr>
        <a:xfrm flipV="1">
          <a:off x="13703300" y="10664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147320</xdr:rowOff>
    </xdr:from>
    <xdr:to>
      <xdr:col>67</xdr:col>
      <xdr:colOff>101600</xdr:colOff>
      <xdr:row>62</xdr:row>
      <xdr:rowOff>77470</xdr:rowOff>
    </xdr:to>
    <xdr:sp macro="" textlink="">
      <xdr:nvSpPr>
        <xdr:cNvPr id="455" name="楕円 454"/>
        <xdr:cNvSpPr/>
      </xdr:nvSpPr>
      <xdr:spPr>
        <a:xfrm>
          <a:off x="12763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26670</xdr:rowOff>
    </xdr:from>
    <xdr:to>
      <xdr:col>71</xdr:col>
      <xdr:colOff>177800</xdr:colOff>
      <xdr:row>62</xdr:row>
      <xdr:rowOff>45720</xdr:rowOff>
    </xdr:to>
    <xdr:cxnSp macro="">
      <xdr:nvCxnSpPr>
        <xdr:cNvPr id="456" name="直線コネクタ 455"/>
        <xdr:cNvCxnSpPr/>
      </xdr:nvCxnSpPr>
      <xdr:spPr>
        <a:xfrm>
          <a:off x="12814300" y="10656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457"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458" name="n_2ave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459"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460" name="n_4ave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114317</xdr:rowOff>
    </xdr:from>
    <xdr:ext cx="405111" cy="259045"/>
    <xdr:sp macro="" textlink="">
      <xdr:nvSpPr>
        <xdr:cNvPr id="461" name="n_1mainValue【学校施設】&#10;有形固定資産減価償却率"/>
        <xdr:cNvSpPr txBox="1"/>
      </xdr:nvSpPr>
      <xdr:spPr>
        <a:xfrm>
          <a:off x="15266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76217</xdr:rowOff>
    </xdr:from>
    <xdr:ext cx="405111" cy="259045"/>
    <xdr:sp macro="" textlink="">
      <xdr:nvSpPr>
        <xdr:cNvPr id="462" name="n_2mainValue【学校施設】&#10;有形固定資産減価償却率"/>
        <xdr:cNvSpPr txBox="1"/>
      </xdr:nvSpPr>
      <xdr:spPr>
        <a:xfrm>
          <a:off x="14389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463" name="n_3mainValue【学校施設】&#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68597</xdr:rowOff>
    </xdr:from>
    <xdr:ext cx="405111" cy="259045"/>
    <xdr:sp macro="" textlink="">
      <xdr:nvSpPr>
        <xdr:cNvPr id="464" name="n_4mainValue【学校施設】&#10;有形固定資産減価償却率"/>
        <xdr:cNvSpPr txBox="1"/>
      </xdr:nvSpPr>
      <xdr:spPr>
        <a:xfrm>
          <a:off x="12611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486" name="直線コネクタ 485"/>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487"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488" name="直線コネクタ 487"/>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89"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0" name="直線コネクタ 489"/>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491" name="【学校施設】&#10;一人当たり面積平均値テキスト"/>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492" name="フローチャート: 判断 491"/>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493" name="フローチャート: 判断 492"/>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494" name="フローチャート: 判断 493"/>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495" name="フローチャート: 判断 494"/>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496" name="フローチャート: 判断 495"/>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67158</xdr:rowOff>
    </xdr:from>
    <xdr:to>
      <xdr:col>116</xdr:col>
      <xdr:colOff>114300</xdr:colOff>
      <xdr:row>60</xdr:row>
      <xdr:rowOff>168758</xdr:rowOff>
    </xdr:to>
    <xdr:sp macro="" textlink="">
      <xdr:nvSpPr>
        <xdr:cNvPr id="502" name="楕円 501"/>
        <xdr:cNvSpPr/>
      </xdr:nvSpPr>
      <xdr:spPr>
        <a:xfrm>
          <a:off x="22110700" y="103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45585</xdr:rowOff>
    </xdr:from>
    <xdr:ext cx="469744" cy="259045"/>
    <xdr:sp macro="" textlink="">
      <xdr:nvSpPr>
        <xdr:cNvPr id="503" name="【学校施設】&#10;一人当たり面積該当値テキスト"/>
        <xdr:cNvSpPr txBox="1"/>
      </xdr:nvSpPr>
      <xdr:spPr>
        <a:xfrm>
          <a:off x="22199600" y="1033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68986</xdr:rowOff>
    </xdr:from>
    <xdr:to>
      <xdr:col>112</xdr:col>
      <xdr:colOff>38100</xdr:colOff>
      <xdr:row>60</xdr:row>
      <xdr:rowOff>170586</xdr:rowOff>
    </xdr:to>
    <xdr:sp macro="" textlink="">
      <xdr:nvSpPr>
        <xdr:cNvPr id="504" name="楕円 503"/>
        <xdr:cNvSpPr/>
      </xdr:nvSpPr>
      <xdr:spPr>
        <a:xfrm>
          <a:off x="21272500" y="103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117958</xdr:rowOff>
    </xdr:from>
    <xdr:to>
      <xdr:col>116</xdr:col>
      <xdr:colOff>63500</xdr:colOff>
      <xdr:row>60</xdr:row>
      <xdr:rowOff>119786</xdr:rowOff>
    </xdr:to>
    <xdr:cxnSp macro="">
      <xdr:nvCxnSpPr>
        <xdr:cNvPr id="505" name="直線コネクタ 504"/>
        <xdr:cNvCxnSpPr/>
      </xdr:nvCxnSpPr>
      <xdr:spPr>
        <a:xfrm flipV="1">
          <a:off x="21323300" y="1040495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70358</xdr:rowOff>
    </xdr:from>
    <xdr:to>
      <xdr:col>107</xdr:col>
      <xdr:colOff>101600</xdr:colOff>
      <xdr:row>61</xdr:row>
      <xdr:rowOff>508</xdr:rowOff>
    </xdr:to>
    <xdr:sp macro="" textlink="">
      <xdr:nvSpPr>
        <xdr:cNvPr id="506" name="楕円 505"/>
        <xdr:cNvSpPr/>
      </xdr:nvSpPr>
      <xdr:spPr>
        <a:xfrm>
          <a:off x="20383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119786</xdr:rowOff>
    </xdr:from>
    <xdr:to>
      <xdr:col>111</xdr:col>
      <xdr:colOff>177800</xdr:colOff>
      <xdr:row>60</xdr:row>
      <xdr:rowOff>121158</xdr:rowOff>
    </xdr:to>
    <xdr:cxnSp macro="">
      <xdr:nvCxnSpPr>
        <xdr:cNvPr id="507" name="直線コネクタ 506"/>
        <xdr:cNvCxnSpPr/>
      </xdr:nvCxnSpPr>
      <xdr:spPr>
        <a:xfrm flipV="1">
          <a:off x="20434300" y="1040678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69901</xdr:rowOff>
    </xdr:from>
    <xdr:to>
      <xdr:col>102</xdr:col>
      <xdr:colOff>165100</xdr:colOff>
      <xdr:row>61</xdr:row>
      <xdr:rowOff>51</xdr:rowOff>
    </xdr:to>
    <xdr:sp macro="" textlink="">
      <xdr:nvSpPr>
        <xdr:cNvPr id="508" name="楕円 507"/>
        <xdr:cNvSpPr/>
      </xdr:nvSpPr>
      <xdr:spPr>
        <a:xfrm>
          <a:off x="19494500" y="103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120701</xdr:rowOff>
    </xdr:from>
    <xdr:to>
      <xdr:col>107</xdr:col>
      <xdr:colOff>50800</xdr:colOff>
      <xdr:row>60</xdr:row>
      <xdr:rowOff>121158</xdr:rowOff>
    </xdr:to>
    <xdr:cxnSp macro="">
      <xdr:nvCxnSpPr>
        <xdr:cNvPr id="509" name="直線コネクタ 508"/>
        <xdr:cNvCxnSpPr/>
      </xdr:nvCxnSpPr>
      <xdr:spPr>
        <a:xfrm>
          <a:off x="19545300" y="1040770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67158</xdr:rowOff>
    </xdr:from>
    <xdr:to>
      <xdr:col>98</xdr:col>
      <xdr:colOff>38100</xdr:colOff>
      <xdr:row>60</xdr:row>
      <xdr:rowOff>168758</xdr:rowOff>
    </xdr:to>
    <xdr:sp macro="" textlink="">
      <xdr:nvSpPr>
        <xdr:cNvPr id="510" name="楕円 509"/>
        <xdr:cNvSpPr/>
      </xdr:nvSpPr>
      <xdr:spPr>
        <a:xfrm>
          <a:off x="18605500" y="103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117958</xdr:rowOff>
    </xdr:from>
    <xdr:to>
      <xdr:col>102</xdr:col>
      <xdr:colOff>114300</xdr:colOff>
      <xdr:row>60</xdr:row>
      <xdr:rowOff>120701</xdr:rowOff>
    </xdr:to>
    <xdr:cxnSp macro="">
      <xdr:nvCxnSpPr>
        <xdr:cNvPr id="511" name="直線コネクタ 510"/>
        <xdr:cNvCxnSpPr/>
      </xdr:nvCxnSpPr>
      <xdr:spPr>
        <a:xfrm>
          <a:off x="18656300" y="1040495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512"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513"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514"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15"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161713</xdr:rowOff>
    </xdr:from>
    <xdr:ext cx="469744" cy="259045"/>
    <xdr:sp macro="" textlink="">
      <xdr:nvSpPr>
        <xdr:cNvPr id="516" name="n_1mainValue【学校施設】&#10;一人当たり面積"/>
        <xdr:cNvSpPr txBox="1"/>
      </xdr:nvSpPr>
      <xdr:spPr>
        <a:xfrm>
          <a:off x="21075727" y="104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163085</xdr:rowOff>
    </xdr:from>
    <xdr:ext cx="469744" cy="259045"/>
    <xdr:sp macro="" textlink="">
      <xdr:nvSpPr>
        <xdr:cNvPr id="517" name="n_2mainValue【学校施設】&#10;一人当たり面積"/>
        <xdr:cNvSpPr txBox="1"/>
      </xdr:nvSpPr>
      <xdr:spPr>
        <a:xfrm>
          <a:off x="20199427" y="104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162628</xdr:rowOff>
    </xdr:from>
    <xdr:ext cx="469744" cy="259045"/>
    <xdr:sp macro="" textlink="">
      <xdr:nvSpPr>
        <xdr:cNvPr id="518" name="n_3mainValue【学校施設】&#10;一人当たり面積"/>
        <xdr:cNvSpPr txBox="1"/>
      </xdr:nvSpPr>
      <xdr:spPr>
        <a:xfrm>
          <a:off x="19310427" y="1044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159885</xdr:rowOff>
    </xdr:from>
    <xdr:ext cx="469744" cy="259045"/>
    <xdr:sp macro="" textlink="">
      <xdr:nvSpPr>
        <xdr:cNvPr id="519" name="n_4mainValue【学校施設】&#10;一人当たり面積"/>
        <xdr:cNvSpPr txBox="1"/>
      </xdr:nvSpPr>
      <xdr:spPr>
        <a:xfrm>
          <a:off x="18421427" y="104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1" name="直線コネクタ 5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32" name="テキスト ボックス 53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3" name="直線コネクタ 5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4" name="テキスト ボックス 5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5" name="直線コネクタ 5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6" name="テキスト ボックス 5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7" name="直線コネクタ 5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38" name="テキスト ボックス 5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0" name="テキスト ボックス 53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542" name="直線コネクタ 541"/>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543"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544" name="直線コネクタ 543"/>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545"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546" name="直線コネクタ 545"/>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117619</xdr:rowOff>
    </xdr:from>
    <xdr:ext cx="405111" cy="259045"/>
    <xdr:sp macro="" textlink="">
      <xdr:nvSpPr>
        <xdr:cNvPr id="547" name="【児童館】&#10;有形固定資産減価償却率平均値テキスト"/>
        <xdr:cNvSpPr txBox="1"/>
      </xdr:nvSpPr>
      <xdr:spPr>
        <a:xfrm>
          <a:off x="163576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548" name="フローチャート: 判断 547"/>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549" name="フローチャート: 判断 548"/>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550" name="フローチャート: 判断 549"/>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551" name="フローチャート: 判断 550"/>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552" name="フローチャート: 判断 551"/>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67311</xdr:rowOff>
    </xdr:from>
    <xdr:to>
      <xdr:col>85</xdr:col>
      <xdr:colOff>177800</xdr:colOff>
      <xdr:row>85</xdr:row>
      <xdr:rowOff>168911</xdr:rowOff>
    </xdr:to>
    <xdr:sp macro="" textlink="">
      <xdr:nvSpPr>
        <xdr:cNvPr id="558" name="楕円 557"/>
        <xdr:cNvSpPr/>
      </xdr:nvSpPr>
      <xdr:spPr>
        <a:xfrm>
          <a:off x="16268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153688</xdr:rowOff>
    </xdr:from>
    <xdr:ext cx="405111" cy="259045"/>
    <xdr:sp macro="" textlink="">
      <xdr:nvSpPr>
        <xdr:cNvPr id="559" name="【児童館】&#10;有形固定資産減価償却率該当値テキスト"/>
        <xdr:cNvSpPr txBox="1"/>
      </xdr:nvSpPr>
      <xdr:spPr>
        <a:xfrm>
          <a:off x="163576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xdr:rowOff>
    </xdr:from>
    <xdr:to>
      <xdr:col>81</xdr:col>
      <xdr:colOff>101600</xdr:colOff>
      <xdr:row>85</xdr:row>
      <xdr:rowOff>118618</xdr:rowOff>
    </xdr:to>
    <xdr:sp macro="" textlink="">
      <xdr:nvSpPr>
        <xdr:cNvPr id="560" name="楕円 559"/>
        <xdr:cNvSpPr/>
      </xdr:nvSpPr>
      <xdr:spPr>
        <a:xfrm>
          <a:off x="15430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67818</xdr:rowOff>
    </xdr:from>
    <xdr:to>
      <xdr:col>85</xdr:col>
      <xdr:colOff>127000</xdr:colOff>
      <xdr:row>85</xdr:row>
      <xdr:rowOff>118111</xdr:rowOff>
    </xdr:to>
    <xdr:cxnSp macro="">
      <xdr:nvCxnSpPr>
        <xdr:cNvPr id="561" name="直線コネクタ 560"/>
        <xdr:cNvCxnSpPr/>
      </xdr:nvCxnSpPr>
      <xdr:spPr>
        <a:xfrm>
          <a:off x="15481300" y="146410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562" name="楕円 561"/>
        <xdr:cNvSpPr/>
      </xdr:nvSpPr>
      <xdr:spPr>
        <a:xfrm>
          <a:off x="1454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67818</xdr:rowOff>
    </xdr:to>
    <xdr:cxnSp macro="">
      <xdr:nvCxnSpPr>
        <xdr:cNvPr id="563" name="直線コネクタ 562"/>
        <xdr:cNvCxnSpPr/>
      </xdr:nvCxnSpPr>
      <xdr:spPr>
        <a:xfrm>
          <a:off x="14592300" y="1458848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85598</xdr:rowOff>
    </xdr:from>
    <xdr:to>
      <xdr:col>72</xdr:col>
      <xdr:colOff>38100</xdr:colOff>
      <xdr:row>85</xdr:row>
      <xdr:rowOff>15748</xdr:rowOff>
    </xdr:to>
    <xdr:sp macro="" textlink="">
      <xdr:nvSpPr>
        <xdr:cNvPr id="564" name="楕円 563"/>
        <xdr:cNvSpPr/>
      </xdr:nvSpPr>
      <xdr:spPr>
        <a:xfrm>
          <a:off x="13652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136398</xdr:rowOff>
    </xdr:from>
    <xdr:to>
      <xdr:col>76</xdr:col>
      <xdr:colOff>114300</xdr:colOff>
      <xdr:row>85</xdr:row>
      <xdr:rowOff>15239</xdr:rowOff>
    </xdr:to>
    <xdr:cxnSp macro="">
      <xdr:nvCxnSpPr>
        <xdr:cNvPr id="565" name="直線コネクタ 564"/>
        <xdr:cNvCxnSpPr/>
      </xdr:nvCxnSpPr>
      <xdr:spPr>
        <a:xfrm>
          <a:off x="13703300" y="1453819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33020</xdr:rowOff>
    </xdr:from>
    <xdr:to>
      <xdr:col>67</xdr:col>
      <xdr:colOff>101600</xdr:colOff>
      <xdr:row>84</xdr:row>
      <xdr:rowOff>134620</xdr:rowOff>
    </xdr:to>
    <xdr:sp macro="" textlink="">
      <xdr:nvSpPr>
        <xdr:cNvPr id="566" name="楕円 565"/>
        <xdr:cNvSpPr/>
      </xdr:nvSpPr>
      <xdr:spPr>
        <a:xfrm>
          <a:off x="1276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83820</xdr:rowOff>
    </xdr:from>
    <xdr:to>
      <xdr:col>71</xdr:col>
      <xdr:colOff>177800</xdr:colOff>
      <xdr:row>84</xdr:row>
      <xdr:rowOff>136398</xdr:rowOff>
    </xdr:to>
    <xdr:cxnSp macro="">
      <xdr:nvCxnSpPr>
        <xdr:cNvPr id="567" name="直線コネクタ 566"/>
        <xdr:cNvCxnSpPr/>
      </xdr:nvCxnSpPr>
      <xdr:spPr>
        <a:xfrm>
          <a:off x="12814300" y="144856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568" name="n_1aveValue【児童館】&#10;有形固定資産減価償却率"/>
        <xdr:cNvSpPr txBox="1"/>
      </xdr:nvSpPr>
      <xdr:spPr>
        <a:xfrm>
          <a:off x="15266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569" name="n_2aveValue【児童館】&#10;有形固定資産減価償却率"/>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570" name="n_3aveValue【児童館】&#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571"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109745</xdr:rowOff>
    </xdr:from>
    <xdr:ext cx="405111" cy="259045"/>
    <xdr:sp macro="" textlink="">
      <xdr:nvSpPr>
        <xdr:cNvPr id="572" name="n_1mainValue【児童館】&#10;有形固定資産減価償却率"/>
        <xdr:cNvSpPr txBox="1"/>
      </xdr:nvSpPr>
      <xdr:spPr>
        <a:xfrm>
          <a:off x="15266044" y="1468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573" name="n_2mainValue【児童館】&#10;有形固定資産減価償却率"/>
        <xdr:cNvSpPr txBox="1"/>
      </xdr:nvSpPr>
      <xdr:spPr>
        <a:xfrm>
          <a:off x="14389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6875</xdr:rowOff>
    </xdr:from>
    <xdr:ext cx="405111" cy="259045"/>
    <xdr:sp macro="" textlink="">
      <xdr:nvSpPr>
        <xdr:cNvPr id="574" name="n_3mainValue【児童館】&#10;有形固定資産減価償却率"/>
        <xdr:cNvSpPr txBox="1"/>
      </xdr:nvSpPr>
      <xdr:spPr>
        <a:xfrm>
          <a:off x="13500744" y="1458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125747</xdr:rowOff>
    </xdr:from>
    <xdr:ext cx="405111" cy="259045"/>
    <xdr:sp macro="" textlink="">
      <xdr:nvSpPr>
        <xdr:cNvPr id="575" name="n_4mainValue【児童館】&#10;有形固定資産減価償却率"/>
        <xdr:cNvSpPr txBox="1"/>
      </xdr:nvSpPr>
      <xdr:spPr>
        <a:xfrm>
          <a:off x="12611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599" name="直線コネクタ 598"/>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00"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01" name="直線コネクタ 600"/>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02"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3" name="直線コネクタ 602"/>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604" name="【児童館】&#10;一人当たり面積平均値テキスト"/>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05" name="フローチャート: 判断 604"/>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07" name="フローチャート: 判断 606"/>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08" name="フローチャート: 判断 607"/>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09" name="フローチャート: 判断 608"/>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615" name="楕円 614"/>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16"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17" name="楕円 616"/>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618" name="直線コネクタ 617"/>
        <xdr:cNvCxnSpPr/>
      </xdr:nvCxnSpPr>
      <xdr:spPr>
        <a:xfrm>
          <a:off x="21323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619" name="楕円 618"/>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620" name="直線コネクタ 619"/>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621" name="楕円 620"/>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158750</xdr:rowOff>
    </xdr:to>
    <xdr:cxnSp macro="">
      <xdr:nvCxnSpPr>
        <xdr:cNvPr id="622" name="直線コネクタ 621"/>
        <xdr:cNvCxnSpPr/>
      </xdr:nvCxnSpPr>
      <xdr:spPr>
        <a:xfrm>
          <a:off x="19545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107950</xdr:rowOff>
    </xdr:from>
    <xdr:to>
      <xdr:col>98</xdr:col>
      <xdr:colOff>38100</xdr:colOff>
      <xdr:row>86</xdr:row>
      <xdr:rowOff>38100</xdr:rowOff>
    </xdr:to>
    <xdr:sp macro="" textlink="">
      <xdr:nvSpPr>
        <xdr:cNvPr id="623" name="楕円 622"/>
        <xdr:cNvSpPr/>
      </xdr:nvSpPr>
      <xdr:spPr>
        <a:xfrm>
          <a:off x="18605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158750</xdr:rowOff>
    </xdr:from>
    <xdr:to>
      <xdr:col>102</xdr:col>
      <xdr:colOff>114300</xdr:colOff>
      <xdr:row>85</xdr:row>
      <xdr:rowOff>158750</xdr:rowOff>
    </xdr:to>
    <xdr:cxnSp macro="">
      <xdr:nvCxnSpPr>
        <xdr:cNvPr id="624" name="直線コネクタ 623"/>
        <xdr:cNvCxnSpPr/>
      </xdr:nvCxnSpPr>
      <xdr:spPr>
        <a:xfrm>
          <a:off x="18656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25"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26"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27"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628"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29" name="n_1mainValue【児童館】&#10;一人当たり面積"/>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630" name="n_2mainValue【児童館】&#10;一人当たり面積"/>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29227</xdr:rowOff>
    </xdr:from>
    <xdr:ext cx="469744" cy="259045"/>
    <xdr:sp macro="" textlink="">
      <xdr:nvSpPr>
        <xdr:cNvPr id="631" name="n_3mainValue【児童館】&#10;一人当たり面積"/>
        <xdr:cNvSpPr txBox="1"/>
      </xdr:nvSpPr>
      <xdr:spPr>
        <a:xfrm>
          <a:off x="19310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29227</xdr:rowOff>
    </xdr:from>
    <xdr:ext cx="469744" cy="259045"/>
    <xdr:sp macro="" textlink="">
      <xdr:nvSpPr>
        <xdr:cNvPr id="632" name="n_4mainValue【児童館】&#10;一人当たり面積"/>
        <xdr:cNvSpPr txBox="1"/>
      </xdr:nvSpPr>
      <xdr:spPr>
        <a:xfrm>
          <a:off x="18421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5" name="テキスト ボックス 6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3" name="テキスト ボックス 65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5" name="テキスト ボックス 6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7" name="直線コネクタ 656"/>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9" name="直線コネクタ 65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60"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61" name="直線コネクタ 660"/>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662" name="【公民館】&#10;有形固定資産減価償却率平均値テキスト"/>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3" name="フローチャート: 判断 662"/>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4" name="フローチャート: 判断 663"/>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5" name="フローチャート: 判断 664"/>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6" name="フローチャート: 判断 665"/>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7" name="フローチャート: 判断 66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73" name="楕円 672"/>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674" name="【公民館】&#10;有形固定資産減価償却率該当値テキスト"/>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143511</xdr:rowOff>
    </xdr:from>
    <xdr:to>
      <xdr:col>81</xdr:col>
      <xdr:colOff>101600</xdr:colOff>
      <xdr:row>103</xdr:row>
      <xdr:rowOff>73661</xdr:rowOff>
    </xdr:to>
    <xdr:sp macro="" textlink="">
      <xdr:nvSpPr>
        <xdr:cNvPr id="675" name="楕円 674"/>
        <xdr:cNvSpPr/>
      </xdr:nvSpPr>
      <xdr:spPr>
        <a:xfrm>
          <a:off x="15430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22861</xdr:rowOff>
    </xdr:from>
    <xdr:to>
      <xdr:col>85</xdr:col>
      <xdr:colOff>127000</xdr:colOff>
      <xdr:row>103</xdr:row>
      <xdr:rowOff>64770</xdr:rowOff>
    </xdr:to>
    <xdr:cxnSp macro="">
      <xdr:nvCxnSpPr>
        <xdr:cNvPr id="676" name="直線コネクタ 675"/>
        <xdr:cNvCxnSpPr/>
      </xdr:nvCxnSpPr>
      <xdr:spPr>
        <a:xfrm>
          <a:off x="15481300" y="176822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103505</xdr:rowOff>
    </xdr:from>
    <xdr:to>
      <xdr:col>76</xdr:col>
      <xdr:colOff>165100</xdr:colOff>
      <xdr:row>103</xdr:row>
      <xdr:rowOff>33655</xdr:rowOff>
    </xdr:to>
    <xdr:sp macro="" textlink="">
      <xdr:nvSpPr>
        <xdr:cNvPr id="677" name="楕円 676"/>
        <xdr:cNvSpPr/>
      </xdr:nvSpPr>
      <xdr:spPr>
        <a:xfrm>
          <a:off x="14541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154305</xdr:rowOff>
    </xdr:from>
    <xdr:to>
      <xdr:col>81</xdr:col>
      <xdr:colOff>50800</xdr:colOff>
      <xdr:row>103</xdr:row>
      <xdr:rowOff>22861</xdr:rowOff>
    </xdr:to>
    <xdr:cxnSp macro="">
      <xdr:nvCxnSpPr>
        <xdr:cNvPr id="678" name="直線コネクタ 677"/>
        <xdr:cNvCxnSpPr/>
      </xdr:nvCxnSpPr>
      <xdr:spPr>
        <a:xfrm>
          <a:off x="14592300" y="176422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61595</xdr:rowOff>
    </xdr:from>
    <xdr:to>
      <xdr:col>72</xdr:col>
      <xdr:colOff>38100</xdr:colOff>
      <xdr:row>102</xdr:row>
      <xdr:rowOff>163195</xdr:rowOff>
    </xdr:to>
    <xdr:sp macro="" textlink="">
      <xdr:nvSpPr>
        <xdr:cNvPr id="679" name="楕円 678"/>
        <xdr:cNvSpPr/>
      </xdr:nvSpPr>
      <xdr:spPr>
        <a:xfrm>
          <a:off x="13652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112395</xdr:rowOff>
    </xdr:from>
    <xdr:to>
      <xdr:col>76</xdr:col>
      <xdr:colOff>114300</xdr:colOff>
      <xdr:row>102</xdr:row>
      <xdr:rowOff>154305</xdr:rowOff>
    </xdr:to>
    <xdr:cxnSp macro="">
      <xdr:nvCxnSpPr>
        <xdr:cNvPr id="680" name="直線コネクタ 679"/>
        <xdr:cNvCxnSpPr/>
      </xdr:nvCxnSpPr>
      <xdr:spPr>
        <a:xfrm>
          <a:off x="13703300" y="17600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21589</xdr:rowOff>
    </xdr:from>
    <xdr:to>
      <xdr:col>67</xdr:col>
      <xdr:colOff>101600</xdr:colOff>
      <xdr:row>102</xdr:row>
      <xdr:rowOff>123189</xdr:rowOff>
    </xdr:to>
    <xdr:sp macro="" textlink="">
      <xdr:nvSpPr>
        <xdr:cNvPr id="681" name="楕円 680"/>
        <xdr:cNvSpPr/>
      </xdr:nvSpPr>
      <xdr:spPr>
        <a:xfrm>
          <a:off x="12763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72389</xdr:rowOff>
    </xdr:from>
    <xdr:to>
      <xdr:col>71</xdr:col>
      <xdr:colOff>177800</xdr:colOff>
      <xdr:row>102</xdr:row>
      <xdr:rowOff>112395</xdr:rowOff>
    </xdr:to>
    <xdr:cxnSp macro="">
      <xdr:nvCxnSpPr>
        <xdr:cNvPr id="682" name="直線コネクタ 681"/>
        <xdr:cNvCxnSpPr/>
      </xdr:nvCxnSpPr>
      <xdr:spPr>
        <a:xfrm>
          <a:off x="12814300" y="17560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683"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684" name="n_2ave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685" name="n_3aveValue【公民館】&#10;有形固定資産減価償却率"/>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86"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90188</xdr:rowOff>
    </xdr:from>
    <xdr:ext cx="405111" cy="259045"/>
    <xdr:sp macro="" textlink="">
      <xdr:nvSpPr>
        <xdr:cNvPr id="687" name="n_1mainValue【公民館】&#10;有形固定資産減価償却率"/>
        <xdr:cNvSpPr txBox="1"/>
      </xdr:nvSpPr>
      <xdr:spPr>
        <a:xfrm>
          <a:off x="15266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50182</xdr:rowOff>
    </xdr:from>
    <xdr:ext cx="405111" cy="259045"/>
    <xdr:sp macro="" textlink="">
      <xdr:nvSpPr>
        <xdr:cNvPr id="688" name="n_2mainValue【公民館】&#10;有形固定資産減価償却率"/>
        <xdr:cNvSpPr txBox="1"/>
      </xdr:nvSpPr>
      <xdr:spPr>
        <a:xfrm>
          <a:off x="14389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8272</xdr:rowOff>
    </xdr:from>
    <xdr:ext cx="405111" cy="259045"/>
    <xdr:sp macro="" textlink="">
      <xdr:nvSpPr>
        <xdr:cNvPr id="689" name="n_3mainValue【公民館】&#10;有形固定資産減価償却率"/>
        <xdr:cNvSpPr txBox="1"/>
      </xdr:nvSpPr>
      <xdr:spPr>
        <a:xfrm>
          <a:off x="13500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139716</xdr:rowOff>
    </xdr:from>
    <xdr:ext cx="405111" cy="259045"/>
    <xdr:sp macro="" textlink="">
      <xdr:nvSpPr>
        <xdr:cNvPr id="690" name="n_4mainValue【公民館】&#10;有形固定資産減価償却率"/>
        <xdr:cNvSpPr txBox="1"/>
      </xdr:nvSpPr>
      <xdr:spPr>
        <a:xfrm>
          <a:off x="12611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6" name="直線コネクタ 715"/>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7"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18" name="直線コネクタ 717"/>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19"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20" name="直線コネクタ 719"/>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21"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2" name="フローチャート: 判断 72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3" name="フローチャート: 判断 722"/>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4" name="フローチャート: 判断 723"/>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5" name="フローチャート: 判断 724"/>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6" name="フローチャート: 判断 725"/>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97245</xdr:rowOff>
    </xdr:from>
    <xdr:to>
      <xdr:col>116</xdr:col>
      <xdr:colOff>114300</xdr:colOff>
      <xdr:row>105</xdr:row>
      <xdr:rowOff>27395</xdr:rowOff>
    </xdr:to>
    <xdr:sp macro="" textlink="">
      <xdr:nvSpPr>
        <xdr:cNvPr id="732" name="楕円 731"/>
        <xdr:cNvSpPr/>
      </xdr:nvSpPr>
      <xdr:spPr>
        <a:xfrm>
          <a:off x="22110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120122</xdr:rowOff>
    </xdr:from>
    <xdr:ext cx="469744" cy="259045"/>
    <xdr:sp macro="" textlink="">
      <xdr:nvSpPr>
        <xdr:cNvPr id="733" name="【公民館】&#10;一人当たり面積該当値テキスト"/>
        <xdr:cNvSpPr txBox="1"/>
      </xdr:nvSpPr>
      <xdr:spPr>
        <a:xfrm>
          <a:off x="22199600"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100512</xdr:rowOff>
    </xdr:from>
    <xdr:to>
      <xdr:col>112</xdr:col>
      <xdr:colOff>38100</xdr:colOff>
      <xdr:row>105</xdr:row>
      <xdr:rowOff>30662</xdr:rowOff>
    </xdr:to>
    <xdr:sp macro="" textlink="">
      <xdr:nvSpPr>
        <xdr:cNvPr id="734" name="楕円 733"/>
        <xdr:cNvSpPr/>
      </xdr:nvSpPr>
      <xdr:spPr>
        <a:xfrm>
          <a:off x="2127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148045</xdr:rowOff>
    </xdr:from>
    <xdr:to>
      <xdr:col>116</xdr:col>
      <xdr:colOff>63500</xdr:colOff>
      <xdr:row>104</xdr:row>
      <xdr:rowOff>151312</xdr:rowOff>
    </xdr:to>
    <xdr:cxnSp macro="">
      <xdr:nvCxnSpPr>
        <xdr:cNvPr id="735" name="直線コネクタ 734"/>
        <xdr:cNvCxnSpPr/>
      </xdr:nvCxnSpPr>
      <xdr:spPr>
        <a:xfrm flipV="1">
          <a:off x="21323300" y="179788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100512</xdr:rowOff>
    </xdr:from>
    <xdr:to>
      <xdr:col>107</xdr:col>
      <xdr:colOff>101600</xdr:colOff>
      <xdr:row>105</xdr:row>
      <xdr:rowOff>30662</xdr:rowOff>
    </xdr:to>
    <xdr:sp macro="" textlink="">
      <xdr:nvSpPr>
        <xdr:cNvPr id="736" name="楕円 735"/>
        <xdr:cNvSpPr/>
      </xdr:nvSpPr>
      <xdr:spPr>
        <a:xfrm>
          <a:off x="2038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151312</xdr:rowOff>
    </xdr:from>
    <xdr:to>
      <xdr:col>111</xdr:col>
      <xdr:colOff>177800</xdr:colOff>
      <xdr:row>104</xdr:row>
      <xdr:rowOff>151312</xdr:rowOff>
    </xdr:to>
    <xdr:cxnSp macro="">
      <xdr:nvCxnSpPr>
        <xdr:cNvPr id="737" name="直線コネクタ 736"/>
        <xdr:cNvCxnSpPr/>
      </xdr:nvCxnSpPr>
      <xdr:spPr>
        <a:xfrm>
          <a:off x="20434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100512</xdr:rowOff>
    </xdr:from>
    <xdr:to>
      <xdr:col>102</xdr:col>
      <xdr:colOff>165100</xdr:colOff>
      <xdr:row>105</xdr:row>
      <xdr:rowOff>30662</xdr:rowOff>
    </xdr:to>
    <xdr:sp macro="" textlink="">
      <xdr:nvSpPr>
        <xdr:cNvPr id="738" name="楕円 737"/>
        <xdr:cNvSpPr/>
      </xdr:nvSpPr>
      <xdr:spPr>
        <a:xfrm>
          <a:off x="19494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151312</xdr:rowOff>
    </xdr:from>
    <xdr:to>
      <xdr:col>107</xdr:col>
      <xdr:colOff>50800</xdr:colOff>
      <xdr:row>104</xdr:row>
      <xdr:rowOff>151312</xdr:rowOff>
    </xdr:to>
    <xdr:cxnSp macro="">
      <xdr:nvCxnSpPr>
        <xdr:cNvPr id="739" name="直線コネクタ 738"/>
        <xdr:cNvCxnSpPr/>
      </xdr:nvCxnSpPr>
      <xdr:spPr>
        <a:xfrm>
          <a:off x="19545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97245</xdr:rowOff>
    </xdr:from>
    <xdr:to>
      <xdr:col>98</xdr:col>
      <xdr:colOff>38100</xdr:colOff>
      <xdr:row>105</xdr:row>
      <xdr:rowOff>27395</xdr:rowOff>
    </xdr:to>
    <xdr:sp macro="" textlink="">
      <xdr:nvSpPr>
        <xdr:cNvPr id="740" name="楕円 739"/>
        <xdr:cNvSpPr/>
      </xdr:nvSpPr>
      <xdr:spPr>
        <a:xfrm>
          <a:off x="18605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148045</xdr:rowOff>
    </xdr:from>
    <xdr:to>
      <xdr:col>102</xdr:col>
      <xdr:colOff>114300</xdr:colOff>
      <xdr:row>104</xdr:row>
      <xdr:rowOff>151312</xdr:rowOff>
    </xdr:to>
    <xdr:cxnSp macro="">
      <xdr:nvCxnSpPr>
        <xdr:cNvPr id="741" name="直線コネクタ 740"/>
        <xdr:cNvCxnSpPr/>
      </xdr:nvCxnSpPr>
      <xdr:spPr>
        <a:xfrm>
          <a:off x="18656300" y="1797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742"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43"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44"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745" name="n_4aveValue【公民館】&#10;一人当たり面積"/>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47189</xdr:rowOff>
    </xdr:from>
    <xdr:ext cx="469744" cy="259045"/>
    <xdr:sp macro="" textlink="">
      <xdr:nvSpPr>
        <xdr:cNvPr id="746" name="n_1mainValue【公民館】&#10;一人当たり面積"/>
        <xdr:cNvSpPr txBox="1"/>
      </xdr:nvSpPr>
      <xdr:spPr>
        <a:xfrm>
          <a:off x="210757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47189</xdr:rowOff>
    </xdr:from>
    <xdr:ext cx="469744" cy="259045"/>
    <xdr:sp macro="" textlink="">
      <xdr:nvSpPr>
        <xdr:cNvPr id="747" name="n_2mainValue【公民館】&#10;一人当たり面積"/>
        <xdr:cNvSpPr txBox="1"/>
      </xdr:nvSpPr>
      <xdr:spPr>
        <a:xfrm>
          <a:off x="20199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21789</xdr:rowOff>
    </xdr:from>
    <xdr:ext cx="469744" cy="259045"/>
    <xdr:sp macro="" textlink="">
      <xdr:nvSpPr>
        <xdr:cNvPr id="748" name="n_3mainValue【公民館】&#10;一人当たり面積"/>
        <xdr:cNvSpPr txBox="1"/>
      </xdr:nvSpPr>
      <xdr:spPr>
        <a:xfrm>
          <a:off x="193104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43922</xdr:rowOff>
    </xdr:from>
    <xdr:ext cx="469744" cy="259045"/>
    <xdr:sp macro="" textlink="">
      <xdr:nvSpPr>
        <xdr:cNvPr id="749" name="n_4mainValue【公民館】&#10;一人当たり面積"/>
        <xdr:cNvSpPr txBox="1"/>
      </xdr:nvSpPr>
      <xdr:spPr>
        <a:xfrm>
          <a:off x="18421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①の中で、類似団体と比較して特に有形固定資産減価償却率が高くなっている施設は、学校施設及び児童館で、一方、特に低くなっている施設は、公民館となっています。学校施設及び児童館については、建築年数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いるものが多く存在することが、有形固定資産減価償却率が高くなっている要因です。一方、公民館については、近年大規模な外壁修繕を実施したことなどもあり、有形固定資産減価償却率が低くなっています。</a:t>
          </a:r>
        </a:p>
        <a:p>
          <a:r>
            <a:rPr kumimoji="1" lang="ja-JP" altLang="en-US" sz="1300">
              <a:latin typeface="ＭＳ Ｐゴシック" panose="020B0600070205080204" pitchFamily="50" charset="-128"/>
              <a:ea typeface="ＭＳ Ｐゴシック" panose="020B0600070205080204" pitchFamily="50" charset="-128"/>
            </a:rPr>
            <a:t>　また、一人当たり面積は、類似団体と比較すると低い水準にありますが、幼稚園・保育所については、人口に占める未就学児の率が類似団体に比べて高いため、一人当たり面積が類似団体を上回っています。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28,597
28,167
23.80
14,546,755
14,152,212
335,544
6,192,625
10,154,997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146231</xdr:rowOff>
    </xdr:from>
    <xdr:to>
      <xdr:col>24</xdr:col>
      <xdr:colOff>114300</xdr:colOff>
      <xdr:row>40</xdr:row>
      <xdr:rowOff>76381</xdr:rowOff>
    </xdr:to>
    <xdr:sp macro="" textlink="">
      <xdr:nvSpPr>
        <xdr:cNvPr id="74" name="楕円 73"/>
        <xdr:cNvSpPr/>
      </xdr:nvSpPr>
      <xdr:spPr>
        <a:xfrm>
          <a:off x="4584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124658</xdr:rowOff>
    </xdr:from>
    <xdr:ext cx="405111" cy="259045"/>
    <xdr:sp macro="" textlink="">
      <xdr:nvSpPr>
        <xdr:cNvPr id="75" name="【図書館】&#10;有形固定資産減価償却率該当値テキスト"/>
        <xdr:cNvSpPr txBox="1"/>
      </xdr:nvSpPr>
      <xdr:spPr>
        <a:xfrm>
          <a:off x="4673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110309</xdr:rowOff>
    </xdr:from>
    <xdr:to>
      <xdr:col>20</xdr:col>
      <xdr:colOff>38100</xdr:colOff>
      <xdr:row>40</xdr:row>
      <xdr:rowOff>40459</xdr:rowOff>
    </xdr:to>
    <xdr:sp macro="" textlink="">
      <xdr:nvSpPr>
        <xdr:cNvPr id="76" name="楕円 75"/>
        <xdr:cNvSpPr/>
      </xdr:nvSpPr>
      <xdr:spPr>
        <a:xfrm>
          <a:off x="3746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161109</xdr:rowOff>
    </xdr:from>
    <xdr:to>
      <xdr:col>24</xdr:col>
      <xdr:colOff>63500</xdr:colOff>
      <xdr:row>40</xdr:row>
      <xdr:rowOff>25581</xdr:rowOff>
    </xdr:to>
    <xdr:cxnSp macro="">
      <xdr:nvCxnSpPr>
        <xdr:cNvPr id="77" name="直線コネクタ 76"/>
        <xdr:cNvCxnSpPr/>
      </xdr:nvCxnSpPr>
      <xdr:spPr>
        <a:xfrm>
          <a:off x="3797300" y="684765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76019</xdr:rowOff>
    </xdr:from>
    <xdr:to>
      <xdr:col>15</xdr:col>
      <xdr:colOff>101600</xdr:colOff>
      <xdr:row>40</xdr:row>
      <xdr:rowOff>6169</xdr:rowOff>
    </xdr:to>
    <xdr:sp macro="" textlink="">
      <xdr:nvSpPr>
        <xdr:cNvPr id="78" name="楕円 77"/>
        <xdr:cNvSpPr/>
      </xdr:nvSpPr>
      <xdr:spPr>
        <a:xfrm>
          <a:off x="2857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126819</xdr:rowOff>
    </xdr:from>
    <xdr:to>
      <xdr:col>19</xdr:col>
      <xdr:colOff>177800</xdr:colOff>
      <xdr:row>39</xdr:row>
      <xdr:rowOff>161109</xdr:rowOff>
    </xdr:to>
    <xdr:cxnSp macro="">
      <xdr:nvCxnSpPr>
        <xdr:cNvPr id="79" name="直線コネクタ 78"/>
        <xdr:cNvCxnSpPr/>
      </xdr:nvCxnSpPr>
      <xdr:spPr>
        <a:xfrm>
          <a:off x="2908300" y="68133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40096</xdr:rowOff>
    </xdr:from>
    <xdr:to>
      <xdr:col>10</xdr:col>
      <xdr:colOff>165100</xdr:colOff>
      <xdr:row>39</xdr:row>
      <xdr:rowOff>141696</xdr:rowOff>
    </xdr:to>
    <xdr:sp macro="" textlink="">
      <xdr:nvSpPr>
        <xdr:cNvPr id="80" name="楕円 79"/>
        <xdr:cNvSpPr/>
      </xdr:nvSpPr>
      <xdr:spPr>
        <a:xfrm>
          <a:off x="1968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90896</xdr:rowOff>
    </xdr:from>
    <xdr:to>
      <xdr:col>15</xdr:col>
      <xdr:colOff>50800</xdr:colOff>
      <xdr:row>39</xdr:row>
      <xdr:rowOff>126819</xdr:rowOff>
    </xdr:to>
    <xdr:cxnSp macro="">
      <xdr:nvCxnSpPr>
        <xdr:cNvPr id="81" name="直線コネクタ 80"/>
        <xdr:cNvCxnSpPr/>
      </xdr:nvCxnSpPr>
      <xdr:spPr>
        <a:xfrm>
          <a:off x="2019300" y="67774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2" name="楕円 81"/>
        <xdr:cNvSpPr/>
      </xdr:nvSpPr>
      <xdr:spPr>
        <a:xfrm>
          <a:off x="1079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54973</xdr:rowOff>
    </xdr:from>
    <xdr:to>
      <xdr:col>10</xdr:col>
      <xdr:colOff>114300</xdr:colOff>
      <xdr:row>39</xdr:row>
      <xdr:rowOff>90896</xdr:rowOff>
    </xdr:to>
    <xdr:cxnSp macro="">
      <xdr:nvCxnSpPr>
        <xdr:cNvPr id="83" name="直線コネクタ 82"/>
        <xdr:cNvCxnSpPr/>
      </xdr:nvCxnSpPr>
      <xdr:spPr>
        <a:xfrm>
          <a:off x="1130300" y="67415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5" name="n_2ave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7"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31586</xdr:rowOff>
    </xdr:from>
    <xdr:ext cx="405111" cy="259045"/>
    <xdr:sp macro="" textlink="">
      <xdr:nvSpPr>
        <xdr:cNvPr id="88" name="n_1mainValue【図書館】&#10;有形固定資産減価償却率"/>
        <xdr:cNvSpPr txBox="1"/>
      </xdr:nvSpPr>
      <xdr:spPr>
        <a:xfrm>
          <a:off x="35820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168746</xdr:rowOff>
    </xdr:from>
    <xdr:ext cx="405111" cy="259045"/>
    <xdr:sp macro="" textlink="">
      <xdr:nvSpPr>
        <xdr:cNvPr id="89" name="n_2mainValue【図書館】&#10;有形固定資産減価償却率"/>
        <xdr:cNvSpPr txBox="1"/>
      </xdr:nvSpPr>
      <xdr:spPr>
        <a:xfrm>
          <a:off x="2705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132823</xdr:rowOff>
    </xdr:from>
    <xdr:ext cx="405111" cy="259045"/>
    <xdr:sp macro="" textlink="">
      <xdr:nvSpPr>
        <xdr:cNvPr id="90" name="n_3mainValue【図書館】&#10;有形固定資産減価償却率"/>
        <xdr:cNvSpPr txBox="1"/>
      </xdr:nvSpPr>
      <xdr:spPr>
        <a:xfrm>
          <a:off x="1816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1" name="n_4mainValue【図書館】&#10;有形固定資産減価償却率"/>
        <xdr:cNvSpPr txBox="1"/>
      </xdr:nvSpPr>
      <xdr:spPr>
        <a:xfrm>
          <a:off x="927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31" name="楕円 130"/>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114317</xdr:rowOff>
    </xdr:from>
    <xdr:ext cx="469744" cy="259045"/>
    <xdr:sp macro="" textlink="">
      <xdr:nvSpPr>
        <xdr:cNvPr id="132" name="【図書館】&#10;一人当たり面積該当値テキスト"/>
        <xdr:cNvSpPr txBox="1"/>
      </xdr:nvSpPr>
      <xdr:spPr>
        <a:xfrm>
          <a:off x="10515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33" name="楕円 132"/>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15240</xdr:rowOff>
    </xdr:to>
    <xdr:cxnSp macro="">
      <xdr:nvCxnSpPr>
        <xdr:cNvPr id="134" name="直線コネクタ 133"/>
        <xdr:cNvCxnSpPr/>
      </xdr:nvCxnSpPr>
      <xdr:spPr>
        <a:xfrm>
          <a:off x="9639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35" name="楕円 134"/>
        <xdr:cNvSpPr/>
      </xdr:nvSpPr>
      <xdr:spPr>
        <a:xfrm>
          <a:off x="8699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15240</xdr:rowOff>
    </xdr:to>
    <xdr:cxnSp macro="">
      <xdr:nvCxnSpPr>
        <xdr:cNvPr id="136" name="直線コネクタ 135"/>
        <xdr:cNvCxnSpPr/>
      </xdr:nvCxnSpPr>
      <xdr:spPr>
        <a:xfrm>
          <a:off x="8750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135890</xdr:rowOff>
    </xdr:from>
    <xdr:to>
      <xdr:col>41</xdr:col>
      <xdr:colOff>101600</xdr:colOff>
      <xdr:row>40</xdr:row>
      <xdr:rowOff>66040</xdr:rowOff>
    </xdr:to>
    <xdr:sp macro="" textlink="">
      <xdr:nvSpPr>
        <xdr:cNvPr id="137" name="楕円 136"/>
        <xdr:cNvSpPr/>
      </xdr:nvSpPr>
      <xdr:spPr>
        <a:xfrm>
          <a:off x="7810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xdr:rowOff>
    </xdr:from>
    <xdr:to>
      <xdr:col>45</xdr:col>
      <xdr:colOff>177800</xdr:colOff>
      <xdr:row>40</xdr:row>
      <xdr:rowOff>15240</xdr:rowOff>
    </xdr:to>
    <xdr:cxnSp macro="">
      <xdr:nvCxnSpPr>
        <xdr:cNvPr id="138" name="直線コネクタ 137"/>
        <xdr:cNvCxnSpPr/>
      </xdr:nvCxnSpPr>
      <xdr:spPr>
        <a:xfrm>
          <a:off x="7861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135890</xdr:rowOff>
    </xdr:from>
    <xdr:to>
      <xdr:col>36</xdr:col>
      <xdr:colOff>165100</xdr:colOff>
      <xdr:row>40</xdr:row>
      <xdr:rowOff>66040</xdr:rowOff>
    </xdr:to>
    <xdr:sp macro="" textlink="">
      <xdr:nvSpPr>
        <xdr:cNvPr id="139" name="楕円 138"/>
        <xdr:cNvSpPr/>
      </xdr:nvSpPr>
      <xdr:spPr>
        <a:xfrm>
          <a:off x="6921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xdr:rowOff>
    </xdr:from>
    <xdr:to>
      <xdr:col>41</xdr:col>
      <xdr:colOff>50800</xdr:colOff>
      <xdr:row>40</xdr:row>
      <xdr:rowOff>15240</xdr:rowOff>
    </xdr:to>
    <xdr:cxnSp macro="">
      <xdr:nvCxnSpPr>
        <xdr:cNvPr id="140" name="直線コネクタ 139"/>
        <xdr:cNvCxnSpPr/>
      </xdr:nvCxnSpPr>
      <xdr:spPr>
        <a:xfrm>
          <a:off x="6972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4" name="n_4aveValue【図書館】&#10;一人当たり面積"/>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57167</xdr:rowOff>
    </xdr:from>
    <xdr:ext cx="469744" cy="259045"/>
    <xdr:sp macro="" textlink="">
      <xdr:nvSpPr>
        <xdr:cNvPr id="145" name="n_1mainValue【図書館】&#10;一人当たり面積"/>
        <xdr:cNvSpPr txBox="1"/>
      </xdr:nvSpPr>
      <xdr:spPr>
        <a:xfrm>
          <a:off x="9391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46" name="n_2mainValue【図書館】&#10;一人当たり面積"/>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57167</xdr:rowOff>
    </xdr:from>
    <xdr:ext cx="469744" cy="259045"/>
    <xdr:sp macro="" textlink="">
      <xdr:nvSpPr>
        <xdr:cNvPr id="147" name="n_3mainValue【図書館】&#10;一人当たり面積"/>
        <xdr:cNvSpPr txBox="1"/>
      </xdr:nvSpPr>
      <xdr:spPr>
        <a:xfrm>
          <a:off x="7626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57167</xdr:rowOff>
    </xdr:from>
    <xdr:ext cx="469744" cy="259045"/>
    <xdr:sp macro="" textlink="">
      <xdr:nvSpPr>
        <xdr:cNvPr id="148" name="n_4mainValue【図書館】&#10;一人当たり面積"/>
        <xdr:cNvSpPr txBox="1"/>
      </xdr:nvSpPr>
      <xdr:spPr>
        <a:xfrm>
          <a:off x="6737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221" name="直線コネクタ 220"/>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222"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223" name="直線コネクタ 222"/>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224"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225" name="直線コネクタ 224"/>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226" name="【一般廃棄物処理施設】&#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227" name="フローチャート: 判断 226"/>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228" name="フローチャート: 判断 227"/>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229" name="フローチャート: 判断 228"/>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230" name="フローチャート: 判断 229"/>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231" name="フローチャート: 判断 230"/>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92075</xdr:rowOff>
    </xdr:from>
    <xdr:to>
      <xdr:col>85</xdr:col>
      <xdr:colOff>177800</xdr:colOff>
      <xdr:row>34</xdr:row>
      <xdr:rowOff>22225</xdr:rowOff>
    </xdr:to>
    <xdr:sp macro="" textlink="">
      <xdr:nvSpPr>
        <xdr:cNvPr id="237" name="楕円 236"/>
        <xdr:cNvSpPr/>
      </xdr:nvSpPr>
      <xdr:spPr>
        <a:xfrm>
          <a:off x="162687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45102</xdr:rowOff>
    </xdr:from>
    <xdr:ext cx="405111" cy="259045"/>
    <xdr:sp macro="" textlink="">
      <xdr:nvSpPr>
        <xdr:cNvPr id="238" name="【一般廃棄物処理施設】&#10;有形固定資産減価償却率該当値テキスト"/>
        <xdr:cNvSpPr txBox="1"/>
      </xdr:nvSpPr>
      <xdr:spPr>
        <a:xfrm>
          <a:off x="16357600"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145415</xdr:rowOff>
    </xdr:from>
    <xdr:to>
      <xdr:col>81</xdr:col>
      <xdr:colOff>101600</xdr:colOff>
      <xdr:row>34</xdr:row>
      <xdr:rowOff>75565</xdr:rowOff>
    </xdr:to>
    <xdr:sp macro="" textlink="">
      <xdr:nvSpPr>
        <xdr:cNvPr id="239" name="楕円 238"/>
        <xdr:cNvSpPr/>
      </xdr:nvSpPr>
      <xdr:spPr>
        <a:xfrm>
          <a:off x="15430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142875</xdr:rowOff>
    </xdr:from>
    <xdr:to>
      <xdr:col>85</xdr:col>
      <xdr:colOff>127000</xdr:colOff>
      <xdr:row>34</xdr:row>
      <xdr:rowOff>24765</xdr:rowOff>
    </xdr:to>
    <xdr:cxnSp macro="">
      <xdr:nvCxnSpPr>
        <xdr:cNvPr id="240" name="直線コネクタ 239"/>
        <xdr:cNvCxnSpPr/>
      </xdr:nvCxnSpPr>
      <xdr:spPr>
        <a:xfrm flipV="1">
          <a:off x="15481300" y="58007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143510</xdr:rowOff>
    </xdr:from>
    <xdr:to>
      <xdr:col>76</xdr:col>
      <xdr:colOff>165100</xdr:colOff>
      <xdr:row>34</xdr:row>
      <xdr:rowOff>73660</xdr:rowOff>
    </xdr:to>
    <xdr:sp macro="" textlink="">
      <xdr:nvSpPr>
        <xdr:cNvPr id="241" name="楕円 240"/>
        <xdr:cNvSpPr/>
      </xdr:nvSpPr>
      <xdr:spPr>
        <a:xfrm>
          <a:off x="14541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22860</xdr:rowOff>
    </xdr:from>
    <xdr:to>
      <xdr:col>81</xdr:col>
      <xdr:colOff>50800</xdr:colOff>
      <xdr:row>34</xdr:row>
      <xdr:rowOff>24765</xdr:rowOff>
    </xdr:to>
    <xdr:cxnSp macro="">
      <xdr:nvCxnSpPr>
        <xdr:cNvPr id="242" name="直線コネクタ 241"/>
        <xdr:cNvCxnSpPr/>
      </xdr:nvCxnSpPr>
      <xdr:spPr>
        <a:xfrm>
          <a:off x="14592300" y="5852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243" name="n_1ave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244" name="n_2aveValue【一般廃棄物処理施設】&#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245"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246"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92092</xdr:rowOff>
    </xdr:from>
    <xdr:ext cx="405111" cy="259045"/>
    <xdr:sp macro="" textlink="">
      <xdr:nvSpPr>
        <xdr:cNvPr id="247" name="n_1mainValue【一般廃棄物処理施設】&#10;有形固定資産減価償却率"/>
        <xdr:cNvSpPr txBox="1"/>
      </xdr:nvSpPr>
      <xdr:spPr>
        <a:xfrm>
          <a:off x="15266044"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90187</xdr:rowOff>
    </xdr:from>
    <xdr:ext cx="405111" cy="259045"/>
    <xdr:sp macro="" textlink="">
      <xdr:nvSpPr>
        <xdr:cNvPr id="248" name="n_2mainValue【一般廃棄物処理施設】&#10;有形固定資産減価償却率"/>
        <xdr:cNvSpPr txBox="1"/>
      </xdr:nvSpPr>
      <xdr:spPr>
        <a:xfrm>
          <a:off x="143897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7" name="テキスト ボックス 2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8" name="直線コネクタ 2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59" name="直線コネクタ 2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0" name="テキスト ボックス 2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1" name="直線コネクタ 2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262" name="テキスト ボックス 26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3" name="直線コネクタ 2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4" name="テキスト ボックス 2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5" name="直線コネクタ 2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6" name="テキスト ボックス 2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67" name="直線コネクタ 2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68" name="テキスト ボックス 2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9" name="直線コネクタ 2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0" name="テキスト ボックス 2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272" name="直線コネクタ 271"/>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273"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274" name="直線コネクタ 273"/>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275"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276" name="直線コネクタ 275"/>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277" name="【一般廃棄物処理施設】&#10;一人当たり有形固定資産（償却資産）額平均値テキスト"/>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278" name="フローチャート: 判断 277"/>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279" name="フローチャート: 判断 278"/>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280" name="フローチャート: 判断 279"/>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281" name="フローチャート: 判断 280"/>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282" name="フローチャート: 判断 281"/>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3" name="テキスト ボックス 2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4" name="テキスト ボックス 2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5" name="テキスト ボックス 2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6" name="テキスト ボックス 2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7" name="テキスト ボックス 2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167642</xdr:rowOff>
    </xdr:from>
    <xdr:to>
      <xdr:col>116</xdr:col>
      <xdr:colOff>114300</xdr:colOff>
      <xdr:row>40</xdr:row>
      <xdr:rowOff>97792</xdr:rowOff>
    </xdr:to>
    <xdr:sp macro="" textlink="">
      <xdr:nvSpPr>
        <xdr:cNvPr id="288" name="楕円 287"/>
        <xdr:cNvSpPr/>
      </xdr:nvSpPr>
      <xdr:spPr>
        <a:xfrm>
          <a:off x="22110700" y="6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146069</xdr:rowOff>
    </xdr:from>
    <xdr:ext cx="534377" cy="259045"/>
    <xdr:sp macro="" textlink="">
      <xdr:nvSpPr>
        <xdr:cNvPr id="289" name="【一般廃棄物処理施設】&#10;一人当たり有形固定資産（償却資産）額該当値テキスト"/>
        <xdr:cNvSpPr txBox="1"/>
      </xdr:nvSpPr>
      <xdr:spPr>
        <a:xfrm>
          <a:off x="22199600" y="68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159162</xdr:rowOff>
    </xdr:from>
    <xdr:to>
      <xdr:col>112</xdr:col>
      <xdr:colOff>38100</xdr:colOff>
      <xdr:row>40</xdr:row>
      <xdr:rowOff>89312</xdr:rowOff>
    </xdr:to>
    <xdr:sp macro="" textlink="">
      <xdr:nvSpPr>
        <xdr:cNvPr id="290" name="楕円 289"/>
        <xdr:cNvSpPr/>
      </xdr:nvSpPr>
      <xdr:spPr>
        <a:xfrm>
          <a:off x="21272500" y="68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38512</xdr:rowOff>
    </xdr:from>
    <xdr:to>
      <xdr:col>116</xdr:col>
      <xdr:colOff>63500</xdr:colOff>
      <xdr:row>40</xdr:row>
      <xdr:rowOff>46992</xdr:rowOff>
    </xdr:to>
    <xdr:cxnSp macro="">
      <xdr:nvCxnSpPr>
        <xdr:cNvPr id="291" name="直線コネクタ 290"/>
        <xdr:cNvCxnSpPr/>
      </xdr:nvCxnSpPr>
      <xdr:spPr>
        <a:xfrm>
          <a:off x="21323300" y="6896512"/>
          <a:ext cx="8382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9306</xdr:rowOff>
    </xdr:from>
    <xdr:to>
      <xdr:col>107</xdr:col>
      <xdr:colOff>101600</xdr:colOff>
      <xdr:row>40</xdr:row>
      <xdr:rowOff>110906</xdr:rowOff>
    </xdr:to>
    <xdr:sp macro="" textlink="">
      <xdr:nvSpPr>
        <xdr:cNvPr id="292" name="楕円 291"/>
        <xdr:cNvSpPr/>
      </xdr:nvSpPr>
      <xdr:spPr>
        <a:xfrm>
          <a:off x="20383500" y="686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38512</xdr:rowOff>
    </xdr:from>
    <xdr:to>
      <xdr:col>111</xdr:col>
      <xdr:colOff>177800</xdr:colOff>
      <xdr:row>40</xdr:row>
      <xdr:rowOff>60106</xdr:rowOff>
    </xdr:to>
    <xdr:cxnSp macro="">
      <xdr:nvCxnSpPr>
        <xdr:cNvPr id="293" name="直線コネクタ 292"/>
        <xdr:cNvCxnSpPr/>
      </xdr:nvCxnSpPr>
      <xdr:spPr>
        <a:xfrm flipV="1">
          <a:off x="20434300" y="6896512"/>
          <a:ext cx="889000" cy="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294"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295" name="n_2aveValue【一般廃棄物処理施設】&#10;一人当たり有形固定資産（償却資産）額"/>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296"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297"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80439</xdr:rowOff>
    </xdr:from>
    <xdr:ext cx="534377" cy="259045"/>
    <xdr:sp macro="" textlink="">
      <xdr:nvSpPr>
        <xdr:cNvPr id="298" name="n_1mainValue【一般廃棄物処理施設】&#10;一人当たり有形固定資産（償却資産）額"/>
        <xdr:cNvSpPr txBox="1"/>
      </xdr:nvSpPr>
      <xdr:spPr>
        <a:xfrm>
          <a:off x="21043411" y="69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102033</xdr:rowOff>
    </xdr:from>
    <xdr:ext cx="534377" cy="259045"/>
    <xdr:sp macro="" textlink="">
      <xdr:nvSpPr>
        <xdr:cNvPr id="299" name="n_2mainValue【一般廃棄物処理施設】&#10;一人当たり有形固定資産（償却資産）額"/>
        <xdr:cNvSpPr txBox="1"/>
      </xdr:nvSpPr>
      <xdr:spPr>
        <a:xfrm>
          <a:off x="20167111" y="69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0" name="テキスト ボックス 3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2" name="テキスト ボックス 3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0" name="テキスト ボックス 3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2" name="テキスト ボックス 3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324" name="直線コネクタ 323"/>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26" name="直線コネクタ 3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327"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328" name="直線コネクタ 327"/>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329"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330" name="フローチャート: 判断 329"/>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331" name="フローチャート: 判断 330"/>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332" name="フローチャート: 判断 331"/>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333" name="フローチャート: 判断 332"/>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334" name="フローチャート: 判断 333"/>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340" name="楕円 339"/>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341" name="【保健センター・保健所】&#10;有形固定資産減価償却率該当値テキスト"/>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164465</xdr:rowOff>
    </xdr:from>
    <xdr:to>
      <xdr:col>81</xdr:col>
      <xdr:colOff>101600</xdr:colOff>
      <xdr:row>62</xdr:row>
      <xdr:rowOff>94615</xdr:rowOff>
    </xdr:to>
    <xdr:sp macro="" textlink="">
      <xdr:nvSpPr>
        <xdr:cNvPr id="342" name="楕円 341"/>
        <xdr:cNvSpPr/>
      </xdr:nvSpPr>
      <xdr:spPr>
        <a:xfrm>
          <a:off x="15430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62</xdr:row>
      <xdr:rowOff>43815</xdr:rowOff>
    </xdr:to>
    <xdr:cxnSp macro="">
      <xdr:nvCxnSpPr>
        <xdr:cNvPr id="343" name="直線コネクタ 342"/>
        <xdr:cNvCxnSpPr/>
      </xdr:nvCxnSpPr>
      <xdr:spPr>
        <a:xfrm flipV="1">
          <a:off x="15481300" y="10498455"/>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133985</xdr:rowOff>
    </xdr:from>
    <xdr:to>
      <xdr:col>76</xdr:col>
      <xdr:colOff>165100</xdr:colOff>
      <xdr:row>62</xdr:row>
      <xdr:rowOff>64135</xdr:rowOff>
    </xdr:to>
    <xdr:sp macro="" textlink="">
      <xdr:nvSpPr>
        <xdr:cNvPr id="344" name="楕円 343"/>
        <xdr:cNvSpPr/>
      </xdr:nvSpPr>
      <xdr:spPr>
        <a:xfrm>
          <a:off x="14541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13335</xdr:rowOff>
    </xdr:from>
    <xdr:to>
      <xdr:col>81</xdr:col>
      <xdr:colOff>50800</xdr:colOff>
      <xdr:row>62</xdr:row>
      <xdr:rowOff>43815</xdr:rowOff>
    </xdr:to>
    <xdr:cxnSp macro="">
      <xdr:nvCxnSpPr>
        <xdr:cNvPr id="345" name="直線コネクタ 344"/>
        <xdr:cNvCxnSpPr/>
      </xdr:nvCxnSpPr>
      <xdr:spPr>
        <a:xfrm>
          <a:off x="14592300" y="106432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113030</xdr:rowOff>
    </xdr:from>
    <xdr:to>
      <xdr:col>72</xdr:col>
      <xdr:colOff>38100</xdr:colOff>
      <xdr:row>62</xdr:row>
      <xdr:rowOff>43180</xdr:rowOff>
    </xdr:to>
    <xdr:sp macro="" textlink="">
      <xdr:nvSpPr>
        <xdr:cNvPr id="346" name="楕円 345"/>
        <xdr:cNvSpPr/>
      </xdr:nvSpPr>
      <xdr:spPr>
        <a:xfrm>
          <a:off x="1365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13335</xdr:rowOff>
    </xdr:to>
    <xdr:cxnSp macro="">
      <xdr:nvCxnSpPr>
        <xdr:cNvPr id="347" name="直線コネクタ 346"/>
        <xdr:cNvCxnSpPr/>
      </xdr:nvCxnSpPr>
      <xdr:spPr>
        <a:xfrm>
          <a:off x="13703300" y="106222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65405</xdr:rowOff>
    </xdr:from>
    <xdr:to>
      <xdr:col>67</xdr:col>
      <xdr:colOff>101600</xdr:colOff>
      <xdr:row>61</xdr:row>
      <xdr:rowOff>167005</xdr:rowOff>
    </xdr:to>
    <xdr:sp macro="" textlink="">
      <xdr:nvSpPr>
        <xdr:cNvPr id="348" name="楕円 347"/>
        <xdr:cNvSpPr/>
      </xdr:nvSpPr>
      <xdr:spPr>
        <a:xfrm>
          <a:off x="12763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116205</xdr:rowOff>
    </xdr:from>
    <xdr:to>
      <xdr:col>71</xdr:col>
      <xdr:colOff>177800</xdr:colOff>
      <xdr:row>61</xdr:row>
      <xdr:rowOff>163830</xdr:rowOff>
    </xdr:to>
    <xdr:cxnSp macro="">
      <xdr:nvCxnSpPr>
        <xdr:cNvPr id="349" name="直線コネクタ 348"/>
        <xdr:cNvCxnSpPr/>
      </xdr:nvCxnSpPr>
      <xdr:spPr>
        <a:xfrm>
          <a:off x="12814300" y="105746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350"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351"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352"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353"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85742</xdr:rowOff>
    </xdr:from>
    <xdr:ext cx="405111" cy="259045"/>
    <xdr:sp macro="" textlink="">
      <xdr:nvSpPr>
        <xdr:cNvPr id="354" name="n_1mainValue【保健センター・保健所】&#10;有形固定資産減価償却率"/>
        <xdr:cNvSpPr txBox="1"/>
      </xdr:nvSpPr>
      <xdr:spPr>
        <a:xfrm>
          <a:off x="15266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55262</xdr:rowOff>
    </xdr:from>
    <xdr:ext cx="405111" cy="259045"/>
    <xdr:sp macro="" textlink="">
      <xdr:nvSpPr>
        <xdr:cNvPr id="355" name="n_2mainValue【保健センター・保健所】&#10;有形固定資産減価償却率"/>
        <xdr:cNvSpPr txBox="1"/>
      </xdr:nvSpPr>
      <xdr:spPr>
        <a:xfrm>
          <a:off x="14389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34307</xdr:rowOff>
    </xdr:from>
    <xdr:ext cx="405111" cy="259045"/>
    <xdr:sp macro="" textlink="">
      <xdr:nvSpPr>
        <xdr:cNvPr id="356" name="n_3mainValue【保健センター・保健所】&#10;有形固定資産減価償却率"/>
        <xdr:cNvSpPr txBox="1"/>
      </xdr:nvSpPr>
      <xdr:spPr>
        <a:xfrm>
          <a:off x="13500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158132</xdr:rowOff>
    </xdr:from>
    <xdr:ext cx="405111" cy="259045"/>
    <xdr:sp macro="" textlink="">
      <xdr:nvSpPr>
        <xdr:cNvPr id="357" name="n_4mainValue【保健センター・保健所】&#10;有形固定資産減価償却率"/>
        <xdr:cNvSpPr txBox="1"/>
      </xdr:nvSpPr>
      <xdr:spPr>
        <a:xfrm>
          <a:off x="12611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6" name="テキスト ボックス 3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7" name="直線コネクタ 3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8" name="直線コネクタ 3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9" name="テキスト ボックス 3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0" name="直線コネクタ 3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1" name="テキスト ボックス 3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2" name="直線コネクタ 3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3" name="テキスト ボックス 3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4" name="直線コネクタ 3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5" name="テキスト ボックス 3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6" name="直線コネクタ 3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7" name="テキスト ボックス 3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379" name="直線コネクタ 378"/>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38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381" name="直線コネクタ 38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382"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383" name="直線コネクタ 382"/>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384"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385" name="フローチャート: 判断 384"/>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386" name="フローチャート: 判断 385"/>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387" name="フローチャート: 判断 386"/>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388" name="フローチャート: 判断 387"/>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389" name="フローチャート: 判断 388"/>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0" name="テキスト ボックス 3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47498</xdr:rowOff>
    </xdr:from>
    <xdr:to>
      <xdr:col>116</xdr:col>
      <xdr:colOff>114300</xdr:colOff>
      <xdr:row>61</xdr:row>
      <xdr:rowOff>149098</xdr:rowOff>
    </xdr:to>
    <xdr:sp macro="" textlink="">
      <xdr:nvSpPr>
        <xdr:cNvPr id="395" name="楕円 394"/>
        <xdr:cNvSpPr/>
      </xdr:nvSpPr>
      <xdr:spPr>
        <a:xfrm>
          <a:off x="22110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70375</xdr:rowOff>
    </xdr:from>
    <xdr:ext cx="469744" cy="259045"/>
    <xdr:sp macro="" textlink="">
      <xdr:nvSpPr>
        <xdr:cNvPr id="396" name="【保健センター・保健所】&#10;一人当たり面積該当値テキスト"/>
        <xdr:cNvSpPr txBox="1"/>
      </xdr:nvSpPr>
      <xdr:spPr>
        <a:xfrm>
          <a:off x="22199600" y="103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47498</xdr:rowOff>
    </xdr:from>
    <xdr:to>
      <xdr:col>112</xdr:col>
      <xdr:colOff>38100</xdr:colOff>
      <xdr:row>61</xdr:row>
      <xdr:rowOff>149098</xdr:rowOff>
    </xdr:to>
    <xdr:sp macro="" textlink="">
      <xdr:nvSpPr>
        <xdr:cNvPr id="397" name="楕円 396"/>
        <xdr:cNvSpPr/>
      </xdr:nvSpPr>
      <xdr:spPr>
        <a:xfrm>
          <a:off x="21272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98298</xdr:rowOff>
    </xdr:from>
    <xdr:to>
      <xdr:col>116</xdr:col>
      <xdr:colOff>63500</xdr:colOff>
      <xdr:row>61</xdr:row>
      <xdr:rowOff>98298</xdr:rowOff>
    </xdr:to>
    <xdr:cxnSp macro="">
      <xdr:nvCxnSpPr>
        <xdr:cNvPr id="398" name="直線コネクタ 397"/>
        <xdr:cNvCxnSpPr/>
      </xdr:nvCxnSpPr>
      <xdr:spPr>
        <a:xfrm>
          <a:off x="21323300" y="10556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399" name="楕円 398"/>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98298</xdr:rowOff>
    </xdr:from>
    <xdr:to>
      <xdr:col>111</xdr:col>
      <xdr:colOff>177800</xdr:colOff>
      <xdr:row>61</xdr:row>
      <xdr:rowOff>102870</xdr:rowOff>
    </xdr:to>
    <xdr:cxnSp macro="">
      <xdr:nvCxnSpPr>
        <xdr:cNvPr id="400" name="直線コネクタ 399"/>
        <xdr:cNvCxnSpPr/>
      </xdr:nvCxnSpPr>
      <xdr:spPr>
        <a:xfrm flipV="1">
          <a:off x="20434300" y="1055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47498</xdr:rowOff>
    </xdr:from>
    <xdr:to>
      <xdr:col>102</xdr:col>
      <xdr:colOff>165100</xdr:colOff>
      <xdr:row>61</xdr:row>
      <xdr:rowOff>149098</xdr:rowOff>
    </xdr:to>
    <xdr:sp macro="" textlink="">
      <xdr:nvSpPr>
        <xdr:cNvPr id="401" name="楕円 400"/>
        <xdr:cNvSpPr/>
      </xdr:nvSpPr>
      <xdr:spPr>
        <a:xfrm>
          <a:off x="19494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98298</xdr:rowOff>
    </xdr:from>
    <xdr:to>
      <xdr:col>107</xdr:col>
      <xdr:colOff>50800</xdr:colOff>
      <xdr:row>61</xdr:row>
      <xdr:rowOff>102870</xdr:rowOff>
    </xdr:to>
    <xdr:cxnSp macro="">
      <xdr:nvCxnSpPr>
        <xdr:cNvPr id="402" name="直線コネクタ 401"/>
        <xdr:cNvCxnSpPr/>
      </xdr:nvCxnSpPr>
      <xdr:spPr>
        <a:xfrm>
          <a:off x="19545300" y="1055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47498</xdr:rowOff>
    </xdr:from>
    <xdr:to>
      <xdr:col>98</xdr:col>
      <xdr:colOff>38100</xdr:colOff>
      <xdr:row>61</xdr:row>
      <xdr:rowOff>149098</xdr:rowOff>
    </xdr:to>
    <xdr:sp macro="" textlink="">
      <xdr:nvSpPr>
        <xdr:cNvPr id="403" name="楕円 402"/>
        <xdr:cNvSpPr/>
      </xdr:nvSpPr>
      <xdr:spPr>
        <a:xfrm>
          <a:off x="18605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98298</xdr:rowOff>
    </xdr:from>
    <xdr:to>
      <xdr:col>102</xdr:col>
      <xdr:colOff>114300</xdr:colOff>
      <xdr:row>61</xdr:row>
      <xdr:rowOff>98298</xdr:rowOff>
    </xdr:to>
    <xdr:cxnSp macro="">
      <xdr:nvCxnSpPr>
        <xdr:cNvPr id="404" name="直線コネクタ 403"/>
        <xdr:cNvCxnSpPr/>
      </xdr:nvCxnSpPr>
      <xdr:spPr>
        <a:xfrm>
          <a:off x="18656300" y="1055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405" name="n_1ave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406" name="n_2aveValue【保健センター・保健所】&#10;一人当たり面積"/>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69359</xdr:rowOff>
    </xdr:from>
    <xdr:ext cx="469744" cy="259045"/>
    <xdr:sp macro="" textlink="">
      <xdr:nvSpPr>
        <xdr:cNvPr id="407" name="n_3aveValue【保健センター・保健所】&#10;一人当たり面積"/>
        <xdr:cNvSpPr txBox="1"/>
      </xdr:nvSpPr>
      <xdr:spPr>
        <a:xfrm>
          <a:off x="19310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408" name="n_4ave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165625</xdr:rowOff>
    </xdr:from>
    <xdr:ext cx="469744" cy="259045"/>
    <xdr:sp macro="" textlink="">
      <xdr:nvSpPr>
        <xdr:cNvPr id="409" name="n_1mainValue【保健センター・保健所】&#10;一人当たり面積"/>
        <xdr:cNvSpPr txBox="1"/>
      </xdr:nvSpPr>
      <xdr:spPr>
        <a:xfrm>
          <a:off x="210757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410" name="n_2main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165625</xdr:rowOff>
    </xdr:from>
    <xdr:ext cx="469744" cy="259045"/>
    <xdr:sp macro="" textlink="">
      <xdr:nvSpPr>
        <xdr:cNvPr id="411" name="n_3mainValue【保健センター・保健所】&#10;一人当たり面積"/>
        <xdr:cNvSpPr txBox="1"/>
      </xdr:nvSpPr>
      <xdr:spPr>
        <a:xfrm>
          <a:off x="19310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412" name="n_4mainValue【保健センター・保健所】&#10;一人当たり面積"/>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8" name="正方形/長方形 42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9" name="正方形/長方形 4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0" name="正方形/長方形 4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1" name="正方形/長方形 4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2" name="正方形/長方形 4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3" name="正方形/長方形 4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4" name="正方形/長方形 4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5" name="正方形/長方形 4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6" name="正方形/長方形 4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7" name="テキスト ボックス 4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8" name="直線コネクタ 4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9" name="テキスト ボックス 4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0" name="直線コネクタ 4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1" name="テキスト ボックス 4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2" name="直線コネクタ 4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3" name="テキスト ボックス 4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4" name="直線コネクタ 4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5" name="テキスト ボックス 4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6" name="直線コネクタ 4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7" name="テキスト ボックス 4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8" name="直線コネクタ 4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9" name="テキスト ボックス 4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0" name="直線コネクタ 4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1" name="テキスト ボックス 4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2" name="直線コネクタ 4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454" name="直線コネクタ 453"/>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55"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56" name="直線コネクタ 455"/>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457"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458" name="直線コネクタ 457"/>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459"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60" name="フローチャート: 判断 459"/>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461" name="フローチャート: 判断 46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462" name="フローチャート: 判断 461"/>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463" name="フローチャート: 判断 462"/>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464" name="フローチャート: 判断 463"/>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76019</xdr:rowOff>
    </xdr:from>
    <xdr:to>
      <xdr:col>85</xdr:col>
      <xdr:colOff>177800</xdr:colOff>
      <xdr:row>101</xdr:row>
      <xdr:rowOff>6169</xdr:rowOff>
    </xdr:to>
    <xdr:sp macro="" textlink="">
      <xdr:nvSpPr>
        <xdr:cNvPr id="470" name="楕円 469"/>
        <xdr:cNvSpPr/>
      </xdr:nvSpPr>
      <xdr:spPr>
        <a:xfrm>
          <a:off x="162687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29046</xdr:rowOff>
    </xdr:from>
    <xdr:ext cx="405111" cy="259045"/>
    <xdr:sp macro="" textlink="">
      <xdr:nvSpPr>
        <xdr:cNvPr id="471" name="【庁舎】&#10;有形固定資産減価償却率該当値テキスト"/>
        <xdr:cNvSpPr txBox="1"/>
      </xdr:nvSpPr>
      <xdr:spPr>
        <a:xfrm>
          <a:off x="16357600" y="1717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38463</xdr:rowOff>
    </xdr:from>
    <xdr:to>
      <xdr:col>81</xdr:col>
      <xdr:colOff>101600</xdr:colOff>
      <xdr:row>100</xdr:row>
      <xdr:rowOff>140063</xdr:rowOff>
    </xdr:to>
    <xdr:sp macro="" textlink="">
      <xdr:nvSpPr>
        <xdr:cNvPr id="472" name="楕円 471"/>
        <xdr:cNvSpPr/>
      </xdr:nvSpPr>
      <xdr:spPr>
        <a:xfrm>
          <a:off x="15430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89263</xdr:rowOff>
    </xdr:from>
    <xdr:to>
      <xdr:col>85</xdr:col>
      <xdr:colOff>127000</xdr:colOff>
      <xdr:row>100</xdr:row>
      <xdr:rowOff>126819</xdr:rowOff>
    </xdr:to>
    <xdr:cxnSp macro="">
      <xdr:nvCxnSpPr>
        <xdr:cNvPr id="473" name="直線コネクタ 472"/>
        <xdr:cNvCxnSpPr/>
      </xdr:nvCxnSpPr>
      <xdr:spPr>
        <a:xfrm>
          <a:off x="15481300" y="172342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xdr:rowOff>
    </xdr:from>
    <xdr:to>
      <xdr:col>76</xdr:col>
      <xdr:colOff>165100</xdr:colOff>
      <xdr:row>100</xdr:row>
      <xdr:rowOff>102507</xdr:rowOff>
    </xdr:to>
    <xdr:sp macro="" textlink="">
      <xdr:nvSpPr>
        <xdr:cNvPr id="474" name="楕円 473"/>
        <xdr:cNvSpPr/>
      </xdr:nvSpPr>
      <xdr:spPr>
        <a:xfrm>
          <a:off x="14541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51707</xdr:rowOff>
    </xdr:from>
    <xdr:to>
      <xdr:col>81</xdr:col>
      <xdr:colOff>50800</xdr:colOff>
      <xdr:row>100</xdr:row>
      <xdr:rowOff>89263</xdr:rowOff>
    </xdr:to>
    <xdr:cxnSp macro="">
      <xdr:nvCxnSpPr>
        <xdr:cNvPr id="475" name="直線コネクタ 474"/>
        <xdr:cNvCxnSpPr/>
      </xdr:nvCxnSpPr>
      <xdr:spPr>
        <a:xfrm>
          <a:off x="14592300" y="171967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134801</xdr:rowOff>
    </xdr:from>
    <xdr:to>
      <xdr:col>72</xdr:col>
      <xdr:colOff>38100</xdr:colOff>
      <xdr:row>100</xdr:row>
      <xdr:rowOff>64951</xdr:rowOff>
    </xdr:to>
    <xdr:sp macro="" textlink="">
      <xdr:nvSpPr>
        <xdr:cNvPr id="476" name="楕円 475"/>
        <xdr:cNvSpPr/>
      </xdr:nvSpPr>
      <xdr:spPr>
        <a:xfrm>
          <a:off x="13652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14151</xdr:rowOff>
    </xdr:from>
    <xdr:to>
      <xdr:col>76</xdr:col>
      <xdr:colOff>114300</xdr:colOff>
      <xdr:row>100</xdr:row>
      <xdr:rowOff>51707</xdr:rowOff>
    </xdr:to>
    <xdr:cxnSp macro="">
      <xdr:nvCxnSpPr>
        <xdr:cNvPr id="477" name="直線コネクタ 476"/>
        <xdr:cNvCxnSpPr/>
      </xdr:nvCxnSpPr>
      <xdr:spPr>
        <a:xfrm>
          <a:off x="13703300" y="171591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97245</xdr:rowOff>
    </xdr:from>
    <xdr:to>
      <xdr:col>67</xdr:col>
      <xdr:colOff>101600</xdr:colOff>
      <xdr:row>100</xdr:row>
      <xdr:rowOff>27395</xdr:rowOff>
    </xdr:to>
    <xdr:sp macro="" textlink="">
      <xdr:nvSpPr>
        <xdr:cNvPr id="478" name="楕円 477"/>
        <xdr:cNvSpPr/>
      </xdr:nvSpPr>
      <xdr:spPr>
        <a:xfrm>
          <a:off x="12763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148045</xdr:rowOff>
    </xdr:from>
    <xdr:to>
      <xdr:col>71</xdr:col>
      <xdr:colOff>177800</xdr:colOff>
      <xdr:row>100</xdr:row>
      <xdr:rowOff>14151</xdr:rowOff>
    </xdr:to>
    <xdr:cxnSp macro="">
      <xdr:nvCxnSpPr>
        <xdr:cNvPr id="479" name="直線コネクタ 478"/>
        <xdr:cNvCxnSpPr/>
      </xdr:nvCxnSpPr>
      <xdr:spPr>
        <a:xfrm>
          <a:off x="12814300" y="1712159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480"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481"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482" name="n_3aveValue【庁舎】&#10;有形固定資産減価償却率"/>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483" name="n_4aveValue【庁舎】&#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156590</xdr:rowOff>
    </xdr:from>
    <xdr:ext cx="340478" cy="259045"/>
    <xdr:sp macro="" textlink="">
      <xdr:nvSpPr>
        <xdr:cNvPr id="484" name="n_1mainValue【庁舎】&#10;有形固定資産減価償却率"/>
        <xdr:cNvSpPr txBox="1"/>
      </xdr:nvSpPr>
      <xdr:spPr>
        <a:xfrm>
          <a:off x="15298361" y="1695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119034</xdr:rowOff>
    </xdr:from>
    <xdr:ext cx="340478" cy="259045"/>
    <xdr:sp macro="" textlink="">
      <xdr:nvSpPr>
        <xdr:cNvPr id="485" name="n_2mainValue【庁舎】&#10;有形固定資産減価償却率"/>
        <xdr:cNvSpPr txBox="1"/>
      </xdr:nvSpPr>
      <xdr:spPr>
        <a:xfrm>
          <a:off x="14422061" y="1692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81478</xdr:rowOff>
    </xdr:from>
    <xdr:ext cx="340478" cy="259045"/>
    <xdr:sp macro="" textlink="">
      <xdr:nvSpPr>
        <xdr:cNvPr id="486" name="n_3mainValue【庁舎】&#10;有形固定資産減価償却率"/>
        <xdr:cNvSpPr txBox="1"/>
      </xdr:nvSpPr>
      <xdr:spPr>
        <a:xfrm>
          <a:off x="13533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43922</xdr:rowOff>
    </xdr:from>
    <xdr:ext cx="340478" cy="259045"/>
    <xdr:sp macro="" textlink="">
      <xdr:nvSpPr>
        <xdr:cNvPr id="487" name="n_4mainValue【庁舎】&#10;有形固定資産減価償却率"/>
        <xdr:cNvSpPr txBox="1"/>
      </xdr:nvSpPr>
      <xdr:spPr>
        <a:xfrm>
          <a:off x="126440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8" name="正方形/長方形 4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9" name="正方形/長方形 4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0" name="正方形/長方形 4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1" name="正方形/長方形 4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2" name="正方形/長方形 4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3" name="正方形/長方形 4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4" name="正方形/長方形 4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5" name="正方形/長方形 4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6" name="テキスト ボックス 4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7" name="直線コネクタ 4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8" name="直線コネクタ 4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9" name="テキスト ボックス 4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0" name="直線コネクタ 4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1" name="テキスト ボックス 5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2" name="直線コネクタ 5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3" name="テキスト ボックス 5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4" name="直線コネクタ 5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5" name="テキスト ボックス 5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6" name="直線コネクタ 5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7" name="テキスト ボックス 5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511" name="直線コネクタ 510"/>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512"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513" name="直線コネクタ 512"/>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514"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515" name="直線コネクタ 514"/>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516" name="【庁舎】&#10;一人当たり面積平均値テキスト"/>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517" name="フローチャート: 判断 516"/>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518" name="フローチャート: 判断 517"/>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519" name="フローチャート: 判断 518"/>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520" name="フローチャート: 判断 519"/>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521" name="フローチャート: 判断 520"/>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2" name="テキスト ボックス 5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3" name="テキスト ボックス 5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4" name="テキスト ボックス 5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5" name="テキスト ボックス 5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6" name="テキスト ボックス 5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527" name="楕円 526"/>
        <xdr:cNvSpPr/>
      </xdr:nvSpPr>
      <xdr:spPr>
        <a:xfrm>
          <a:off x="22110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147338</xdr:rowOff>
    </xdr:from>
    <xdr:ext cx="469744" cy="259045"/>
    <xdr:sp macro="" textlink="">
      <xdr:nvSpPr>
        <xdr:cNvPr id="528" name="【庁舎】&#10;一人当たり面積該当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124461</xdr:rowOff>
    </xdr:from>
    <xdr:to>
      <xdr:col>112</xdr:col>
      <xdr:colOff>38100</xdr:colOff>
      <xdr:row>106</xdr:row>
      <xdr:rowOff>54611</xdr:rowOff>
    </xdr:to>
    <xdr:sp macro="" textlink="">
      <xdr:nvSpPr>
        <xdr:cNvPr id="529" name="楕円 528"/>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3811</xdr:rowOff>
    </xdr:to>
    <xdr:cxnSp macro="">
      <xdr:nvCxnSpPr>
        <xdr:cNvPr id="530" name="直線コネクタ 529"/>
        <xdr:cNvCxnSpPr/>
      </xdr:nvCxnSpPr>
      <xdr:spPr>
        <a:xfrm>
          <a:off x="21323300" y="18177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126364</xdr:rowOff>
    </xdr:from>
    <xdr:to>
      <xdr:col>107</xdr:col>
      <xdr:colOff>101600</xdr:colOff>
      <xdr:row>106</xdr:row>
      <xdr:rowOff>56514</xdr:rowOff>
    </xdr:to>
    <xdr:sp macro="" textlink="">
      <xdr:nvSpPr>
        <xdr:cNvPr id="531" name="楕円 530"/>
        <xdr:cNvSpPr/>
      </xdr:nvSpPr>
      <xdr:spPr>
        <a:xfrm>
          <a:off x="20383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3811</xdr:rowOff>
    </xdr:from>
    <xdr:to>
      <xdr:col>111</xdr:col>
      <xdr:colOff>177800</xdr:colOff>
      <xdr:row>106</xdr:row>
      <xdr:rowOff>5714</xdr:rowOff>
    </xdr:to>
    <xdr:cxnSp macro="">
      <xdr:nvCxnSpPr>
        <xdr:cNvPr id="532" name="直線コネクタ 531"/>
        <xdr:cNvCxnSpPr/>
      </xdr:nvCxnSpPr>
      <xdr:spPr>
        <a:xfrm flipV="1">
          <a:off x="20434300" y="181775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126364</xdr:rowOff>
    </xdr:from>
    <xdr:to>
      <xdr:col>102</xdr:col>
      <xdr:colOff>165100</xdr:colOff>
      <xdr:row>106</xdr:row>
      <xdr:rowOff>56514</xdr:rowOff>
    </xdr:to>
    <xdr:sp macro="" textlink="">
      <xdr:nvSpPr>
        <xdr:cNvPr id="533" name="楕円 532"/>
        <xdr:cNvSpPr/>
      </xdr:nvSpPr>
      <xdr:spPr>
        <a:xfrm>
          <a:off x="19494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5714</xdr:rowOff>
    </xdr:from>
    <xdr:to>
      <xdr:col>107</xdr:col>
      <xdr:colOff>50800</xdr:colOff>
      <xdr:row>106</xdr:row>
      <xdr:rowOff>5714</xdr:rowOff>
    </xdr:to>
    <xdr:cxnSp macro="">
      <xdr:nvCxnSpPr>
        <xdr:cNvPr id="534" name="直線コネクタ 533"/>
        <xdr:cNvCxnSpPr/>
      </xdr:nvCxnSpPr>
      <xdr:spPr>
        <a:xfrm>
          <a:off x="19545300" y="18179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124461</xdr:rowOff>
    </xdr:from>
    <xdr:to>
      <xdr:col>98</xdr:col>
      <xdr:colOff>38100</xdr:colOff>
      <xdr:row>106</xdr:row>
      <xdr:rowOff>54611</xdr:rowOff>
    </xdr:to>
    <xdr:sp macro="" textlink="">
      <xdr:nvSpPr>
        <xdr:cNvPr id="535" name="楕円 534"/>
        <xdr:cNvSpPr/>
      </xdr:nvSpPr>
      <xdr:spPr>
        <a:xfrm>
          <a:off x="18605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3811</xdr:rowOff>
    </xdr:from>
    <xdr:to>
      <xdr:col>102</xdr:col>
      <xdr:colOff>114300</xdr:colOff>
      <xdr:row>106</xdr:row>
      <xdr:rowOff>5714</xdr:rowOff>
    </xdr:to>
    <xdr:cxnSp macro="">
      <xdr:nvCxnSpPr>
        <xdr:cNvPr id="536" name="直線コネクタ 535"/>
        <xdr:cNvCxnSpPr/>
      </xdr:nvCxnSpPr>
      <xdr:spPr>
        <a:xfrm>
          <a:off x="18656300" y="181775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537"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538"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539"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540"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45738</xdr:rowOff>
    </xdr:from>
    <xdr:ext cx="469744" cy="259045"/>
    <xdr:sp macro="" textlink="">
      <xdr:nvSpPr>
        <xdr:cNvPr id="541" name="n_1mainValue【庁舎】&#10;一人当たり面積"/>
        <xdr:cNvSpPr txBox="1"/>
      </xdr:nvSpPr>
      <xdr:spPr>
        <a:xfrm>
          <a:off x="21075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47641</xdr:rowOff>
    </xdr:from>
    <xdr:ext cx="469744" cy="259045"/>
    <xdr:sp macro="" textlink="">
      <xdr:nvSpPr>
        <xdr:cNvPr id="542" name="n_2mainValue【庁舎】&#10;一人当たり面積"/>
        <xdr:cNvSpPr txBox="1"/>
      </xdr:nvSpPr>
      <xdr:spPr>
        <a:xfrm>
          <a:off x="20199427" y="182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47641</xdr:rowOff>
    </xdr:from>
    <xdr:ext cx="469744" cy="259045"/>
    <xdr:sp macro="" textlink="">
      <xdr:nvSpPr>
        <xdr:cNvPr id="543" name="n_3mainValue【庁舎】&#10;一人当たり面積"/>
        <xdr:cNvSpPr txBox="1"/>
      </xdr:nvSpPr>
      <xdr:spPr>
        <a:xfrm>
          <a:off x="19310427" y="182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45738</xdr:rowOff>
    </xdr:from>
    <xdr:ext cx="469744" cy="259045"/>
    <xdr:sp macro="" textlink="">
      <xdr:nvSpPr>
        <xdr:cNvPr id="544" name="n_4mainValue【庁舎】&#10;一人当たり面積"/>
        <xdr:cNvSpPr txBox="1"/>
      </xdr:nvSpPr>
      <xdr:spPr>
        <a:xfrm>
          <a:off x="18421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②の中で、類似団体と比較して有形固定資産減価償却率が高くなっている施設は、図書館及び保健センターで、一方、低くなっている施設は、一般廃棄物処理施設及び庁舎となっています。特に保健センターの有形固定資産減価償却率が前年度より減少した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年度に長寿命化事業として外壁改修及びエレベーター改修を実施したことによるものです。図書館及び保健センターは、建築年数が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年を超えているため、有形固定資産減価償却率が高くなっております。一方、一般廃棄物処理施設については、平成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年度に組合が実施した新ごみ処理施設建設事業により償却資産評価額が増加しており、庁舎については、平成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年度に完成したため、有形固定資産減価償却率の類似団体平均を大きく下回っています。</a:t>
          </a:r>
        </a:p>
        <a:p>
          <a:r>
            <a:rPr kumimoji="1" lang="ja-JP" altLang="en-US" sz="1300">
              <a:latin typeface="ＭＳ Ｐゴシック" panose="020B0600070205080204" pitchFamily="50" charset="-128"/>
              <a:ea typeface="ＭＳ Ｐゴシック" panose="020B0600070205080204" pitchFamily="50" charset="-128"/>
            </a:rPr>
            <a:t>　また、一人当たり面積は、類似団体と比較すると概ね平均値となっていますが、図書館については、類似団体平均を若干下回っています。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28,597
28,167
23.80
14,546,755
14,152,212
335,544
6,192,625
10,154,997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単年度の財政力指数は</a:t>
          </a:r>
          <a:r>
            <a:rPr kumimoji="1" lang="en-US" altLang="ja-JP" sz="1300">
              <a:latin typeface="ＭＳ Ｐゴシック" panose="020B0600070205080204" pitchFamily="50" charset="-128"/>
              <a:ea typeface="ＭＳ Ｐゴシック" panose="020B0600070205080204" pitchFamily="50" charset="-128"/>
            </a:rPr>
            <a:t>0.838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0.799</a:t>
          </a:r>
          <a:r>
            <a:rPr kumimoji="1" lang="ja-JP" altLang="en-US" sz="1300">
              <a:latin typeface="ＭＳ Ｐゴシック" panose="020B0600070205080204" pitchFamily="50" charset="-128"/>
              <a:ea typeface="ＭＳ Ｐゴシック" panose="020B0600070205080204" pitchFamily="50" charset="-128"/>
            </a:rPr>
            <a:t>に減少したが、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ヵ年平均指数は前年度からほぼ横ばいの</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となり、類似団体内平均値を上回っている。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今年度の基準財政需要額（振替前）は、社会福祉費における施設型給付費の増加などにより</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％の増加となった。一方、基準財政収入額は、企業における設備投資による償却資産税の増収などの影響により、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今後も、企業誘致・知多地域地方税滞納整理機構を活用した滞納額の圧縮を進め、税収の増加・徴収率の向上に努める。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xdr:cNvCxnSpPr/>
      </xdr:nvCxnSpPr>
      <xdr:spPr>
        <a:xfrm flipV="1">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xdr:cNvCxnSpPr/>
      </xdr:nvCxnSpPr>
      <xdr:spPr>
        <a:xfrm>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歳入においては、地方税は前年度より</a:t>
          </a:r>
          <a:r>
            <a:rPr kumimoji="1" lang="en-US" altLang="ja-JP" sz="1100">
              <a:latin typeface="ＭＳ Ｐゴシック" panose="020B0600070205080204" pitchFamily="50" charset="-128"/>
              <a:ea typeface="ＭＳ Ｐゴシック" panose="020B0600070205080204" pitchFamily="50" charset="-128"/>
            </a:rPr>
            <a:t>22,034</a:t>
          </a:r>
          <a:r>
            <a:rPr kumimoji="1" lang="ja-JP" altLang="en-US" sz="1100">
              <a:latin typeface="ＭＳ Ｐゴシック" panose="020B0600070205080204" pitchFamily="50" charset="-128"/>
              <a:ea typeface="ＭＳ Ｐゴシック" panose="020B0600070205080204" pitchFamily="50" charset="-128"/>
            </a:rPr>
            <a:t>千円の減額、国庫支出金は前年度より</a:t>
          </a:r>
          <a:r>
            <a:rPr kumimoji="1" lang="en-US" altLang="ja-JP" sz="1100">
              <a:latin typeface="ＭＳ Ｐゴシック" panose="020B0600070205080204" pitchFamily="50" charset="-128"/>
              <a:ea typeface="ＭＳ Ｐゴシック" panose="020B0600070205080204" pitchFamily="50" charset="-128"/>
            </a:rPr>
            <a:t>3,164,525</a:t>
          </a:r>
          <a:r>
            <a:rPr kumimoji="1" lang="ja-JP" altLang="en-US" sz="1100">
              <a:latin typeface="ＭＳ Ｐゴシック" panose="020B0600070205080204" pitchFamily="50" charset="-128"/>
              <a:ea typeface="ＭＳ Ｐゴシック" panose="020B0600070205080204" pitchFamily="50" charset="-128"/>
            </a:rPr>
            <a:t>千円の増額、地方債は臨時財政対策債</a:t>
          </a:r>
          <a:r>
            <a:rPr kumimoji="1" lang="en-US" altLang="ja-JP" sz="1100">
              <a:latin typeface="ＭＳ Ｐゴシック" panose="020B0600070205080204" pitchFamily="50" charset="-128"/>
              <a:ea typeface="ＭＳ Ｐゴシック" panose="020B0600070205080204" pitchFamily="50" charset="-128"/>
            </a:rPr>
            <a:t>100,080</a:t>
          </a:r>
          <a:r>
            <a:rPr kumimoji="1" lang="ja-JP" altLang="en-US" sz="1100">
              <a:latin typeface="ＭＳ Ｐゴシック" panose="020B0600070205080204" pitchFamily="50" charset="-128"/>
              <a:ea typeface="ＭＳ Ｐゴシック" panose="020B0600070205080204" pitchFamily="50" charset="-128"/>
            </a:rPr>
            <a:t>千円の増額など全体で前年度より</a:t>
          </a:r>
          <a:r>
            <a:rPr kumimoji="1" lang="en-US" altLang="ja-JP" sz="1100">
              <a:latin typeface="ＭＳ Ｐゴシック" panose="020B0600070205080204" pitchFamily="50" charset="-128"/>
              <a:ea typeface="ＭＳ Ｐゴシック" panose="020B0600070205080204" pitchFamily="50" charset="-128"/>
            </a:rPr>
            <a:t>1,222,446</a:t>
          </a:r>
          <a:r>
            <a:rPr kumimoji="1" lang="ja-JP" altLang="en-US" sz="1100">
              <a:latin typeface="ＭＳ Ｐゴシック" panose="020B0600070205080204" pitchFamily="50" charset="-128"/>
              <a:ea typeface="ＭＳ Ｐゴシック" panose="020B0600070205080204" pitchFamily="50" charset="-128"/>
            </a:rPr>
            <a:t>千円の増額により、歳入全体では</a:t>
          </a:r>
          <a:r>
            <a:rPr kumimoji="1" lang="en-US" altLang="ja-JP" sz="1100">
              <a:latin typeface="ＭＳ Ｐゴシック" panose="020B0600070205080204" pitchFamily="50" charset="-128"/>
              <a:ea typeface="ＭＳ Ｐゴシック" panose="020B0600070205080204" pitchFamily="50" charset="-128"/>
            </a:rPr>
            <a:t>4,717,357</a:t>
          </a:r>
          <a:r>
            <a:rPr kumimoji="1" lang="ja-JP" altLang="en-US" sz="1100">
              <a:latin typeface="ＭＳ Ｐゴシック" panose="020B0600070205080204" pitchFamily="50" charset="-128"/>
              <a:ea typeface="ＭＳ Ｐゴシック" panose="020B0600070205080204" pitchFamily="50" charset="-128"/>
            </a:rPr>
            <a:t>千円の増額となる一方、歳出においては、普通建設事業費は前年度より</a:t>
          </a:r>
          <a:r>
            <a:rPr kumimoji="1" lang="en-US" altLang="ja-JP" sz="1100">
              <a:latin typeface="ＭＳ Ｐゴシック" panose="020B0600070205080204" pitchFamily="50" charset="-128"/>
              <a:ea typeface="ＭＳ Ｐゴシック" panose="020B0600070205080204" pitchFamily="50" charset="-128"/>
            </a:rPr>
            <a:t>1,074,986</a:t>
          </a:r>
          <a:r>
            <a:rPr kumimoji="1" lang="ja-JP" altLang="en-US" sz="1100">
              <a:latin typeface="ＭＳ Ｐゴシック" panose="020B0600070205080204" pitchFamily="50" charset="-128"/>
              <a:ea typeface="ＭＳ Ｐゴシック" panose="020B0600070205080204" pitchFamily="50" charset="-128"/>
            </a:rPr>
            <a:t>千円、補助費等は</a:t>
          </a:r>
          <a:r>
            <a:rPr kumimoji="1" lang="en-US" altLang="ja-JP" sz="1100">
              <a:latin typeface="ＭＳ Ｐゴシック" panose="020B0600070205080204" pitchFamily="50" charset="-128"/>
              <a:ea typeface="ＭＳ Ｐゴシック" panose="020B0600070205080204" pitchFamily="50" charset="-128"/>
            </a:rPr>
            <a:t>3,014,594</a:t>
          </a:r>
          <a:r>
            <a:rPr kumimoji="1" lang="ja-JP" altLang="en-US" sz="1100">
              <a:latin typeface="ＭＳ Ｐゴシック" panose="020B0600070205080204" pitchFamily="50" charset="-128"/>
              <a:ea typeface="ＭＳ Ｐゴシック" panose="020B0600070205080204" pitchFamily="50" charset="-128"/>
            </a:rPr>
            <a:t>千円の増額などの要因により、全体では</a:t>
          </a:r>
          <a:r>
            <a:rPr kumimoji="1" lang="en-US" altLang="ja-JP" sz="1100">
              <a:latin typeface="ＭＳ Ｐゴシック" panose="020B0600070205080204" pitchFamily="50" charset="-128"/>
              <a:ea typeface="ＭＳ Ｐゴシック" panose="020B0600070205080204" pitchFamily="50" charset="-128"/>
            </a:rPr>
            <a:t>4,707,104</a:t>
          </a:r>
          <a:r>
            <a:rPr kumimoji="1" lang="ja-JP" altLang="en-US" sz="1100">
              <a:latin typeface="ＭＳ Ｐゴシック" panose="020B0600070205080204" pitchFamily="50" charset="-128"/>
              <a:ea typeface="ＭＳ Ｐゴシック" panose="020B0600070205080204" pitchFamily="50" charset="-128"/>
            </a:rPr>
            <a:t>千円の増額となった。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経常収支比率は、経常経費充当一般財源が</a:t>
          </a:r>
          <a:r>
            <a:rPr kumimoji="1" lang="en-US" altLang="ja-JP" sz="1100">
              <a:latin typeface="ＭＳ Ｐゴシック" panose="020B0600070205080204" pitchFamily="50" charset="-128"/>
              <a:ea typeface="ＭＳ Ｐゴシック" panose="020B0600070205080204" pitchFamily="50" charset="-128"/>
            </a:rPr>
            <a:t>132,644</a:t>
          </a:r>
          <a:r>
            <a:rPr kumimoji="1" lang="ja-JP" altLang="en-US" sz="1100">
              <a:latin typeface="ＭＳ Ｐゴシック" panose="020B0600070205080204" pitchFamily="50" charset="-128"/>
              <a:ea typeface="ＭＳ Ｐゴシック" panose="020B0600070205080204" pitchFamily="50" charset="-128"/>
            </a:rPr>
            <a:t>千円の増額となり、公債費が</a:t>
          </a:r>
          <a:r>
            <a:rPr kumimoji="1" lang="en-US" altLang="ja-JP" sz="1100">
              <a:latin typeface="ＭＳ Ｐゴシック" panose="020B0600070205080204" pitchFamily="50" charset="-128"/>
              <a:ea typeface="ＭＳ Ｐゴシック" panose="020B0600070205080204" pitchFamily="50" charset="-128"/>
            </a:rPr>
            <a:t>12,607</a:t>
          </a:r>
          <a:r>
            <a:rPr kumimoji="1" lang="ja-JP" altLang="en-US" sz="1100">
              <a:latin typeface="ＭＳ Ｐゴシック" panose="020B0600070205080204" pitchFamily="50" charset="-128"/>
              <a:ea typeface="ＭＳ Ｐゴシック" panose="020B0600070205080204" pitchFamily="50" charset="-128"/>
            </a:rPr>
            <a:t>千円減額したことなどで、</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ポイント減少して</a:t>
          </a:r>
          <a:r>
            <a:rPr kumimoji="1" lang="en-US" altLang="ja-JP" sz="1100">
              <a:latin typeface="ＭＳ Ｐゴシック" panose="020B0600070205080204" pitchFamily="50" charset="-128"/>
              <a:ea typeface="ＭＳ Ｐゴシック" panose="020B0600070205080204" pitchFamily="50" charset="-128"/>
            </a:rPr>
            <a:t>87.2</a:t>
          </a:r>
          <a:r>
            <a:rPr kumimoji="1" lang="ja-JP" altLang="en-US" sz="1100">
              <a:latin typeface="ＭＳ Ｐゴシック" panose="020B0600070205080204" pitchFamily="50" charset="-128"/>
              <a:ea typeface="ＭＳ Ｐゴシック" panose="020B0600070205080204" pitchFamily="50" charset="-128"/>
            </a:rPr>
            <a:t>％となった。類似団体内平均値を下回っているが、今後も扶助費等の経常経費の増加が見込まれるため、事務事業の見直しを行い抑制に努める。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140970</xdr:rowOff>
    </xdr:to>
    <xdr:cxnSp macro="">
      <xdr:nvCxnSpPr>
        <xdr:cNvPr id="128" name="直線コネクタ 127"/>
        <xdr:cNvCxnSpPr/>
      </xdr:nvCxnSpPr>
      <xdr:spPr>
        <a:xfrm flipV="1">
          <a:off x="4114800" y="106260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164147</xdr:rowOff>
    </xdr:from>
    <xdr:to>
      <xdr:col>19</xdr:col>
      <xdr:colOff>133350</xdr:colOff>
      <xdr:row>62</xdr:row>
      <xdr:rowOff>140970</xdr:rowOff>
    </xdr:to>
    <xdr:cxnSp macro="">
      <xdr:nvCxnSpPr>
        <xdr:cNvPr id="131" name="直線コネクタ 130"/>
        <xdr:cNvCxnSpPr/>
      </xdr:nvCxnSpPr>
      <xdr:spPr>
        <a:xfrm>
          <a:off x="3225800" y="10451147"/>
          <a:ext cx="8890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164147</xdr:rowOff>
    </xdr:from>
    <xdr:to>
      <xdr:col>15</xdr:col>
      <xdr:colOff>82550</xdr:colOff>
      <xdr:row>61</xdr:row>
      <xdr:rowOff>77153</xdr:rowOff>
    </xdr:to>
    <xdr:cxnSp macro="">
      <xdr:nvCxnSpPr>
        <xdr:cNvPr id="134" name="直線コネクタ 133"/>
        <xdr:cNvCxnSpPr/>
      </xdr:nvCxnSpPr>
      <xdr:spPr>
        <a:xfrm flipV="1">
          <a:off x="2336800" y="1045114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55563</xdr:rowOff>
    </xdr:from>
    <xdr:to>
      <xdr:col>11</xdr:col>
      <xdr:colOff>31750</xdr:colOff>
      <xdr:row>61</xdr:row>
      <xdr:rowOff>77153</xdr:rowOff>
    </xdr:to>
    <xdr:cxnSp macro="">
      <xdr:nvCxnSpPr>
        <xdr:cNvPr id="137" name="直線コネクタ 136"/>
        <xdr:cNvCxnSpPr/>
      </xdr:nvCxnSpPr>
      <xdr:spPr>
        <a:xfrm>
          <a:off x="1447800" y="1034256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7" name="楕円 146"/>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48"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0" name="テキスト ボックス 149"/>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113347</xdr:rowOff>
    </xdr:from>
    <xdr:to>
      <xdr:col>15</xdr:col>
      <xdr:colOff>133350</xdr:colOff>
      <xdr:row>61</xdr:row>
      <xdr:rowOff>43497</xdr:rowOff>
    </xdr:to>
    <xdr:sp macro="" textlink="">
      <xdr:nvSpPr>
        <xdr:cNvPr id="151" name="楕円 150"/>
        <xdr:cNvSpPr/>
      </xdr:nvSpPr>
      <xdr:spPr>
        <a:xfrm>
          <a:off x="3175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53674</xdr:rowOff>
    </xdr:from>
    <xdr:ext cx="762000" cy="259045"/>
    <xdr:sp macro="" textlink="">
      <xdr:nvSpPr>
        <xdr:cNvPr id="152" name="テキスト ボックス 151"/>
        <xdr:cNvSpPr txBox="1"/>
      </xdr:nvSpPr>
      <xdr:spPr>
        <a:xfrm>
          <a:off x="2844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26353</xdr:rowOff>
    </xdr:from>
    <xdr:to>
      <xdr:col>11</xdr:col>
      <xdr:colOff>82550</xdr:colOff>
      <xdr:row>61</xdr:row>
      <xdr:rowOff>127953</xdr:rowOff>
    </xdr:to>
    <xdr:sp macro="" textlink="">
      <xdr:nvSpPr>
        <xdr:cNvPr id="153" name="楕円 152"/>
        <xdr:cNvSpPr/>
      </xdr:nvSpPr>
      <xdr:spPr>
        <a:xfrm>
          <a:off x="2286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138130</xdr:rowOff>
    </xdr:from>
    <xdr:ext cx="762000" cy="259045"/>
    <xdr:sp macro="" textlink="">
      <xdr:nvSpPr>
        <xdr:cNvPr id="154" name="テキスト ボックス 153"/>
        <xdr:cNvSpPr txBox="1"/>
      </xdr:nvSpPr>
      <xdr:spPr>
        <a:xfrm>
          <a:off x="1955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4763</xdr:rowOff>
    </xdr:from>
    <xdr:to>
      <xdr:col>7</xdr:col>
      <xdr:colOff>31750</xdr:colOff>
      <xdr:row>60</xdr:row>
      <xdr:rowOff>106363</xdr:rowOff>
    </xdr:to>
    <xdr:sp macro="" textlink="">
      <xdr:nvSpPr>
        <xdr:cNvPr id="155" name="楕円 154"/>
        <xdr:cNvSpPr/>
      </xdr:nvSpPr>
      <xdr:spPr>
        <a:xfrm>
          <a:off x="1397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116540</xdr:rowOff>
    </xdr:from>
    <xdr:ext cx="762000" cy="259045"/>
    <xdr:sp macro="" textlink="">
      <xdr:nvSpPr>
        <xdr:cNvPr id="156" name="テキスト ボックス 155"/>
        <xdr:cNvSpPr txBox="1"/>
      </xdr:nvSpPr>
      <xdr:spPr>
        <a:xfrm>
          <a:off x="1066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人件費については、一般職・一般会計等対象職員数の増減はなく、退職者の増加に伴う職員の若返りにより、職員給は前年度より</a:t>
          </a:r>
          <a:r>
            <a:rPr kumimoji="1" lang="en-US" altLang="ja-JP" sz="1100">
              <a:latin typeface="ＭＳ Ｐゴシック" panose="020B0600070205080204" pitchFamily="50" charset="-128"/>
              <a:ea typeface="ＭＳ Ｐゴシック" panose="020B0600070205080204" pitchFamily="50" charset="-128"/>
            </a:rPr>
            <a:t>9,254</a:t>
          </a:r>
          <a:r>
            <a:rPr kumimoji="1" lang="ja-JP" altLang="en-US" sz="1100">
              <a:latin typeface="ＭＳ Ｐゴシック" panose="020B0600070205080204" pitchFamily="50" charset="-128"/>
              <a:ea typeface="ＭＳ Ｐゴシック" panose="020B0600070205080204" pitchFamily="50" charset="-128"/>
            </a:rPr>
            <a:t>千円の減額となったものの、会計年度任用職員制度の開始により、人件費全体では人口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12,430</a:t>
          </a:r>
          <a:r>
            <a:rPr kumimoji="1" lang="ja-JP" altLang="en-US" sz="1100">
              <a:latin typeface="ＭＳ Ｐゴシック" panose="020B0600070205080204" pitchFamily="50" charset="-128"/>
              <a:ea typeface="ＭＳ Ｐゴシック" panose="020B0600070205080204" pitchFamily="50" charset="-128"/>
            </a:rPr>
            <a:t>円の増額となったが、類似団体平均を</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ポイント下回った。引き続き、退職者と新規採用者の調整を図りながら、人件費の低減に努める。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物件費については、新型コロナウイルス感染症対策消耗品・備品の購入及び新学校給食センターで給食調理等業務委託を導入したことなどにより、前年度より</a:t>
          </a:r>
          <a:r>
            <a:rPr kumimoji="1" lang="en-US" altLang="ja-JP" sz="1100">
              <a:latin typeface="ＭＳ Ｐゴシック" panose="020B0600070205080204" pitchFamily="50" charset="-128"/>
              <a:ea typeface="ＭＳ Ｐゴシック" panose="020B0600070205080204" pitchFamily="50" charset="-128"/>
            </a:rPr>
            <a:t>92,312</a:t>
          </a:r>
          <a:r>
            <a:rPr kumimoji="1" lang="ja-JP" altLang="en-US" sz="1100">
              <a:latin typeface="ＭＳ Ｐゴシック" panose="020B0600070205080204" pitchFamily="50" charset="-128"/>
              <a:ea typeface="ＭＳ Ｐゴシック" panose="020B0600070205080204" pitchFamily="50" charset="-128"/>
            </a:rPr>
            <a:t>千円増額したものの、類似団体内平均値を下回っている。今後も業務内容を精査し、抑制に努める。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108865</xdr:rowOff>
    </xdr:from>
    <xdr:to>
      <xdr:col>23</xdr:col>
      <xdr:colOff>133350</xdr:colOff>
      <xdr:row>82</xdr:row>
      <xdr:rowOff>121022</xdr:rowOff>
    </xdr:to>
    <xdr:cxnSp macro="">
      <xdr:nvCxnSpPr>
        <xdr:cNvPr id="193" name="直線コネクタ 192"/>
        <xdr:cNvCxnSpPr/>
      </xdr:nvCxnSpPr>
      <xdr:spPr>
        <a:xfrm>
          <a:off x="4114800" y="13996315"/>
          <a:ext cx="838200" cy="18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84872</xdr:rowOff>
    </xdr:from>
    <xdr:to>
      <xdr:col>19</xdr:col>
      <xdr:colOff>133350</xdr:colOff>
      <xdr:row>81</xdr:row>
      <xdr:rowOff>108865</xdr:rowOff>
    </xdr:to>
    <xdr:cxnSp macro="">
      <xdr:nvCxnSpPr>
        <xdr:cNvPr id="196" name="直線コネクタ 195"/>
        <xdr:cNvCxnSpPr/>
      </xdr:nvCxnSpPr>
      <xdr:spPr>
        <a:xfrm>
          <a:off x="3225800" y="13972322"/>
          <a:ext cx="889000" cy="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55584</xdr:rowOff>
    </xdr:from>
    <xdr:to>
      <xdr:col>15</xdr:col>
      <xdr:colOff>82550</xdr:colOff>
      <xdr:row>81</xdr:row>
      <xdr:rowOff>84872</xdr:rowOff>
    </xdr:to>
    <xdr:cxnSp macro="">
      <xdr:nvCxnSpPr>
        <xdr:cNvPr id="199" name="直線コネクタ 198"/>
        <xdr:cNvCxnSpPr/>
      </xdr:nvCxnSpPr>
      <xdr:spPr>
        <a:xfrm>
          <a:off x="2336800" y="13943034"/>
          <a:ext cx="889000" cy="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55584</xdr:rowOff>
    </xdr:from>
    <xdr:to>
      <xdr:col>11</xdr:col>
      <xdr:colOff>31750</xdr:colOff>
      <xdr:row>81</xdr:row>
      <xdr:rowOff>56824</xdr:rowOff>
    </xdr:to>
    <xdr:cxnSp macro="">
      <xdr:nvCxnSpPr>
        <xdr:cNvPr id="202" name="直線コネクタ 201"/>
        <xdr:cNvCxnSpPr/>
      </xdr:nvCxnSpPr>
      <xdr:spPr>
        <a:xfrm flipV="1">
          <a:off x="1447800" y="13943034"/>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70222</xdr:rowOff>
    </xdr:from>
    <xdr:to>
      <xdr:col>23</xdr:col>
      <xdr:colOff>184150</xdr:colOff>
      <xdr:row>83</xdr:row>
      <xdr:rowOff>372</xdr:rowOff>
    </xdr:to>
    <xdr:sp macro="" textlink="">
      <xdr:nvSpPr>
        <xdr:cNvPr id="212" name="楕円 211"/>
        <xdr:cNvSpPr/>
      </xdr:nvSpPr>
      <xdr:spPr>
        <a:xfrm>
          <a:off x="4902200" y="141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86749</xdr:rowOff>
    </xdr:from>
    <xdr:ext cx="762000" cy="259045"/>
    <xdr:sp macro="" textlink="">
      <xdr:nvSpPr>
        <xdr:cNvPr id="213" name="人件費・物件費等の状況該当値テキスト"/>
        <xdr:cNvSpPr txBox="1"/>
      </xdr:nvSpPr>
      <xdr:spPr>
        <a:xfrm>
          <a:off x="5041900" y="139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58065</xdr:rowOff>
    </xdr:from>
    <xdr:to>
      <xdr:col>19</xdr:col>
      <xdr:colOff>184150</xdr:colOff>
      <xdr:row>81</xdr:row>
      <xdr:rowOff>159665</xdr:rowOff>
    </xdr:to>
    <xdr:sp macro="" textlink="">
      <xdr:nvSpPr>
        <xdr:cNvPr id="214" name="楕円 213"/>
        <xdr:cNvSpPr/>
      </xdr:nvSpPr>
      <xdr:spPr>
        <a:xfrm>
          <a:off x="4064000" y="139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169842</xdr:rowOff>
    </xdr:from>
    <xdr:ext cx="736600" cy="259045"/>
    <xdr:sp macro="" textlink="">
      <xdr:nvSpPr>
        <xdr:cNvPr id="215" name="テキスト ボックス 214"/>
        <xdr:cNvSpPr txBox="1"/>
      </xdr:nvSpPr>
      <xdr:spPr>
        <a:xfrm>
          <a:off x="3733800" y="137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34072</xdr:rowOff>
    </xdr:from>
    <xdr:to>
      <xdr:col>15</xdr:col>
      <xdr:colOff>133350</xdr:colOff>
      <xdr:row>81</xdr:row>
      <xdr:rowOff>135672</xdr:rowOff>
    </xdr:to>
    <xdr:sp macro="" textlink="">
      <xdr:nvSpPr>
        <xdr:cNvPr id="216" name="楕円 215"/>
        <xdr:cNvSpPr/>
      </xdr:nvSpPr>
      <xdr:spPr>
        <a:xfrm>
          <a:off x="3175000" y="1392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145849</xdr:rowOff>
    </xdr:from>
    <xdr:ext cx="762000" cy="259045"/>
    <xdr:sp macro="" textlink="">
      <xdr:nvSpPr>
        <xdr:cNvPr id="217" name="テキスト ボックス 216"/>
        <xdr:cNvSpPr txBox="1"/>
      </xdr:nvSpPr>
      <xdr:spPr>
        <a:xfrm>
          <a:off x="2844800" y="1369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4784</xdr:rowOff>
    </xdr:from>
    <xdr:to>
      <xdr:col>11</xdr:col>
      <xdr:colOff>82550</xdr:colOff>
      <xdr:row>81</xdr:row>
      <xdr:rowOff>106384</xdr:rowOff>
    </xdr:to>
    <xdr:sp macro="" textlink="">
      <xdr:nvSpPr>
        <xdr:cNvPr id="218" name="楕円 217"/>
        <xdr:cNvSpPr/>
      </xdr:nvSpPr>
      <xdr:spPr>
        <a:xfrm>
          <a:off x="2286000" y="1389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116561</xdr:rowOff>
    </xdr:from>
    <xdr:ext cx="762000" cy="259045"/>
    <xdr:sp macro="" textlink="">
      <xdr:nvSpPr>
        <xdr:cNvPr id="219" name="テキスト ボックス 218"/>
        <xdr:cNvSpPr txBox="1"/>
      </xdr:nvSpPr>
      <xdr:spPr>
        <a:xfrm>
          <a:off x="1955800" y="1366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6024</xdr:rowOff>
    </xdr:from>
    <xdr:to>
      <xdr:col>7</xdr:col>
      <xdr:colOff>31750</xdr:colOff>
      <xdr:row>81</xdr:row>
      <xdr:rowOff>107624</xdr:rowOff>
    </xdr:to>
    <xdr:sp macro="" textlink="">
      <xdr:nvSpPr>
        <xdr:cNvPr id="220" name="楕円 219"/>
        <xdr:cNvSpPr/>
      </xdr:nvSpPr>
      <xdr:spPr>
        <a:xfrm>
          <a:off x="1397000" y="138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117801</xdr:rowOff>
    </xdr:from>
    <xdr:ext cx="762000" cy="259045"/>
    <xdr:sp macro="" textlink="">
      <xdr:nvSpPr>
        <xdr:cNvPr id="221" name="テキスト ボックス 220"/>
        <xdr:cNvSpPr txBox="1"/>
      </xdr:nvSpPr>
      <xdr:spPr>
        <a:xfrm>
          <a:off x="1066800" y="1366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％で、類似団体内平均値を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ポイント上回った。今後も給与の適正化に努めることにより、類似団体の平均及び近隣市町の水準に近づけるよう努める。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87</xdr:row>
      <xdr:rowOff>16329</xdr:rowOff>
    </xdr:to>
    <xdr:cxnSp macro="">
      <xdr:nvCxnSpPr>
        <xdr:cNvPr id="257" name="直線コネクタ 256"/>
        <xdr:cNvCxnSpPr/>
      </xdr:nvCxnSpPr>
      <xdr:spPr>
        <a:xfrm>
          <a:off x="16179800" y="1479459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49893</xdr:rowOff>
    </xdr:to>
    <xdr:cxnSp macro="">
      <xdr:nvCxnSpPr>
        <xdr:cNvPr id="260" name="直線コネクタ 259"/>
        <xdr:cNvCxnSpPr/>
      </xdr:nvCxnSpPr>
      <xdr:spPr>
        <a:xfrm>
          <a:off x="15290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84364</xdr:rowOff>
    </xdr:to>
    <xdr:cxnSp macro="">
      <xdr:nvCxnSpPr>
        <xdr:cNvPr id="263" name="直線コネクタ 262"/>
        <xdr:cNvCxnSpPr/>
      </xdr:nvCxnSpPr>
      <xdr:spPr>
        <a:xfrm flipV="1">
          <a:off x="14401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6" name="直線コネクタ 265"/>
        <xdr:cNvCxnSpPr/>
      </xdr:nvCxnSpPr>
      <xdr:spPr>
        <a:xfrm>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1" name="テキスト ボックス 28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2" name="楕円 281"/>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3" name="テキスト ボックス 282"/>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5" name="テキスト ボックス 284"/>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人増加したものの、依然として類似団体内平均値を下回っている。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これまで続いた人口急増が落ち着き、職員数は横ばい傾向であることが要因として挙げられる。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再任用制度を利用し、退職者と新規採用者の調整を図りながら、計画的な職員採用を行い、職員の適正な定員管理に努める。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80554</xdr:rowOff>
    </xdr:from>
    <xdr:to>
      <xdr:col>81</xdr:col>
      <xdr:colOff>44450</xdr:colOff>
      <xdr:row>60</xdr:row>
      <xdr:rowOff>84001</xdr:rowOff>
    </xdr:to>
    <xdr:cxnSp macro="">
      <xdr:nvCxnSpPr>
        <xdr:cNvPr id="322" name="直線コネクタ 321"/>
        <xdr:cNvCxnSpPr/>
      </xdr:nvCxnSpPr>
      <xdr:spPr>
        <a:xfrm>
          <a:off x="16179800" y="1036755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71937</xdr:rowOff>
    </xdr:from>
    <xdr:to>
      <xdr:col>77</xdr:col>
      <xdr:colOff>44450</xdr:colOff>
      <xdr:row>60</xdr:row>
      <xdr:rowOff>80554</xdr:rowOff>
    </xdr:to>
    <xdr:cxnSp macro="">
      <xdr:nvCxnSpPr>
        <xdr:cNvPr id="325" name="直線コネクタ 324"/>
        <xdr:cNvCxnSpPr/>
      </xdr:nvCxnSpPr>
      <xdr:spPr>
        <a:xfrm>
          <a:off x="15290800" y="10358937"/>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71937</xdr:rowOff>
    </xdr:from>
    <xdr:to>
      <xdr:col>72</xdr:col>
      <xdr:colOff>203200</xdr:colOff>
      <xdr:row>60</xdr:row>
      <xdr:rowOff>108131</xdr:rowOff>
    </xdr:to>
    <xdr:cxnSp macro="">
      <xdr:nvCxnSpPr>
        <xdr:cNvPr id="328" name="直線コネクタ 327"/>
        <xdr:cNvCxnSpPr/>
      </xdr:nvCxnSpPr>
      <xdr:spPr>
        <a:xfrm flipV="1">
          <a:off x="14401800" y="1035893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108131</xdr:rowOff>
    </xdr:to>
    <xdr:cxnSp macro="">
      <xdr:nvCxnSpPr>
        <xdr:cNvPr id="331" name="直線コネクタ 330"/>
        <xdr:cNvCxnSpPr/>
      </xdr:nvCxnSpPr>
      <xdr:spPr>
        <a:xfrm>
          <a:off x="13512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1" name="楕円 340"/>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2" name="定員管理の状況該当値テキスト"/>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29754</xdr:rowOff>
    </xdr:from>
    <xdr:to>
      <xdr:col>77</xdr:col>
      <xdr:colOff>95250</xdr:colOff>
      <xdr:row>60</xdr:row>
      <xdr:rowOff>131354</xdr:rowOff>
    </xdr:to>
    <xdr:sp macro="" textlink="">
      <xdr:nvSpPr>
        <xdr:cNvPr id="343" name="楕円 342"/>
        <xdr:cNvSpPr/>
      </xdr:nvSpPr>
      <xdr:spPr>
        <a:xfrm>
          <a:off x="16129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141531</xdr:rowOff>
    </xdr:from>
    <xdr:ext cx="736600" cy="259045"/>
    <xdr:sp macro="" textlink="">
      <xdr:nvSpPr>
        <xdr:cNvPr id="344" name="テキスト ボックス 343"/>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21137</xdr:rowOff>
    </xdr:from>
    <xdr:to>
      <xdr:col>73</xdr:col>
      <xdr:colOff>44450</xdr:colOff>
      <xdr:row>60</xdr:row>
      <xdr:rowOff>122737</xdr:rowOff>
    </xdr:to>
    <xdr:sp macro="" textlink="">
      <xdr:nvSpPr>
        <xdr:cNvPr id="345" name="楕円 344"/>
        <xdr:cNvSpPr/>
      </xdr:nvSpPr>
      <xdr:spPr>
        <a:xfrm>
          <a:off x="15240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132914</xdr:rowOff>
    </xdr:from>
    <xdr:ext cx="762000" cy="259045"/>
    <xdr:sp macro="" textlink="">
      <xdr:nvSpPr>
        <xdr:cNvPr id="346" name="テキスト ボックス 345"/>
        <xdr:cNvSpPr txBox="1"/>
      </xdr:nvSpPr>
      <xdr:spPr>
        <a:xfrm>
          <a:off x="14909800" y="1007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47" name="楕円 346"/>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48" name="テキスト ボックス 347"/>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49" name="楕円 348"/>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50" name="テキスト ボックス 349"/>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ポイント上昇したが、類似団体内平均値を</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ポイント下回っている。上昇した主な要因としては、ほくぶ幼稚園園舎新築事業債などの償還が終了したものの、平成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年度から本格的に元金償還が始まった新庁舎建設事業債に加え、新たに小学校トイレ改修事業債の元金償還が始まり、元利償還金の額が増加したことによるもの。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令和２年度に借り入れた新給食センター建設事業債及び防災行政無線デジタル化事業債の償還が本格的に始まると実質公債費比率の上昇が見込まれることから、償還額の平準化を図り、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43362</xdr:rowOff>
    </xdr:to>
    <xdr:cxnSp macro="">
      <xdr:nvCxnSpPr>
        <xdr:cNvPr id="385" name="直線コネクタ 384"/>
        <xdr:cNvCxnSpPr/>
      </xdr:nvCxnSpPr>
      <xdr:spPr>
        <a:xfrm>
          <a:off x="16179800" y="669544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39</xdr:row>
      <xdr:rowOff>8890</xdr:rowOff>
    </xdr:to>
    <xdr:cxnSp macro="">
      <xdr:nvCxnSpPr>
        <xdr:cNvPr id="388" name="直線コネクタ 387"/>
        <xdr:cNvCxnSpPr/>
      </xdr:nvCxnSpPr>
      <xdr:spPr>
        <a:xfrm>
          <a:off x="15290800" y="66402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28666</xdr:rowOff>
    </xdr:from>
    <xdr:to>
      <xdr:col>72</xdr:col>
      <xdr:colOff>203200</xdr:colOff>
      <xdr:row>38</xdr:row>
      <xdr:rowOff>125185</xdr:rowOff>
    </xdr:to>
    <xdr:cxnSp macro="">
      <xdr:nvCxnSpPr>
        <xdr:cNvPr id="391" name="直線コネクタ 390"/>
        <xdr:cNvCxnSpPr/>
      </xdr:nvCxnSpPr>
      <xdr:spPr>
        <a:xfrm>
          <a:off x="14401800" y="65437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28666</xdr:rowOff>
    </xdr:to>
    <xdr:cxnSp macro="">
      <xdr:nvCxnSpPr>
        <xdr:cNvPr id="394" name="直線コネクタ 393"/>
        <xdr:cNvCxnSpPr/>
      </xdr:nvCxnSpPr>
      <xdr:spPr>
        <a:xfrm>
          <a:off x="13512800" y="646792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164012</xdr:rowOff>
    </xdr:from>
    <xdr:to>
      <xdr:col>81</xdr:col>
      <xdr:colOff>95250</xdr:colOff>
      <xdr:row>39</xdr:row>
      <xdr:rowOff>94162</xdr:rowOff>
    </xdr:to>
    <xdr:sp macro="" textlink="">
      <xdr:nvSpPr>
        <xdr:cNvPr id="404" name="楕円 403"/>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9089</xdr:rowOff>
    </xdr:from>
    <xdr:ext cx="762000" cy="259045"/>
    <xdr:sp macro="" textlink="">
      <xdr:nvSpPr>
        <xdr:cNvPr id="405" name="公債費負担の状況該当値テキスト"/>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6" name="楕円 405"/>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7" name="テキスト ボックス 406"/>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08" name="楕円 407"/>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09" name="テキスト ボックス 408"/>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149316</xdr:rowOff>
    </xdr:from>
    <xdr:to>
      <xdr:col>68</xdr:col>
      <xdr:colOff>203200</xdr:colOff>
      <xdr:row>38</xdr:row>
      <xdr:rowOff>79466</xdr:rowOff>
    </xdr:to>
    <xdr:sp macro="" textlink="">
      <xdr:nvSpPr>
        <xdr:cNvPr id="410" name="楕円 409"/>
        <xdr:cNvSpPr/>
      </xdr:nvSpPr>
      <xdr:spPr>
        <a:xfrm>
          <a:off x="14351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89643</xdr:rowOff>
    </xdr:from>
    <xdr:ext cx="762000" cy="259045"/>
    <xdr:sp macro="" textlink="">
      <xdr:nvSpPr>
        <xdr:cNvPr id="411" name="テキスト ボックス 410"/>
        <xdr:cNvSpPr txBox="1"/>
      </xdr:nvSpPr>
      <xdr:spPr>
        <a:xfrm>
          <a:off x="14020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2" name="楕円 411"/>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3" name="テキスト ボックス 412"/>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新たに新学校給食センター建設事業債などを借り入れたことで、一般会計における地方債残高が約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億円増加したことにより、将来負担比率は</a:t>
          </a:r>
          <a:r>
            <a:rPr kumimoji="1" lang="en-US" altLang="ja-JP" sz="1300">
              <a:latin typeface="ＭＳ Ｐゴシック" panose="020B0600070205080204" pitchFamily="50" charset="-128"/>
              <a:ea typeface="ＭＳ Ｐゴシック" panose="020B0600070205080204" pitchFamily="50" charset="-128"/>
            </a:rPr>
            <a:t>63.0</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早期健全化基準である</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％は下回っているが、今後は将来の住民に大きな負担を残さないよう、償還利率の低減や適債項目の選択などに努める。また、新規事業の実施等について総点検を図り、財政の健全化に努める。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68701</xdr:rowOff>
    </xdr:from>
    <xdr:to>
      <xdr:col>81</xdr:col>
      <xdr:colOff>44450</xdr:colOff>
      <xdr:row>17</xdr:row>
      <xdr:rowOff>122464</xdr:rowOff>
    </xdr:to>
    <xdr:cxnSp macro="">
      <xdr:nvCxnSpPr>
        <xdr:cNvPr id="449" name="直線コネクタ 448"/>
        <xdr:cNvCxnSpPr/>
      </xdr:nvCxnSpPr>
      <xdr:spPr>
        <a:xfrm>
          <a:off x="16179800" y="2811901"/>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30782</xdr:rowOff>
    </xdr:from>
    <xdr:to>
      <xdr:col>77</xdr:col>
      <xdr:colOff>44450</xdr:colOff>
      <xdr:row>16</xdr:row>
      <xdr:rowOff>68701</xdr:rowOff>
    </xdr:to>
    <xdr:cxnSp macro="">
      <xdr:nvCxnSpPr>
        <xdr:cNvPr id="452" name="直線コネクタ 451"/>
        <xdr:cNvCxnSpPr/>
      </xdr:nvCxnSpPr>
      <xdr:spPr>
        <a:xfrm>
          <a:off x="15290800" y="277398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104563</xdr:rowOff>
    </xdr:from>
    <xdr:to>
      <xdr:col>72</xdr:col>
      <xdr:colOff>203200</xdr:colOff>
      <xdr:row>16</xdr:row>
      <xdr:rowOff>30782</xdr:rowOff>
    </xdr:to>
    <xdr:cxnSp macro="">
      <xdr:nvCxnSpPr>
        <xdr:cNvPr id="455" name="直線コネクタ 454"/>
        <xdr:cNvCxnSpPr/>
      </xdr:nvCxnSpPr>
      <xdr:spPr>
        <a:xfrm>
          <a:off x="14401800" y="2676313"/>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87328</xdr:rowOff>
    </xdr:from>
    <xdr:to>
      <xdr:col>68</xdr:col>
      <xdr:colOff>152400</xdr:colOff>
      <xdr:row>15</xdr:row>
      <xdr:rowOff>104563</xdr:rowOff>
    </xdr:to>
    <xdr:cxnSp macro="">
      <xdr:nvCxnSpPr>
        <xdr:cNvPr id="458" name="直線コネクタ 457"/>
        <xdr:cNvCxnSpPr/>
      </xdr:nvCxnSpPr>
      <xdr:spPr>
        <a:xfrm>
          <a:off x="13512800" y="265907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71664</xdr:rowOff>
    </xdr:from>
    <xdr:to>
      <xdr:col>81</xdr:col>
      <xdr:colOff>95250</xdr:colOff>
      <xdr:row>18</xdr:row>
      <xdr:rowOff>1814</xdr:rowOff>
    </xdr:to>
    <xdr:sp macro="" textlink="">
      <xdr:nvSpPr>
        <xdr:cNvPr id="468" name="楕円 467"/>
        <xdr:cNvSpPr/>
      </xdr:nvSpPr>
      <xdr:spPr>
        <a:xfrm>
          <a:off x="169672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43741</xdr:rowOff>
    </xdr:from>
    <xdr:ext cx="762000" cy="259045"/>
    <xdr:sp macro="" textlink="">
      <xdr:nvSpPr>
        <xdr:cNvPr id="469" name="将来負担の状況該当値テキスト"/>
        <xdr:cNvSpPr txBox="1"/>
      </xdr:nvSpPr>
      <xdr:spPr>
        <a:xfrm>
          <a:off x="17106900" y="29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17901</xdr:rowOff>
    </xdr:from>
    <xdr:to>
      <xdr:col>77</xdr:col>
      <xdr:colOff>95250</xdr:colOff>
      <xdr:row>16</xdr:row>
      <xdr:rowOff>119501</xdr:rowOff>
    </xdr:to>
    <xdr:sp macro="" textlink="">
      <xdr:nvSpPr>
        <xdr:cNvPr id="470" name="楕円 469"/>
        <xdr:cNvSpPr/>
      </xdr:nvSpPr>
      <xdr:spPr>
        <a:xfrm>
          <a:off x="161290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104278</xdr:rowOff>
    </xdr:from>
    <xdr:ext cx="736600" cy="259045"/>
    <xdr:sp macro="" textlink="">
      <xdr:nvSpPr>
        <xdr:cNvPr id="471" name="テキスト ボックス 470"/>
        <xdr:cNvSpPr txBox="1"/>
      </xdr:nvSpPr>
      <xdr:spPr>
        <a:xfrm>
          <a:off x="15798800" y="284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151432</xdr:rowOff>
    </xdr:from>
    <xdr:to>
      <xdr:col>73</xdr:col>
      <xdr:colOff>44450</xdr:colOff>
      <xdr:row>16</xdr:row>
      <xdr:rowOff>81582</xdr:rowOff>
    </xdr:to>
    <xdr:sp macro="" textlink="">
      <xdr:nvSpPr>
        <xdr:cNvPr id="472" name="楕円 471"/>
        <xdr:cNvSpPr/>
      </xdr:nvSpPr>
      <xdr:spPr>
        <a:xfrm>
          <a:off x="152400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66359</xdr:rowOff>
    </xdr:from>
    <xdr:ext cx="762000" cy="259045"/>
    <xdr:sp macro="" textlink="">
      <xdr:nvSpPr>
        <xdr:cNvPr id="473" name="テキスト ボックス 472"/>
        <xdr:cNvSpPr txBox="1"/>
      </xdr:nvSpPr>
      <xdr:spPr>
        <a:xfrm>
          <a:off x="14909800" y="28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53763</xdr:rowOff>
    </xdr:from>
    <xdr:to>
      <xdr:col>68</xdr:col>
      <xdr:colOff>203200</xdr:colOff>
      <xdr:row>15</xdr:row>
      <xdr:rowOff>155363</xdr:rowOff>
    </xdr:to>
    <xdr:sp macro="" textlink="">
      <xdr:nvSpPr>
        <xdr:cNvPr id="474" name="楕円 473"/>
        <xdr:cNvSpPr/>
      </xdr:nvSpPr>
      <xdr:spPr>
        <a:xfrm>
          <a:off x="14351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140140</xdr:rowOff>
    </xdr:from>
    <xdr:ext cx="762000" cy="259045"/>
    <xdr:sp macro="" textlink="">
      <xdr:nvSpPr>
        <xdr:cNvPr id="475" name="テキスト ボックス 474"/>
        <xdr:cNvSpPr txBox="1"/>
      </xdr:nvSpPr>
      <xdr:spPr>
        <a:xfrm>
          <a:off x="14020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36528</xdr:rowOff>
    </xdr:from>
    <xdr:to>
      <xdr:col>64</xdr:col>
      <xdr:colOff>152400</xdr:colOff>
      <xdr:row>15</xdr:row>
      <xdr:rowOff>138128</xdr:rowOff>
    </xdr:to>
    <xdr:sp macro="" textlink="">
      <xdr:nvSpPr>
        <xdr:cNvPr id="476" name="楕円 475"/>
        <xdr:cNvSpPr/>
      </xdr:nvSpPr>
      <xdr:spPr>
        <a:xfrm>
          <a:off x="134620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122905</xdr:rowOff>
    </xdr:from>
    <xdr:ext cx="762000" cy="259045"/>
    <xdr:sp macro="" textlink="">
      <xdr:nvSpPr>
        <xdr:cNvPr id="477" name="テキスト ボックス 476"/>
        <xdr:cNvSpPr txBox="1"/>
      </xdr:nvSpPr>
      <xdr:spPr>
        <a:xfrm>
          <a:off x="13131800" y="269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28,597
28,167
23.80
14,546,755
14,152,212
335,544
6,192,625
10,154,997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人件費に係るものは、今年度において</a:t>
          </a:r>
          <a:r>
            <a:rPr kumimoji="1" lang="en-US" altLang="ja-JP" sz="1300">
              <a:latin typeface="ＭＳ Ｐゴシック" panose="020B0600070205080204" pitchFamily="50" charset="-128"/>
              <a:ea typeface="ＭＳ Ｐゴシック" panose="020B0600070205080204" pitchFamily="50" charset="-128"/>
            </a:rPr>
            <a:t>23.2</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類似団体内平均値を下回っており、引き続き、退職者と新規採用者の調整を図りながら、人件費の低減に努める。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104140</xdr:rowOff>
    </xdr:to>
    <xdr:cxnSp macro="">
      <xdr:nvCxnSpPr>
        <xdr:cNvPr id="66" name="直線コネクタ 65"/>
        <xdr:cNvCxnSpPr/>
      </xdr:nvCxnSpPr>
      <xdr:spPr>
        <a:xfrm>
          <a:off x="3987800" y="6184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12700</xdr:rowOff>
    </xdr:to>
    <xdr:cxnSp macro="">
      <xdr:nvCxnSpPr>
        <xdr:cNvPr id="69" name="直線コネクタ 68"/>
        <xdr:cNvCxnSpPr/>
      </xdr:nvCxnSpPr>
      <xdr:spPr>
        <a:xfrm>
          <a:off x="3098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168910</xdr:rowOff>
    </xdr:to>
    <xdr:cxnSp macro="">
      <xdr:nvCxnSpPr>
        <xdr:cNvPr id="72" name="直線コネクタ 71"/>
        <xdr:cNvCxnSpPr/>
      </xdr:nvCxnSpPr>
      <xdr:spPr>
        <a:xfrm flipV="1">
          <a:off x="2209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168910</xdr:rowOff>
    </xdr:to>
    <xdr:cxnSp macro="">
      <xdr:nvCxnSpPr>
        <xdr:cNvPr id="75" name="直線コネクタ 74"/>
        <xdr:cNvCxnSpPr/>
      </xdr:nvCxnSpPr>
      <xdr:spPr>
        <a:xfrm>
          <a:off x="1320800" y="608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88" name="テキスト ボックス 87"/>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物件費における経常収支比率は、今年度において</a:t>
          </a:r>
          <a:r>
            <a:rPr kumimoji="1" lang="en-US" altLang="ja-JP" sz="1200">
              <a:latin typeface="ＭＳ Ｐゴシック" panose="020B0600070205080204" pitchFamily="50" charset="-128"/>
              <a:ea typeface="ＭＳ Ｐゴシック" panose="020B0600070205080204" pitchFamily="50" charset="-128"/>
            </a:rPr>
            <a:t>17.3</a:t>
          </a:r>
          <a:r>
            <a:rPr kumimoji="1" lang="ja-JP" altLang="en-US" sz="1200">
              <a:latin typeface="ＭＳ Ｐゴシック" panose="020B0600070205080204" pitchFamily="50" charset="-128"/>
              <a:ea typeface="ＭＳ Ｐゴシック" panose="020B0600070205080204" pitchFamily="50" charset="-128"/>
            </a:rPr>
            <a:t>％と前年度から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ポイントの上昇となり、類似団体内平均値を上回った。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上昇した主な要因としては、新型コロナウイルス感染症対策消耗品・備品の購入及び新学校給食センターで給食調理等業務委託を導入したことなどによるもの。</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人件費を抑制している反面、類似団体内平均値と比較して、委託料及び電算業務機器の賃借料などの割合が高くなっているが、今後も業務内容を精査し、抑制に努める。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156936</xdr:rowOff>
    </xdr:to>
    <xdr:cxnSp macro="">
      <xdr:nvCxnSpPr>
        <xdr:cNvPr id="129" name="直線コネクタ 128"/>
        <xdr:cNvCxnSpPr/>
      </xdr:nvCxnSpPr>
      <xdr:spPr>
        <a:xfrm>
          <a:off x="15671800" y="29627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48079</xdr:rowOff>
    </xdr:to>
    <xdr:cxnSp macro="">
      <xdr:nvCxnSpPr>
        <xdr:cNvPr id="132" name="直線コネクタ 131"/>
        <xdr:cNvCxnSpPr/>
      </xdr:nvCxnSpPr>
      <xdr:spPr>
        <a:xfrm>
          <a:off x="14782800" y="2919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80736</xdr:rowOff>
    </xdr:to>
    <xdr:cxnSp macro="">
      <xdr:nvCxnSpPr>
        <xdr:cNvPr id="135" name="直線コネクタ 134"/>
        <xdr:cNvCxnSpPr/>
      </xdr:nvCxnSpPr>
      <xdr:spPr>
        <a:xfrm flipV="1">
          <a:off x="13893800" y="2919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80736</xdr:rowOff>
    </xdr:to>
    <xdr:cxnSp macro="">
      <xdr:nvCxnSpPr>
        <xdr:cNvPr id="138" name="直線コネクタ 137"/>
        <xdr:cNvCxnSpPr/>
      </xdr:nvCxnSpPr>
      <xdr:spPr>
        <a:xfrm>
          <a:off x="13004800" y="29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51" name="テキスト ボックス 150"/>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3" name="テキスト ボックス 152"/>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7" name="テキスト ボックス 156"/>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扶助費に係るものは、今年度において</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内平均値を上回っている。主な要因としては、類似団体内平均値と比較して、単独事業費の割合が高くなっているため。これは、本町が「安全・安心・安定」のまちづくりを目指しており、特に増加を続ける子ども人口に対応するため、子育て支援施策に力を注いでいる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しかし、今後は事業内容を精査し、事業費の低減に努める。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127000</xdr:rowOff>
    </xdr:to>
    <xdr:cxnSp macro="">
      <xdr:nvCxnSpPr>
        <xdr:cNvPr id="187" name="直線コネクタ 186"/>
        <xdr:cNvCxnSpPr/>
      </xdr:nvCxnSpPr>
      <xdr:spPr>
        <a:xfrm flipV="1">
          <a:off x="4826000" y="9091385"/>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8"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9" name="直線コネクタ 188"/>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90"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91" name="直線コネクタ 190"/>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60</xdr:row>
      <xdr:rowOff>143328</xdr:rowOff>
    </xdr:to>
    <xdr:cxnSp macro="">
      <xdr:nvCxnSpPr>
        <xdr:cNvPr id="192" name="直線コネクタ 191"/>
        <xdr:cNvCxnSpPr/>
      </xdr:nvCxnSpPr>
      <xdr:spPr>
        <a:xfrm flipV="1">
          <a:off x="3987800" y="9940472"/>
          <a:ext cx="838200" cy="4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29028</xdr:rowOff>
    </xdr:from>
    <xdr:to>
      <xdr:col>19</xdr:col>
      <xdr:colOff>187325</xdr:colOff>
      <xdr:row>60</xdr:row>
      <xdr:rowOff>143328</xdr:rowOff>
    </xdr:to>
    <xdr:cxnSp macro="">
      <xdr:nvCxnSpPr>
        <xdr:cNvPr id="195" name="直線コネクタ 194"/>
        <xdr:cNvCxnSpPr/>
      </xdr:nvCxnSpPr>
      <xdr:spPr>
        <a:xfrm>
          <a:off x="3098800" y="10316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29028</xdr:rowOff>
    </xdr:from>
    <xdr:to>
      <xdr:col>15</xdr:col>
      <xdr:colOff>98425</xdr:colOff>
      <xdr:row>60</xdr:row>
      <xdr:rowOff>94343</xdr:rowOff>
    </xdr:to>
    <xdr:cxnSp macro="">
      <xdr:nvCxnSpPr>
        <xdr:cNvPr id="198" name="直線コネクタ 197"/>
        <xdr:cNvCxnSpPr/>
      </xdr:nvCxnSpPr>
      <xdr:spPr>
        <a:xfrm flipV="1">
          <a:off x="2209800" y="10316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00" name="テキスト ボックス 199"/>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60</xdr:row>
      <xdr:rowOff>94343</xdr:rowOff>
    </xdr:to>
    <xdr:cxnSp macro="">
      <xdr:nvCxnSpPr>
        <xdr:cNvPr id="201" name="直線コネクタ 200"/>
        <xdr:cNvCxnSpPr/>
      </xdr:nvCxnSpPr>
      <xdr:spPr>
        <a:xfrm>
          <a:off x="1320800" y="102507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2" name="フローチャート: 判断 201"/>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3" name="テキスト ボックス 202"/>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13" name="楕円 212"/>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4" name="テキスト ボックス 213"/>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149678</xdr:rowOff>
    </xdr:from>
    <xdr:to>
      <xdr:col>15</xdr:col>
      <xdr:colOff>149225</xdr:colOff>
      <xdr:row>60</xdr:row>
      <xdr:rowOff>79828</xdr:rowOff>
    </xdr:to>
    <xdr:sp macro="" textlink="">
      <xdr:nvSpPr>
        <xdr:cNvPr id="215" name="楕円 214"/>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64605</xdr:rowOff>
    </xdr:from>
    <xdr:ext cx="762000" cy="259045"/>
    <xdr:sp macro="" textlink="">
      <xdr:nvSpPr>
        <xdr:cNvPr id="216" name="テキスト ボックス 215"/>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43543</xdr:rowOff>
    </xdr:from>
    <xdr:to>
      <xdr:col>11</xdr:col>
      <xdr:colOff>60325</xdr:colOff>
      <xdr:row>60</xdr:row>
      <xdr:rowOff>145143</xdr:rowOff>
    </xdr:to>
    <xdr:sp macro="" textlink="">
      <xdr:nvSpPr>
        <xdr:cNvPr id="217" name="楕円 216"/>
        <xdr:cNvSpPr/>
      </xdr:nvSpPr>
      <xdr:spPr>
        <a:xfrm>
          <a:off x="215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218" name="テキスト ボックス 217"/>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84365</xdr:rowOff>
    </xdr:from>
    <xdr:to>
      <xdr:col>6</xdr:col>
      <xdr:colOff>171450</xdr:colOff>
      <xdr:row>60</xdr:row>
      <xdr:rowOff>14515</xdr:rowOff>
    </xdr:to>
    <xdr:sp macro="" textlink="">
      <xdr:nvSpPr>
        <xdr:cNvPr id="219" name="楕円 218"/>
        <xdr:cNvSpPr/>
      </xdr:nvSpPr>
      <xdr:spPr>
        <a:xfrm>
          <a:off x="1270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170742</xdr:rowOff>
    </xdr:from>
    <xdr:ext cx="762000" cy="259045"/>
    <xdr:sp macro="" textlink="">
      <xdr:nvSpPr>
        <xdr:cNvPr id="220" name="テキスト ボックス 219"/>
        <xdr:cNvSpPr txBox="1"/>
      </xdr:nvSpPr>
      <xdr:spPr>
        <a:xfrm>
          <a:off x="939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ポイントの減少となった。依然として類似団体内平均値を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下水道事業の公債費に対するものや、国民健康保険、介護保険及び後期高齢者医療特別会計への繰出金について、引き続き経費の低減に努める。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8" name="直線コネクタ 247"/>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9"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50" name="直線コネクタ 249"/>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51"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2" name="直線コネクタ 251"/>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35560</xdr:rowOff>
    </xdr:to>
    <xdr:cxnSp macro="">
      <xdr:nvCxnSpPr>
        <xdr:cNvPr id="253" name="直線コネクタ 252"/>
        <xdr:cNvCxnSpPr/>
      </xdr:nvCxnSpPr>
      <xdr:spPr>
        <a:xfrm flipV="1">
          <a:off x="15671800" y="9606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4"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5" name="フローチャート: 判断 254"/>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35560</xdr:rowOff>
    </xdr:to>
    <xdr:cxnSp macro="">
      <xdr:nvCxnSpPr>
        <xdr:cNvPr id="256" name="直線コネクタ 255"/>
        <xdr:cNvCxnSpPr/>
      </xdr:nvCxnSpPr>
      <xdr:spPr>
        <a:xfrm>
          <a:off x="14782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7" name="フローチャート: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50800</xdr:rowOff>
    </xdr:to>
    <xdr:cxnSp macro="">
      <xdr:nvCxnSpPr>
        <xdr:cNvPr id="259" name="直線コネクタ 258"/>
        <xdr:cNvCxnSpPr/>
      </xdr:nvCxnSpPr>
      <xdr:spPr>
        <a:xfrm flipV="1">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1" name="テキスト ボックス 260"/>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50800</xdr:rowOff>
    </xdr:to>
    <xdr:cxnSp macro="">
      <xdr:nvCxnSpPr>
        <xdr:cNvPr id="262" name="直線コネクタ 261"/>
        <xdr:cNvCxnSpPr/>
      </xdr:nvCxnSpPr>
      <xdr:spPr>
        <a:xfrm>
          <a:off x="13004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6" name="テキスト ボックス 265"/>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72" name="楕円 271"/>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73"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4" name="楕円 273"/>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5" name="テキスト ボックス 274"/>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7" name="テキスト ボックス 276"/>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9" name="テキスト ボックス 27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80" name="楕円 279"/>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81" name="テキスト ボックス 280"/>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消防やごみ処理など、一部事務組合への負担金が大きな割合を占めており、負担金の増減により大きく左右される。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ポイントの減少となり、類似団体内平均値より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ポイント下回っている。今後も補助金交付事業の内容を精査し、比率の抑制及び適正化に努める。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6" name="直線コネクタ 305"/>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7"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8" name="直線コネクタ 307"/>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9"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10" name="直線コネクタ 309"/>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33274</xdr:rowOff>
    </xdr:to>
    <xdr:cxnSp macro="">
      <xdr:nvCxnSpPr>
        <xdr:cNvPr id="311" name="直線コネクタ 310"/>
        <xdr:cNvCxnSpPr/>
      </xdr:nvCxnSpPr>
      <xdr:spPr>
        <a:xfrm flipV="1">
          <a:off x="15671800" y="6363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33274</xdr:rowOff>
    </xdr:to>
    <xdr:cxnSp macro="">
      <xdr:nvCxnSpPr>
        <xdr:cNvPr id="314" name="直線コネクタ 313"/>
        <xdr:cNvCxnSpPr/>
      </xdr:nvCxnSpPr>
      <xdr:spPr>
        <a:xfrm>
          <a:off x="14782800" y="6267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5" name="フローチャート: 判断 31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6" name="テキスト ボックス 31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99568</xdr:rowOff>
    </xdr:to>
    <xdr:cxnSp macro="">
      <xdr:nvCxnSpPr>
        <xdr:cNvPr id="317" name="直線コネクタ 316"/>
        <xdr:cNvCxnSpPr/>
      </xdr:nvCxnSpPr>
      <xdr:spPr>
        <a:xfrm flipV="1">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8" name="フローチャート: 判断 317"/>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9" name="テキスト ボックス 318"/>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99568</xdr:rowOff>
    </xdr:to>
    <xdr:cxnSp macro="">
      <xdr:nvCxnSpPr>
        <xdr:cNvPr id="320" name="直線コネクタ 319"/>
        <xdr:cNvCxnSpPr/>
      </xdr:nvCxnSpPr>
      <xdr:spPr>
        <a:xfrm>
          <a:off x="13004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21" name="フローチャート: 判断 320"/>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2" name="テキスト ボックス 321"/>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31"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2" name="楕円 331"/>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33" name="テキスト ボックス 33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4" name="楕円 33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5" name="テキスト ボックス 33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6" name="楕円 335"/>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7" name="テキスト ボックス 336"/>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8" name="楕円 33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9" name="テキスト ボックス 338"/>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公債費に係る経常収支比率は、今年度において</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ポイント減少した。依然として類似団体内平均値を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ポイント下回っているものの、高い水準が続いている。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今後、増加の要因である新庁舎建設事業の償還がしばらく続くとともに、新学校給食センター建設事業の償還開始、臨時財政対策債の償還が年々増加していることもあり、さらに上昇することが想定される。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8" name="直線コネクタ 367"/>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9"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0" name="直線コネクタ 369"/>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1"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2" name="直線コネクタ 371"/>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162923</xdr:rowOff>
    </xdr:from>
    <xdr:to>
      <xdr:col>24</xdr:col>
      <xdr:colOff>25400</xdr:colOff>
      <xdr:row>77</xdr:row>
      <xdr:rowOff>50256</xdr:rowOff>
    </xdr:to>
    <xdr:cxnSp macro="">
      <xdr:nvCxnSpPr>
        <xdr:cNvPr id="373" name="直線コネクタ 372"/>
        <xdr:cNvCxnSpPr/>
      </xdr:nvCxnSpPr>
      <xdr:spPr>
        <a:xfrm flipV="1">
          <a:off x="3987800" y="131931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4"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5" name="フローチャート: 判断 374"/>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156392</xdr:rowOff>
    </xdr:from>
    <xdr:to>
      <xdr:col>19</xdr:col>
      <xdr:colOff>187325</xdr:colOff>
      <xdr:row>77</xdr:row>
      <xdr:rowOff>50256</xdr:rowOff>
    </xdr:to>
    <xdr:cxnSp macro="">
      <xdr:nvCxnSpPr>
        <xdr:cNvPr id="376" name="直線コネクタ 375"/>
        <xdr:cNvCxnSpPr/>
      </xdr:nvCxnSpPr>
      <xdr:spPr>
        <a:xfrm>
          <a:off x="3098800" y="131865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7" name="フローチャート: 判断 376"/>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8" name="テキスト ボックス 377"/>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117202</xdr:rowOff>
    </xdr:from>
    <xdr:to>
      <xdr:col>15</xdr:col>
      <xdr:colOff>98425</xdr:colOff>
      <xdr:row>76</xdr:row>
      <xdr:rowOff>156392</xdr:rowOff>
    </xdr:to>
    <xdr:cxnSp macro="">
      <xdr:nvCxnSpPr>
        <xdr:cNvPr id="379" name="直線コネクタ 378"/>
        <xdr:cNvCxnSpPr/>
      </xdr:nvCxnSpPr>
      <xdr:spPr>
        <a:xfrm>
          <a:off x="2209800" y="131474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80" name="フローチャート: 判断 379"/>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1" name="テキスト ボックス 380"/>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32294</xdr:rowOff>
    </xdr:from>
    <xdr:to>
      <xdr:col>11</xdr:col>
      <xdr:colOff>9525</xdr:colOff>
      <xdr:row>76</xdr:row>
      <xdr:rowOff>117202</xdr:rowOff>
    </xdr:to>
    <xdr:cxnSp macro="">
      <xdr:nvCxnSpPr>
        <xdr:cNvPr id="382" name="直線コネクタ 381"/>
        <xdr:cNvCxnSpPr/>
      </xdr:nvCxnSpPr>
      <xdr:spPr>
        <a:xfrm>
          <a:off x="1320800" y="1306249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3" name="フローチャート: 判断 382"/>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4" name="テキスト ボックス 383"/>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5" name="フローチャート: 判断 384"/>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6" name="テキスト ボックス 385"/>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112123</xdr:rowOff>
    </xdr:from>
    <xdr:to>
      <xdr:col>24</xdr:col>
      <xdr:colOff>76200</xdr:colOff>
      <xdr:row>77</xdr:row>
      <xdr:rowOff>42273</xdr:rowOff>
    </xdr:to>
    <xdr:sp macro="" textlink="">
      <xdr:nvSpPr>
        <xdr:cNvPr id="392" name="楕円 391"/>
        <xdr:cNvSpPr/>
      </xdr:nvSpPr>
      <xdr:spPr>
        <a:xfrm>
          <a:off x="4775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128650</xdr:rowOff>
    </xdr:from>
    <xdr:ext cx="762000" cy="259045"/>
    <xdr:sp macro="" textlink="">
      <xdr:nvSpPr>
        <xdr:cNvPr id="393" name="公債費該当値テキスト"/>
        <xdr:cNvSpPr txBox="1"/>
      </xdr:nvSpPr>
      <xdr:spPr>
        <a:xfrm>
          <a:off x="4914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170906</xdr:rowOff>
    </xdr:from>
    <xdr:to>
      <xdr:col>20</xdr:col>
      <xdr:colOff>38100</xdr:colOff>
      <xdr:row>77</xdr:row>
      <xdr:rowOff>101056</xdr:rowOff>
    </xdr:to>
    <xdr:sp macro="" textlink="">
      <xdr:nvSpPr>
        <xdr:cNvPr id="394" name="楕円 393"/>
        <xdr:cNvSpPr/>
      </xdr:nvSpPr>
      <xdr:spPr>
        <a:xfrm>
          <a:off x="3937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111233</xdr:rowOff>
    </xdr:from>
    <xdr:ext cx="736600" cy="259045"/>
    <xdr:sp macro="" textlink="">
      <xdr:nvSpPr>
        <xdr:cNvPr id="395" name="テキスト ボックス 394"/>
        <xdr:cNvSpPr txBox="1"/>
      </xdr:nvSpPr>
      <xdr:spPr>
        <a:xfrm>
          <a:off x="3606800" y="1296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105592</xdr:rowOff>
    </xdr:from>
    <xdr:to>
      <xdr:col>15</xdr:col>
      <xdr:colOff>149225</xdr:colOff>
      <xdr:row>77</xdr:row>
      <xdr:rowOff>35742</xdr:rowOff>
    </xdr:to>
    <xdr:sp macro="" textlink="">
      <xdr:nvSpPr>
        <xdr:cNvPr id="396" name="楕円 395"/>
        <xdr:cNvSpPr/>
      </xdr:nvSpPr>
      <xdr:spPr>
        <a:xfrm>
          <a:off x="3048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45918</xdr:rowOff>
    </xdr:from>
    <xdr:ext cx="762000" cy="259045"/>
    <xdr:sp macro="" textlink="">
      <xdr:nvSpPr>
        <xdr:cNvPr id="397" name="テキスト ボックス 396"/>
        <xdr:cNvSpPr txBox="1"/>
      </xdr:nvSpPr>
      <xdr:spPr>
        <a:xfrm>
          <a:off x="2717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66402</xdr:rowOff>
    </xdr:from>
    <xdr:to>
      <xdr:col>11</xdr:col>
      <xdr:colOff>60325</xdr:colOff>
      <xdr:row>76</xdr:row>
      <xdr:rowOff>168002</xdr:rowOff>
    </xdr:to>
    <xdr:sp macro="" textlink="">
      <xdr:nvSpPr>
        <xdr:cNvPr id="398" name="楕円 397"/>
        <xdr:cNvSpPr/>
      </xdr:nvSpPr>
      <xdr:spPr>
        <a:xfrm>
          <a:off x="2159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6730</xdr:rowOff>
    </xdr:from>
    <xdr:ext cx="762000" cy="259045"/>
    <xdr:sp macro="" textlink="">
      <xdr:nvSpPr>
        <xdr:cNvPr id="399" name="テキスト ボックス 398"/>
        <xdr:cNvSpPr txBox="1"/>
      </xdr:nvSpPr>
      <xdr:spPr>
        <a:xfrm>
          <a:off x="1828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152944</xdr:rowOff>
    </xdr:from>
    <xdr:to>
      <xdr:col>6</xdr:col>
      <xdr:colOff>171450</xdr:colOff>
      <xdr:row>76</xdr:row>
      <xdr:rowOff>83094</xdr:rowOff>
    </xdr:to>
    <xdr:sp macro="" textlink="">
      <xdr:nvSpPr>
        <xdr:cNvPr id="400" name="楕円 399"/>
        <xdr:cNvSpPr/>
      </xdr:nvSpPr>
      <xdr:spPr>
        <a:xfrm>
          <a:off x="1270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93271</xdr:rowOff>
    </xdr:from>
    <xdr:ext cx="762000" cy="259045"/>
    <xdr:sp macro="" textlink="">
      <xdr:nvSpPr>
        <xdr:cNvPr id="401" name="テキスト ボックス 400"/>
        <xdr:cNvSpPr txBox="1"/>
      </xdr:nvSpPr>
      <xdr:spPr>
        <a:xfrm>
          <a:off x="939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物件費に係る経常収支比率が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ポイントの上昇、扶助費については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今後も比率の抑制に努めるとともに、全体の抑制を図る。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7" name="直線コネクタ 426"/>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8"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9" name="直線コネクタ 428"/>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30"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31" name="直線コネクタ 430"/>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8128</xdr:rowOff>
    </xdr:to>
    <xdr:cxnSp macro="">
      <xdr:nvCxnSpPr>
        <xdr:cNvPr id="432" name="直線コネクタ 431"/>
        <xdr:cNvCxnSpPr/>
      </xdr:nvCxnSpPr>
      <xdr:spPr>
        <a:xfrm flipV="1">
          <a:off x="15671800" y="133126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3"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4" name="フローチャート: 判断 433"/>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78</xdr:row>
      <xdr:rowOff>8128</xdr:rowOff>
    </xdr:to>
    <xdr:cxnSp macro="">
      <xdr:nvCxnSpPr>
        <xdr:cNvPr id="435" name="直線コネクタ 434"/>
        <xdr:cNvCxnSpPr/>
      </xdr:nvCxnSpPr>
      <xdr:spPr>
        <a:xfrm>
          <a:off x="14782800" y="131846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6" name="フローチャート: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7" name="テキスト ボックス 436"/>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74422</xdr:rowOff>
    </xdr:to>
    <xdr:cxnSp macro="">
      <xdr:nvCxnSpPr>
        <xdr:cNvPr id="438" name="直線コネクタ 437"/>
        <xdr:cNvCxnSpPr/>
      </xdr:nvCxnSpPr>
      <xdr:spPr>
        <a:xfrm flipV="1">
          <a:off x="13893800" y="13184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74422</xdr:rowOff>
    </xdr:to>
    <xdr:cxnSp macro="">
      <xdr:nvCxnSpPr>
        <xdr:cNvPr id="441" name="直線コネクタ 440"/>
        <xdr:cNvCxnSpPr/>
      </xdr:nvCxnSpPr>
      <xdr:spPr>
        <a:xfrm>
          <a:off x="13004800" y="13189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4" name="フローチャート: 判断 443"/>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5" name="テキスト ボックス 444"/>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1" name="楕円 450"/>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52"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3" name="楕円 452"/>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4" name="テキスト ボックス 453"/>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5" name="楕円 454"/>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6" name="テキスト ボックス 455"/>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7" name="楕円 456"/>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8" name="テキスト ボックス 457"/>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9" name="楕円 458"/>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60" name="テキスト ボックス 459"/>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99073</xdr:rowOff>
    </xdr:from>
    <xdr:to>
      <xdr:col>29</xdr:col>
      <xdr:colOff>127000</xdr:colOff>
      <xdr:row>18</xdr:row>
      <xdr:rowOff>12580</xdr:rowOff>
    </xdr:to>
    <xdr:cxnSp macro="">
      <xdr:nvCxnSpPr>
        <xdr:cNvPr id="52" name="直線コネクタ 51"/>
        <xdr:cNvCxnSpPr/>
      </xdr:nvCxnSpPr>
      <xdr:spPr bwMode="auto">
        <a:xfrm flipV="1">
          <a:off x="5003800" y="3061348"/>
          <a:ext cx="647700" cy="84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12580</xdr:rowOff>
    </xdr:from>
    <xdr:to>
      <xdr:col>26</xdr:col>
      <xdr:colOff>50800</xdr:colOff>
      <xdr:row>18</xdr:row>
      <xdr:rowOff>33203</xdr:rowOff>
    </xdr:to>
    <xdr:cxnSp macro="">
      <xdr:nvCxnSpPr>
        <xdr:cNvPr id="55" name="直線コネクタ 54"/>
        <xdr:cNvCxnSpPr/>
      </xdr:nvCxnSpPr>
      <xdr:spPr bwMode="auto">
        <a:xfrm flipV="1">
          <a:off x="4305300" y="3146305"/>
          <a:ext cx="698500" cy="2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23912</xdr:rowOff>
    </xdr:from>
    <xdr:to>
      <xdr:col>22</xdr:col>
      <xdr:colOff>114300</xdr:colOff>
      <xdr:row>18</xdr:row>
      <xdr:rowOff>33203</xdr:rowOff>
    </xdr:to>
    <xdr:cxnSp macro="">
      <xdr:nvCxnSpPr>
        <xdr:cNvPr id="58" name="直線コネクタ 57"/>
        <xdr:cNvCxnSpPr/>
      </xdr:nvCxnSpPr>
      <xdr:spPr bwMode="auto">
        <a:xfrm>
          <a:off x="3606800" y="3157637"/>
          <a:ext cx="698500" cy="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23912</xdr:rowOff>
    </xdr:from>
    <xdr:to>
      <xdr:col>18</xdr:col>
      <xdr:colOff>177800</xdr:colOff>
      <xdr:row>18</xdr:row>
      <xdr:rowOff>61746</xdr:rowOff>
    </xdr:to>
    <xdr:cxnSp macro="">
      <xdr:nvCxnSpPr>
        <xdr:cNvPr id="61" name="直線コネクタ 60"/>
        <xdr:cNvCxnSpPr/>
      </xdr:nvCxnSpPr>
      <xdr:spPr bwMode="auto">
        <a:xfrm flipV="1">
          <a:off x="2908300" y="3157637"/>
          <a:ext cx="6985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48273</xdr:rowOff>
    </xdr:from>
    <xdr:to>
      <xdr:col>29</xdr:col>
      <xdr:colOff>177800</xdr:colOff>
      <xdr:row>17</xdr:row>
      <xdr:rowOff>149873</xdr:rowOff>
    </xdr:to>
    <xdr:sp macro="" textlink="">
      <xdr:nvSpPr>
        <xdr:cNvPr id="71" name="楕円 70"/>
        <xdr:cNvSpPr/>
      </xdr:nvSpPr>
      <xdr:spPr bwMode="auto">
        <a:xfrm>
          <a:off x="5600700" y="301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20350</xdr:rowOff>
    </xdr:from>
    <xdr:ext cx="762000" cy="259045"/>
    <xdr:sp macro="" textlink="">
      <xdr:nvSpPr>
        <xdr:cNvPr id="72" name="人口1人当たり決算額の推移該当値テキスト130"/>
        <xdr:cNvSpPr txBox="1"/>
      </xdr:nvSpPr>
      <xdr:spPr>
        <a:xfrm>
          <a:off x="5740400" y="298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133230</xdr:rowOff>
    </xdr:from>
    <xdr:to>
      <xdr:col>26</xdr:col>
      <xdr:colOff>101600</xdr:colOff>
      <xdr:row>18</xdr:row>
      <xdr:rowOff>63380</xdr:rowOff>
    </xdr:to>
    <xdr:sp macro="" textlink="">
      <xdr:nvSpPr>
        <xdr:cNvPr id="73" name="楕円 72"/>
        <xdr:cNvSpPr/>
      </xdr:nvSpPr>
      <xdr:spPr bwMode="auto">
        <a:xfrm>
          <a:off x="4953000" y="309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48157</xdr:rowOff>
    </xdr:from>
    <xdr:ext cx="736600" cy="259045"/>
    <xdr:sp macro="" textlink="">
      <xdr:nvSpPr>
        <xdr:cNvPr id="74" name="テキスト ボックス 73"/>
        <xdr:cNvSpPr txBox="1"/>
      </xdr:nvSpPr>
      <xdr:spPr>
        <a:xfrm>
          <a:off x="4622800" y="318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153853</xdr:rowOff>
    </xdr:from>
    <xdr:to>
      <xdr:col>22</xdr:col>
      <xdr:colOff>165100</xdr:colOff>
      <xdr:row>18</xdr:row>
      <xdr:rowOff>84003</xdr:rowOff>
    </xdr:to>
    <xdr:sp macro="" textlink="">
      <xdr:nvSpPr>
        <xdr:cNvPr id="75" name="楕円 74"/>
        <xdr:cNvSpPr/>
      </xdr:nvSpPr>
      <xdr:spPr bwMode="auto">
        <a:xfrm>
          <a:off x="4254500" y="311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68780</xdr:rowOff>
    </xdr:from>
    <xdr:ext cx="762000" cy="259045"/>
    <xdr:sp macro="" textlink="">
      <xdr:nvSpPr>
        <xdr:cNvPr id="76" name="テキスト ボックス 75"/>
        <xdr:cNvSpPr txBox="1"/>
      </xdr:nvSpPr>
      <xdr:spPr>
        <a:xfrm>
          <a:off x="3924300" y="32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144562</xdr:rowOff>
    </xdr:from>
    <xdr:to>
      <xdr:col>19</xdr:col>
      <xdr:colOff>38100</xdr:colOff>
      <xdr:row>18</xdr:row>
      <xdr:rowOff>74712</xdr:rowOff>
    </xdr:to>
    <xdr:sp macro="" textlink="">
      <xdr:nvSpPr>
        <xdr:cNvPr id="77" name="楕円 76"/>
        <xdr:cNvSpPr/>
      </xdr:nvSpPr>
      <xdr:spPr bwMode="auto">
        <a:xfrm>
          <a:off x="3556000" y="310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59489</xdr:rowOff>
    </xdr:from>
    <xdr:ext cx="762000" cy="259045"/>
    <xdr:sp macro="" textlink="">
      <xdr:nvSpPr>
        <xdr:cNvPr id="78" name="テキスト ボックス 77"/>
        <xdr:cNvSpPr txBox="1"/>
      </xdr:nvSpPr>
      <xdr:spPr>
        <a:xfrm>
          <a:off x="3225800" y="31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10946</xdr:rowOff>
    </xdr:from>
    <xdr:to>
      <xdr:col>15</xdr:col>
      <xdr:colOff>101600</xdr:colOff>
      <xdr:row>18</xdr:row>
      <xdr:rowOff>112546</xdr:rowOff>
    </xdr:to>
    <xdr:sp macro="" textlink="">
      <xdr:nvSpPr>
        <xdr:cNvPr id="79" name="楕円 78"/>
        <xdr:cNvSpPr/>
      </xdr:nvSpPr>
      <xdr:spPr bwMode="auto">
        <a:xfrm>
          <a:off x="2857500" y="314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97322</xdr:rowOff>
    </xdr:from>
    <xdr:ext cx="762000" cy="259045"/>
    <xdr:sp macro="" textlink="">
      <xdr:nvSpPr>
        <xdr:cNvPr id="80" name="テキスト ボックス 79"/>
        <xdr:cNvSpPr txBox="1"/>
      </xdr:nvSpPr>
      <xdr:spPr>
        <a:xfrm>
          <a:off x="2527300" y="323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72117</xdr:rowOff>
    </xdr:from>
    <xdr:to>
      <xdr:col>29</xdr:col>
      <xdr:colOff>127000</xdr:colOff>
      <xdr:row>36</xdr:row>
      <xdr:rowOff>83795</xdr:rowOff>
    </xdr:to>
    <xdr:cxnSp macro="">
      <xdr:nvCxnSpPr>
        <xdr:cNvPr id="113" name="直線コネクタ 112"/>
        <xdr:cNvCxnSpPr/>
      </xdr:nvCxnSpPr>
      <xdr:spPr bwMode="auto">
        <a:xfrm>
          <a:off x="5003800" y="7025367"/>
          <a:ext cx="647700" cy="1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72117</xdr:rowOff>
    </xdr:from>
    <xdr:to>
      <xdr:col>26</xdr:col>
      <xdr:colOff>50800</xdr:colOff>
      <xdr:row>36</xdr:row>
      <xdr:rowOff>104921</xdr:rowOff>
    </xdr:to>
    <xdr:cxnSp macro="">
      <xdr:nvCxnSpPr>
        <xdr:cNvPr id="116" name="直線コネクタ 115"/>
        <xdr:cNvCxnSpPr/>
      </xdr:nvCxnSpPr>
      <xdr:spPr bwMode="auto">
        <a:xfrm flipV="1">
          <a:off x="4305300" y="7025367"/>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104921</xdr:rowOff>
    </xdr:from>
    <xdr:to>
      <xdr:col>22</xdr:col>
      <xdr:colOff>114300</xdr:colOff>
      <xdr:row>36</xdr:row>
      <xdr:rowOff>146869</xdr:rowOff>
    </xdr:to>
    <xdr:cxnSp macro="">
      <xdr:nvCxnSpPr>
        <xdr:cNvPr id="119" name="直線コネクタ 118"/>
        <xdr:cNvCxnSpPr/>
      </xdr:nvCxnSpPr>
      <xdr:spPr bwMode="auto">
        <a:xfrm flipV="1">
          <a:off x="3606800" y="7058171"/>
          <a:ext cx="6985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146869</xdr:rowOff>
    </xdr:from>
    <xdr:to>
      <xdr:col>18</xdr:col>
      <xdr:colOff>177800</xdr:colOff>
      <xdr:row>36</xdr:row>
      <xdr:rowOff>159404</xdr:rowOff>
    </xdr:to>
    <xdr:cxnSp macro="">
      <xdr:nvCxnSpPr>
        <xdr:cNvPr id="122" name="直線コネクタ 121"/>
        <xdr:cNvCxnSpPr/>
      </xdr:nvCxnSpPr>
      <xdr:spPr bwMode="auto">
        <a:xfrm flipV="1">
          <a:off x="2908300" y="7100119"/>
          <a:ext cx="698500" cy="1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32995</xdr:rowOff>
    </xdr:from>
    <xdr:to>
      <xdr:col>29</xdr:col>
      <xdr:colOff>177800</xdr:colOff>
      <xdr:row>36</xdr:row>
      <xdr:rowOff>134595</xdr:rowOff>
    </xdr:to>
    <xdr:sp macro="" textlink="">
      <xdr:nvSpPr>
        <xdr:cNvPr id="132" name="楕円 131"/>
        <xdr:cNvSpPr/>
      </xdr:nvSpPr>
      <xdr:spPr bwMode="auto">
        <a:xfrm>
          <a:off x="5600700" y="698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5072</xdr:rowOff>
    </xdr:from>
    <xdr:ext cx="762000" cy="259045"/>
    <xdr:sp macro="" textlink="">
      <xdr:nvSpPr>
        <xdr:cNvPr id="133" name="人口1人当たり決算額の推移該当値テキスト445"/>
        <xdr:cNvSpPr txBox="1"/>
      </xdr:nvSpPr>
      <xdr:spPr>
        <a:xfrm>
          <a:off x="5740400" y="69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21317</xdr:rowOff>
    </xdr:from>
    <xdr:to>
      <xdr:col>26</xdr:col>
      <xdr:colOff>101600</xdr:colOff>
      <xdr:row>36</xdr:row>
      <xdr:rowOff>122917</xdr:rowOff>
    </xdr:to>
    <xdr:sp macro="" textlink="">
      <xdr:nvSpPr>
        <xdr:cNvPr id="134" name="楕円 133"/>
        <xdr:cNvSpPr/>
      </xdr:nvSpPr>
      <xdr:spPr bwMode="auto">
        <a:xfrm>
          <a:off x="4953000" y="697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107694</xdr:rowOff>
    </xdr:from>
    <xdr:ext cx="736600" cy="259045"/>
    <xdr:sp macro="" textlink="">
      <xdr:nvSpPr>
        <xdr:cNvPr id="135" name="テキスト ボックス 134"/>
        <xdr:cNvSpPr txBox="1"/>
      </xdr:nvSpPr>
      <xdr:spPr>
        <a:xfrm>
          <a:off x="4622800" y="706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54121</xdr:rowOff>
    </xdr:from>
    <xdr:to>
      <xdr:col>22</xdr:col>
      <xdr:colOff>165100</xdr:colOff>
      <xdr:row>36</xdr:row>
      <xdr:rowOff>155721</xdr:rowOff>
    </xdr:to>
    <xdr:sp macro="" textlink="">
      <xdr:nvSpPr>
        <xdr:cNvPr id="136" name="楕円 135"/>
        <xdr:cNvSpPr/>
      </xdr:nvSpPr>
      <xdr:spPr bwMode="auto">
        <a:xfrm>
          <a:off x="4254500" y="700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140498</xdr:rowOff>
    </xdr:from>
    <xdr:ext cx="762000" cy="259045"/>
    <xdr:sp macro="" textlink="">
      <xdr:nvSpPr>
        <xdr:cNvPr id="137" name="テキスト ボックス 136"/>
        <xdr:cNvSpPr txBox="1"/>
      </xdr:nvSpPr>
      <xdr:spPr>
        <a:xfrm>
          <a:off x="3924300" y="709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96069</xdr:rowOff>
    </xdr:from>
    <xdr:to>
      <xdr:col>19</xdr:col>
      <xdr:colOff>38100</xdr:colOff>
      <xdr:row>37</xdr:row>
      <xdr:rowOff>26219</xdr:rowOff>
    </xdr:to>
    <xdr:sp macro="" textlink="">
      <xdr:nvSpPr>
        <xdr:cNvPr id="138" name="楕円 137"/>
        <xdr:cNvSpPr/>
      </xdr:nvSpPr>
      <xdr:spPr bwMode="auto">
        <a:xfrm>
          <a:off x="3556000" y="704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10996</xdr:rowOff>
    </xdr:from>
    <xdr:ext cx="762000" cy="259045"/>
    <xdr:sp macro="" textlink="">
      <xdr:nvSpPr>
        <xdr:cNvPr id="139" name="テキスト ボックス 138"/>
        <xdr:cNvSpPr txBox="1"/>
      </xdr:nvSpPr>
      <xdr:spPr>
        <a:xfrm>
          <a:off x="3225800" y="713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108604</xdr:rowOff>
    </xdr:from>
    <xdr:to>
      <xdr:col>15</xdr:col>
      <xdr:colOff>101600</xdr:colOff>
      <xdr:row>37</xdr:row>
      <xdr:rowOff>38754</xdr:rowOff>
    </xdr:to>
    <xdr:sp macro="" textlink="">
      <xdr:nvSpPr>
        <xdr:cNvPr id="140" name="楕円 139"/>
        <xdr:cNvSpPr/>
      </xdr:nvSpPr>
      <xdr:spPr bwMode="auto">
        <a:xfrm>
          <a:off x="2857500" y="706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23531</xdr:rowOff>
    </xdr:from>
    <xdr:ext cx="762000" cy="259045"/>
    <xdr:sp macro="" textlink="">
      <xdr:nvSpPr>
        <xdr:cNvPr id="141" name="テキスト ボックス 140"/>
        <xdr:cNvSpPr txBox="1"/>
      </xdr:nvSpPr>
      <xdr:spPr>
        <a:xfrm>
          <a:off x="2527300" y="7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28,597
28,167
23.80
14,546,755
14,152,212
335,544
6,192,625
10,154,997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82485</xdr:rowOff>
    </xdr:from>
    <xdr:to>
      <xdr:col>24</xdr:col>
      <xdr:colOff>63500</xdr:colOff>
      <xdr:row>38</xdr:row>
      <xdr:rowOff>113998</xdr:rowOff>
    </xdr:to>
    <xdr:cxnSp macro="">
      <xdr:nvCxnSpPr>
        <xdr:cNvPr id="63" name="直線コネクタ 62"/>
        <xdr:cNvCxnSpPr/>
      </xdr:nvCxnSpPr>
      <xdr:spPr>
        <a:xfrm flipV="1">
          <a:off x="3797300" y="6426135"/>
          <a:ext cx="838200" cy="20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98389</xdr:rowOff>
    </xdr:from>
    <xdr:to>
      <xdr:col>19</xdr:col>
      <xdr:colOff>177800</xdr:colOff>
      <xdr:row>38</xdr:row>
      <xdr:rowOff>113998</xdr:rowOff>
    </xdr:to>
    <xdr:cxnSp macro="">
      <xdr:nvCxnSpPr>
        <xdr:cNvPr id="66" name="直線コネクタ 65"/>
        <xdr:cNvCxnSpPr/>
      </xdr:nvCxnSpPr>
      <xdr:spPr>
        <a:xfrm>
          <a:off x="2908300" y="6613489"/>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98389</xdr:rowOff>
    </xdr:from>
    <xdr:to>
      <xdr:col>15</xdr:col>
      <xdr:colOff>50800</xdr:colOff>
      <xdr:row>38</xdr:row>
      <xdr:rowOff>127209</xdr:rowOff>
    </xdr:to>
    <xdr:cxnSp macro="">
      <xdr:nvCxnSpPr>
        <xdr:cNvPr id="69" name="直線コネクタ 68"/>
        <xdr:cNvCxnSpPr/>
      </xdr:nvCxnSpPr>
      <xdr:spPr>
        <a:xfrm flipV="1">
          <a:off x="2019300" y="6613489"/>
          <a:ext cx="8890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127209</xdr:rowOff>
    </xdr:from>
    <xdr:to>
      <xdr:col>10</xdr:col>
      <xdr:colOff>114300</xdr:colOff>
      <xdr:row>38</xdr:row>
      <xdr:rowOff>157824</xdr:rowOff>
    </xdr:to>
    <xdr:cxnSp macro="">
      <xdr:nvCxnSpPr>
        <xdr:cNvPr id="72" name="直線コネクタ 71"/>
        <xdr:cNvCxnSpPr/>
      </xdr:nvCxnSpPr>
      <xdr:spPr>
        <a:xfrm flipV="1">
          <a:off x="1130300" y="6642309"/>
          <a:ext cx="88900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31685</xdr:rowOff>
    </xdr:from>
    <xdr:to>
      <xdr:col>24</xdr:col>
      <xdr:colOff>114300</xdr:colOff>
      <xdr:row>37</xdr:row>
      <xdr:rowOff>133285</xdr:rowOff>
    </xdr:to>
    <xdr:sp macro="" textlink="">
      <xdr:nvSpPr>
        <xdr:cNvPr id="82" name="楕円 81"/>
        <xdr:cNvSpPr/>
      </xdr:nvSpPr>
      <xdr:spPr>
        <a:xfrm>
          <a:off x="4584700" y="63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10112</xdr:rowOff>
    </xdr:from>
    <xdr:ext cx="534377" cy="259045"/>
    <xdr:sp macro="" textlink="">
      <xdr:nvSpPr>
        <xdr:cNvPr id="83" name="人件費該当値テキスト"/>
        <xdr:cNvSpPr txBox="1"/>
      </xdr:nvSpPr>
      <xdr:spPr>
        <a:xfrm>
          <a:off x="4686300" y="63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63198</xdr:rowOff>
    </xdr:from>
    <xdr:to>
      <xdr:col>20</xdr:col>
      <xdr:colOff>38100</xdr:colOff>
      <xdr:row>38</xdr:row>
      <xdr:rowOff>164798</xdr:rowOff>
    </xdr:to>
    <xdr:sp macro="" textlink="">
      <xdr:nvSpPr>
        <xdr:cNvPr id="84" name="楕円 83"/>
        <xdr:cNvSpPr/>
      </xdr:nvSpPr>
      <xdr:spPr>
        <a:xfrm>
          <a:off x="3746500" y="65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155925</xdr:rowOff>
    </xdr:from>
    <xdr:ext cx="534377" cy="259045"/>
    <xdr:sp macro="" textlink="">
      <xdr:nvSpPr>
        <xdr:cNvPr id="85" name="テキスト ボックス 84"/>
        <xdr:cNvSpPr txBox="1"/>
      </xdr:nvSpPr>
      <xdr:spPr>
        <a:xfrm>
          <a:off x="3530111" y="66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47589</xdr:rowOff>
    </xdr:from>
    <xdr:to>
      <xdr:col>15</xdr:col>
      <xdr:colOff>101600</xdr:colOff>
      <xdr:row>38</xdr:row>
      <xdr:rowOff>149189</xdr:rowOff>
    </xdr:to>
    <xdr:sp macro="" textlink="">
      <xdr:nvSpPr>
        <xdr:cNvPr id="86" name="楕円 85"/>
        <xdr:cNvSpPr/>
      </xdr:nvSpPr>
      <xdr:spPr>
        <a:xfrm>
          <a:off x="2857500" y="65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140316</xdr:rowOff>
    </xdr:from>
    <xdr:ext cx="534377" cy="259045"/>
    <xdr:sp macro="" textlink="">
      <xdr:nvSpPr>
        <xdr:cNvPr id="87" name="テキスト ボックス 86"/>
        <xdr:cNvSpPr txBox="1"/>
      </xdr:nvSpPr>
      <xdr:spPr>
        <a:xfrm>
          <a:off x="2641111" y="66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76409</xdr:rowOff>
    </xdr:from>
    <xdr:to>
      <xdr:col>10</xdr:col>
      <xdr:colOff>165100</xdr:colOff>
      <xdr:row>39</xdr:row>
      <xdr:rowOff>6559</xdr:rowOff>
    </xdr:to>
    <xdr:sp macro="" textlink="">
      <xdr:nvSpPr>
        <xdr:cNvPr id="88" name="楕円 87"/>
        <xdr:cNvSpPr/>
      </xdr:nvSpPr>
      <xdr:spPr>
        <a:xfrm>
          <a:off x="1968500" y="65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169136</xdr:rowOff>
    </xdr:from>
    <xdr:ext cx="534377" cy="259045"/>
    <xdr:sp macro="" textlink="">
      <xdr:nvSpPr>
        <xdr:cNvPr id="89" name="テキスト ボックス 88"/>
        <xdr:cNvSpPr txBox="1"/>
      </xdr:nvSpPr>
      <xdr:spPr>
        <a:xfrm>
          <a:off x="1752111" y="66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107024</xdr:rowOff>
    </xdr:from>
    <xdr:to>
      <xdr:col>6</xdr:col>
      <xdr:colOff>38100</xdr:colOff>
      <xdr:row>39</xdr:row>
      <xdr:rowOff>37174</xdr:rowOff>
    </xdr:to>
    <xdr:sp macro="" textlink="">
      <xdr:nvSpPr>
        <xdr:cNvPr id="90" name="楕円 89"/>
        <xdr:cNvSpPr/>
      </xdr:nvSpPr>
      <xdr:spPr>
        <a:xfrm>
          <a:off x="1079500" y="6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28301</xdr:rowOff>
    </xdr:from>
    <xdr:ext cx="534377" cy="259045"/>
    <xdr:sp macro="" textlink="">
      <xdr:nvSpPr>
        <xdr:cNvPr id="91" name="テキスト ボックス 90"/>
        <xdr:cNvSpPr txBox="1"/>
      </xdr:nvSpPr>
      <xdr:spPr>
        <a:xfrm>
          <a:off x="863111" y="67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56909</xdr:rowOff>
    </xdr:from>
    <xdr:to>
      <xdr:col>24</xdr:col>
      <xdr:colOff>63500</xdr:colOff>
      <xdr:row>56</xdr:row>
      <xdr:rowOff>122631</xdr:rowOff>
    </xdr:to>
    <xdr:cxnSp macro="">
      <xdr:nvCxnSpPr>
        <xdr:cNvPr id="121" name="直線コネクタ 120"/>
        <xdr:cNvCxnSpPr/>
      </xdr:nvCxnSpPr>
      <xdr:spPr>
        <a:xfrm flipV="1">
          <a:off x="3797300" y="9658109"/>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122631</xdr:rowOff>
    </xdr:from>
    <xdr:to>
      <xdr:col>19</xdr:col>
      <xdr:colOff>177800</xdr:colOff>
      <xdr:row>57</xdr:row>
      <xdr:rowOff>5835</xdr:rowOff>
    </xdr:to>
    <xdr:cxnSp macro="">
      <xdr:nvCxnSpPr>
        <xdr:cNvPr id="124" name="直線コネクタ 123"/>
        <xdr:cNvCxnSpPr/>
      </xdr:nvCxnSpPr>
      <xdr:spPr>
        <a:xfrm flipV="1">
          <a:off x="2908300" y="9723831"/>
          <a:ext cx="8890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5835</xdr:rowOff>
    </xdr:from>
    <xdr:to>
      <xdr:col>15</xdr:col>
      <xdr:colOff>50800</xdr:colOff>
      <xdr:row>57</xdr:row>
      <xdr:rowOff>14560</xdr:rowOff>
    </xdr:to>
    <xdr:cxnSp macro="">
      <xdr:nvCxnSpPr>
        <xdr:cNvPr id="127" name="直線コネクタ 126"/>
        <xdr:cNvCxnSpPr/>
      </xdr:nvCxnSpPr>
      <xdr:spPr>
        <a:xfrm flipV="1">
          <a:off x="2019300" y="977848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147301</xdr:rowOff>
    </xdr:from>
    <xdr:to>
      <xdr:col>10</xdr:col>
      <xdr:colOff>114300</xdr:colOff>
      <xdr:row>57</xdr:row>
      <xdr:rowOff>14560</xdr:rowOff>
    </xdr:to>
    <xdr:cxnSp macro="">
      <xdr:nvCxnSpPr>
        <xdr:cNvPr id="130" name="直線コネクタ 129"/>
        <xdr:cNvCxnSpPr/>
      </xdr:nvCxnSpPr>
      <xdr:spPr>
        <a:xfrm>
          <a:off x="1130300" y="9748501"/>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6109</xdr:rowOff>
    </xdr:from>
    <xdr:to>
      <xdr:col>24</xdr:col>
      <xdr:colOff>114300</xdr:colOff>
      <xdr:row>56</xdr:row>
      <xdr:rowOff>107709</xdr:rowOff>
    </xdr:to>
    <xdr:sp macro="" textlink="">
      <xdr:nvSpPr>
        <xdr:cNvPr id="140" name="楕円 139"/>
        <xdr:cNvSpPr/>
      </xdr:nvSpPr>
      <xdr:spPr>
        <a:xfrm>
          <a:off x="4584700" y="96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155986</xdr:rowOff>
    </xdr:from>
    <xdr:ext cx="534377" cy="259045"/>
    <xdr:sp macro="" textlink="">
      <xdr:nvSpPr>
        <xdr:cNvPr id="141" name="物件費該当値テキスト"/>
        <xdr:cNvSpPr txBox="1"/>
      </xdr:nvSpPr>
      <xdr:spPr>
        <a:xfrm>
          <a:off x="4686300" y="95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71831</xdr:rowOff>
    </xdr:from>
    <xdr:to>
      <xdr:col>20</xdr:col>
      <xdr:colOff>38100</xdr:colOff>
      <xdr:row>57</xdr:row>
      <xdr:rowOff>1981</xdr:rowOff>
    </xdr:to>
    <xdr:sp macro="" textlink="">
      <xdr:nvSpPr>
        <xdr:cNvPr id="142" name="楕円 141"/>
        <xdr:cNvSpPr/>
      </xdr:nvSpPr>
      <xdr:spPr>
        <a:xfrm>
          <a:off x="3746500" y="96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164558</xdr:rowOff>
    </xdr:from>
    <xdr:ext cx="534377" cy="259045"/>
    <xdr:sp macro="" textlink="">
      <xdr:nvSpPr>
        <xdr:cNvPr id="143" name="テキスト ボックス 142"/>
        <xdr:cNvSpPr txBox="1"/>
      </xdr:nvSpPr>
      <xdr:spPr>
        <a:xfrm>
          <a:off x="3530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126485</xdr:rowOff>
    </xdr:from>
    <xdr:to>
      <xdr:col>15</xdr:col>
      <xdr:colOff>101600</xdr:colOff>
      <xdr:row>57</xdr:row>
      <xdr:rowOff>56635</xdr:rowOff>
    </xdr:to>
    <xdr:sp macro="" textlink="">
      <xdr:nvSpPr>
        <xdr:cNvPr id="144" name="楕円 143"/>
        <xdr:cNvSpPr/>
      </xdr:nvSpPr>
      <xdr:spPr>
        <a:xfrm>
          <a:off x="2857500" y="97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47762</xdr:rowOff>
    </xdr:from>
    <xdr:ext cx="534377" cy="259045"/>
    <xdr:sp macro="" textlink="">
      <xdr:nvSpPr>
        <xdr:cNvPr id="145" name="テキスト ボックス 144"/>
        <xdr:cNvSpPr txBox="1"/>
      </xdr:nvSpPr>
      <xdr:spPr>
        <a:xfrm>
          <a:off x="2641111" y="98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135210</xdr:rowOff>
    </xdr:from>
    <xdr:to>
      <xdr:col>10</xdr:col>
      <xdr:colOff>165100</xdr:colOff>
      <xdr:row>57</xdr:row>
      <xdr:rowOff>65360</xdr:rowOff>
    </xdr:to>
    <xdr:sp macro="" textlink="">
      <xdr:nvSpPr>
        <xdr:cNvPr id="146" name="楕円 145"/>
        <xdr:cNvSpPr/>
      </xdr:nvSpPr>
      <xdr:spPr>
        <a:xfrm>
          <a:off x="1968500" y="9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56487</xdr:rowOff>
    </xdr:from>
    <xdr:ext cx="534377" cy="259045"/>
    <xdr:sp macro="" textlink="">
      <xdr:nvSpPr>
        <xdr:cNvPr id="147" name="テキスト ボックス 146"/>
        <xdr:cNvSpPr txBox="1"/>
      </xdr:nvSpPr>
      <xdr:spPr>
        <a:xfrm>
          <a:off x="1752111" y="98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96501</xdr:rowOff>
    </xdr:from>
    <xdr:to>
      <xdr:col>6</xdr:col>
      <xdr:colOff>38100</xdr:colOff>
      <xdr:row>57</xdr:row>
      <xdr:rowOff>26651</xdr:rowOff>
    </xdr:to>
    <xdr:sp macro="" textlink="">
      <xdr:nvSpPr>
        <xdr:cNvPr id="148" name="楕円 147"/>
        <xdr:cNvSpPr/>
      </xdr:nvSpPr>
      <xdr:spPr>
        <a:xfrm>
          <a:off x="1079500" y="96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17778</xdr:rowOff>
    </xdr:from>
    <xdr:ext cx="534377" cy="259045"/>
    <xdr:sp macro="" textlink="">
      <xdr:nvSpPr>
        <xdr:cNvPr id="149" name="テキスト ボックス 148"/>
        <xdr:cNvSpPr txBox="1"/>
      </xdr:nvSpPr>
      <xdr:spPr>
        <a:xfrm>
          <a:off x="863111" y="97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71234</xdr:rowOff>
    </xdr:from>
    <xdr:to>
      <xdr:col>24</xdr:col>
      <xdr:colOff>63500</xdr:colOff>
      <xdr:row>77</xdr:row>
      <xdr:rowOff>74949</xdr:rowOff>
    </xdr:to>
    <xdr:cxnSp macro="">
      <xdr:nvCxnSpPr>
        <xdr:cNvPr id="174" name="直線コネクタ 173"/>
        <xdr:cNvCxnSpPr/>
      </xdr:nvCxnSpPr>
      <xdr:spPr>
        <a:xfrm>
          <a:off x="3797300" y="13272884"/>
          <a:ext cx="8382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71234</xdr:rowOff>
    </xdr:from>
    <xdr:to>
      <xdr:col>19</xdr:col>
      <xdr:colOff>177800</xdr:colOff>
      <xdr:row>77</xdr:row>
      <xdr:rowOff>74721</xdr:rowOff>
    </xdr:to>
    <xdr:cxnSp macro="">
      <xdr:nvCxnSpPr>
        <xdr:cNvPr id="177" name="直線コネクタ 176"/>
        <xdr:cNvCxnSpPr/>
      </xdr:nvCxnSpPr>
      <xdr:spPr>
        <a:xfrm flipV="1">
          <a:off x="2908300" y="13272884"/>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74721</xdr:rowOff>
    </xdr:from>
    <xdr:to>
      <xdr:col>15</xdr:col>
      <xdr:colOff>50800</xdr:colOff>
      <xdr:row>77</xdr:row>
      <xdr:rowOff>98609</xdr:rowOff>
    </xdr:to>
    <xdr:cxnSp macro="">
      <xdr:nvCxnSpPr>
        <xdr:cNvPr id="180" name="直線コネクタ 179"/>
        <xdr:cNvCxnSpPr/>
      </xdr:nvCxnSpPr>
      <xdr:spPr>
        <a:xfrm flipV="1">
          <a:off x="2019300" y="13276371"/>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97923</xdr:rowOff>
    </xdr:from>
    <xdr:to>
      <xdr:col>10</xdr:col>
      <xdr:colOff>114300</xdr:colOff>
      <xdr:row>77</xdr:row>
      <xdr:rowOff>98609</xdr:rowOff>
    </xdr:to>
    <xdr:cxnSp macro="">
      <xdr:nvCxnSpPr>
        <xdr:cNvPr id="183" name="直線コネクタ 182"/>
        <xdr:cNvCxnSpPr/>
      </xdr:nvCxnSpPr>
      <xdr:spPr>
        <a:xfrm>
          <a:off x="1130300" y="1329957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24149</xdr:rowOff>
    </xdr:from>
    <xdr:to>
      <xdr:col>24</xdr:col>
      <xdr:colOff>114300</xdr:colOff>
      <xdr:row>77</xdr:row>
      <xdr:rowOff>125749</xdr:rowOff>
    </xdr:to>
    <xdr:sp macro="" textlink="">
      <xdr:nvSpPr>
        <xdr:cNvPr id="193" name="楕円 192"/>
        <xdr:cNvSpPr/>
      </xdr:nvSpPr>
      <xdr:spPr>
        <a:xfrm>
          <a:off x="4584700" y="132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110526</xdr:rowOff>
    </xdr:from>
    <xdr:ext cx="469744" cy="259045"/>
    <xdr:sp macro="" textlink="">
      <xdr:nvSpPr>
        <xdr:cNvPr id="194" name="維持補修費該当値テキスト"/>
        <xdr:cNvSpPr txBox="1"/>
      </xdr:nvSpPr>
      <xdr:spPr>
        <a:xfrm>
          <a:off x="4686300" y="1314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20434</xdr:rowOff>
    </xdr:from>
    <xdr:to>
      <xdr:col>20</xdr:col>
      <xdr:colOff>38100</xdr:colOff>
      <xdr:row>77</xdr:row>
      <xdr:rowOff>122034</xdr:rowOff>
    </xdr:to>
    <xdr:sp macro="" textlink="">
      <xdr:nvSpPr>
        <xdr:cNvPr id="195" name="楕円 194"/>
        <xdr:cNvSpPr/>
      </xdr:nvSpPr>
      <xdr:spPr>
        <a:xfrm>
          <a:off x="3746500" y="132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113161</xdr:rowOff>
    </xdr:from>
    <xdr:ext cx="469744" cy="259045"/>
    <xdr:sp macro="" textlink="">
      <xdr:nvSpPr>
        <xdr:cNvPr id="196" name="テキスト ボックス 195"/>
        <xdr:cNvSpPr txBox="1"/>
      </xdr:nvSpPr>
      <xdr:spPr>
        <a:xfrm>
          <a:off x="3562428" y="1331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23921</xdr:rowOff>
    </xdr:from>
    <xdr:to>
      <xdr:col>15</xdr:col>
      <xdr:colOff>101600</xdr:colOff>
      <xdr:row>77</xdr:row>
      <xdr:rowOff>125521</xdr:rowOff>
    </xdr:to>
    <xdr:sp macro="" textlink="">
      <xdr:nvSpPr>
        <xdr:cNvPr id="197" name="楕円 196"/>
        <xdr:cNvSpPr/>
      </xdr:nvSpPr>
      <xdr:spPr>
        <a:xfrm>
          <a:off x="2857500" y="132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116648</xdr:rowOff>
    </xdr:from>
    <xdr:ext cx="469744" cy="259045"/>
    <xdr:sp macro="" textlink="">
      <xdr:nvSpPr>
        <xdr:cNvPr id="198" name="テキスト ボックス 197"/>
        <xdr:cNvSpPr txBox="1"/>
      </xdr:nvSpPr>
      <xdr:spPr>
        <a:xfrm>
          <a:off x="2673428" y="133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47809</xdr:rowOff>
    </xdr:from>
    <xdr:to>
      <xdr:col>10</xdr:col>
      <xdr:colOff>165100</xdr:colOff>
      <xdr:row>77</xdr:row>
      <xdr:rowOff>149409</xdr:rowOff>
    </xdr:to>
    <xdr:sp macro="" textlink="">
      <xdr:nvSpPr>
        <xdr:cNvPr id="199" name="楕円 198"/>
        <xdr:cNvSpPr/>
      </xdr:nvSpPr>
      <xdr:spPr>
        <a:xfrm>
          <a:off x="1968500" y="132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140536</xdr:rowOff>
    </xdr:from>
    <xdr:ext cx="469744" cy="259045"/>
    <xdr:sp macro="" textlink="">
      <xdr:nvSpPr>
        <xdr:cNvPr id="200" name="テキスト ボックス 199"/>
        <xdr:cNvSpPr txBox="1"/>
      </xdr:nvSpPr>
      <xdr:spPr>
        <a:xfrm>
          <a:off x="1784428" y="133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47123</xdr:rowOff>
    </xdr:from>
    <xdr:to>
      <xdr:col>6</xdr:col>
      <xdr:colOff>38100</xdr:colOff>
      <xdr:row>77</xdr:row>
      <xdr:rowOff>148723</xdr:rowOff>
    </xdr:to>
    <xdr:sp macro="" textlink="">
      <xdr:nvSpPr>
        <xdr:cNvPr id="201" name="楕円 200"/>
        <xdr:cNvSpPr/>
      </xdr:nvSpPr>
      <xdr:spPr>
        <a:xfrm>
          <a:off x="1079500" y="132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139850</xdr:rowOff>
    </xdr:from>
    <xdr:ext cx="469744" cy="259045"/>
    <xdr:sp macro="" textlink="">
      <xdr:nvSpPr>
        <xdr:cNvPr id="202" name="テキスト ボックス 201"/>
        <xdr:cNvSpPr txBox="1"/>
      </xdr:nvSpPr>
      <xdr:spPr>
        <a:xfrm>
          <a:off x="895428" y="133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160541</xdr:rowOff>
    </xdr:from>
    <xdr:to>
      <xdr:col>24</xdr:col>
      <xdr:colOff>63500</xdr:colOff>
      <xdr:row>96</xdr:row>
      <xdr:rowOff>15914</xdr:rowOff>
    </xdr:to>
    <xdr:cxnSp macro="">
      <xdr:nvCxnSpPr>
        <xdr:cNvPr id="232" name="直線コネクタ 231"/>
        <xdr:cNvCxnSpPr/>
      </xdr:nvCxnSpPr>
      <xdr:spPr>
        <a:xfrm>
          <a:off x="3797300" y="16448291"/>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160541</xdr:rowOff>
    </xdr:from>
    <xdr:to>
      <xdr:col>19</xdr:col>
      <xdr:colOff>177800</xdr:colOff>
      <xdr:row>96</xdr:row>
      <xdr:rowOff>80741</xdr:rowOff>
    </xdr:to>
    <xdr:cxnSp macro="">
      <xdr:nvCxnSpPr>
        <xdr:cNvPr id="235" name="直線コネクタ 234"/>
        <xdr:cNvCxnSpPr/>
      </xdr:nvCxnSpPr>
      <xdr:spPr>
        <a:xfrm flipV="1">
          <a:off x="2908300" y="16448291"/>
          <a:ext cx="889000" cy="9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80741</xdr:rowOff>
    </xdr:from>
    <xdr:to>
      <xdr:col>15</xdr:col>
      <xdr:colOff>50800</xdr:colOff>
      <xdr:row>96</xdr:row>
      <xdr:rowOff>92914</xdr:rowOff>
    </xdr:to>
    <xdr:cxnSp macro="">
      <xdr:nvCxnSpPr>
        <xdr:cNvPr id="238" name="直線コネクタ 237"/>
        <xdr:cNvCxnSpPr/>
      </xdr:nvCxnSpPr>
      <xdr:spPr>
        <a:xfrm flipV="1">
          <a:off x="2019300" y="16539941"/>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92914</xdr:rowOff>
    </xdr:from>
    <xdr:to>
      <xdr:col>10</xdr:col>
      <xdr:colOff>114300</xdr:colOff>
      <xdr:row>96</xdr:row>
      <xdr:rowOff>117317</xdr:rowOff>
    </xdr:to>
    <xdr:cxnSp macro="">
      <xdr:nvCxnSpPr>
        <xdr:cNvPr id="241" name="直線コネクタ 240"/>
        <xdr:cNvCxnSpPr/>
      </xdr:nvCxnSpPr>
      <xdr:spPr>
        <a:xfrm flipV="1">
          <a:off x="1130300" y="16552114"/>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136564</xdr:rowOff>
    </xdr:from>
    <xdr:to>
      <xdr:col>24</xdr:col>
      <xdr:colOff>114300</xdr:colOff>
      <xdr:row>96</xdr:row>
      <xdr:rowOff>66714</xdr:rowOff>
    </xdr:to>
    <xdr:sp macro="" textlink="">
      <xdr:nvSpPr>
        <xdr:cNvPr id="251" name="楕円 250"/>
        <xdr:cNvSpPr/>
      </xdr:nvSpPr>
      <xdr:spPr>
        <a:xfrm>
          <a:off x="4584700" y="164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159441</xdr:rowOff>
    </xdr:from>
    <xdr:ext cx="534377" cy="259045"/>
    <xdr:sp macro="" textlink="">
      <xdr:nvSpPr>
        <xdr:cNvPr id="252" name="扶助費該当値テキスト"/>
        <xdr:cNvSpPr txBox="1"/>
      </xdr:nvSpPr>
      <xdr:spPr>
        <a:xfrm>
          <a:off x="4686300" y="162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109741</xdr:rowOff>
    </xdr:from>
    <xdr:to>
      <xdr:col>20</xdr:col>
      <xdr:colOff>38100</xdr:colOff>
      <xdr:row>96</xdr:row>
      <xdr:rowOff>39891</xdr:rowOff>
    </xdr:to>
    <xdr:sp macro="" textlink="">
      <xdr:nvSpPr>
        <xdr:cNvPr id="253" name="楕円 252"/>
        <xdr:cNvSpPr/>
      </xdr:nvSpPr>
      <xdr:spPr>
        <a:xfrm>
          <a:off x="3746500" y="163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56418</xdr:rowOff>
    </xdr:from>
    <xdr:ext cx="534377" cy="259045"/>
    <xdr:sp macro="" textlink="">
      <xdr:nvSpPr>
        <xdr:cNvPr id="254" name="テキスト ボックス 253"/>
        <xdr:cNvSpPr txBox="1"/>
      </xdr:nvSpPr>
      <xdr:spPr>
        <a:xfrm>
          <a:off x="3530111" y="161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29941</xdr:rowOff>
    </xdr:from>
    <xdr:to>
      <xdr:col>15</xdr:col>
      <xdr:colOff>101600</xdr:colOff>
      <xdr:row>96</xdr:row>
      <xdr:rowOff>131541</xdr:rowOff>
    </xdr:to>
    <xdr:sp macro="" textlink="">
      <xdr:nvSpPr>
        <xdr:cNvPr id="255" name="楕円 254"/>
        <xdr:cNvSpPr/>
      </xdr:nvSpPr>
      <xdr:spPr>
        <a:xfrm>
          <a:off x="2857500" y="164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148068</xdr:rowOff>
    </xdr:from>
    <xdr:ext cx="534377" cy="259045"/>
    <xdr:sp macro="" textlink="">
      <xdr:nvSpPr>
        <xdr:cNvPr id="256" name="テキスト ボックス 255"/>
        <xdr:cNvSpPr txBox="1"/>
      </xdr:nvSpPr>
      <xdr:spPr>
        <a:xfrm>
          <a:off x="2641111" y="162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42114</xdr:rowOff>
    </xdr:from>
    <xdr:to>
      <xdr:col>10</xdr:col>
      <xdr:colOff>165100</xdr:colOff>
      <xdr:row>96</xdr:row>
      <xdr:rowOff>143714</xdr:rowOff>
    </xdr:to>
    <xdr:sp macro="" textlink="">
      <xdr:nvSpPr>
        <xdr:cNvPr id="257" name="楕円 256"/>
        <xdr:cNvSpPr/>
      </xdr:nvSpPr>
      <xdr:spPr>
        <a:xfrm>
          <a:off x="1968500" y="165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160241</xdr:rowOff>
    </xdr:from>
    <xdr:ext cx="534377" cy="259045"/>
    <xdr:sp macro="" textlink="">
      <xdr:nvSpPr>
        <xdr:cNvPr id="258" name="テキスト ボックス 257"/>
        <xdr:cNvSpPr txBox="1"/>
      </xdr:nvSpPr>
      <xdr:spPr>
        <a:xfrm>
          <a:off x="1752111" y="162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66517</xdr:rowOff>
    </xdr:from>
    <xdr:to>
      <xdr:col>6</xdr:col>
      <xdr:colOff>38100</xdr:colOff>
      <xdr:row>96</xdr:row>
      <xdr:rowOff>168117</xdr:rowOff>
    </xdr:to>
    <xdr:sp macro="" textlink="">
      <xdr:nvSpPr>
        <xdr:cNvPr id="259" name="楕円 258"/>
        <xdr:cNvSpPr/>
      </xdr:nvSpPr>
      <xdr:spPr>
        <a:xfrm>
          <a:off x="1079500" y="165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13194</xdr:rowOff>
    </xdr:from>
    <xdr:ext cx="534377" cy="259045"/>
    <xdr:sp macro="" textlink="">
      <xdr:nvSpPr>
        <xdr:cNvPr id="260" name="テキスト ボックス 259"/>
        <xdr:cNvSpPr txBox="1"/>
      </xdr:nvSpPr>
      <xdr:spPr>
        <a:xfrm>
          <a:off x="863111" y="163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8000</xdr:rowOff>
    </xdr:from>
    <xdr:to>
      <xdr:col>55</xdr:col>
      <xdr:colOff>0</xdr:colOff>
      <xdr:row>38</xdr:row>
      <xdr:rowOff>11632</xdr:rowOff>
    </xdr:to>
    <xdr:cxnSp macro="">
      <xdr:nvCxnSpPr>
        <xdr:cNvPr id="291" name="直線コネクタ 290"/>
        <xdr:cNvCxnSpPr/>
      </xdr:nvCxnSpPr>
      <xdr:spPr>
        <a:xfrm flipV="1">
          <a:off x="9639300" y="5837300"/>
          <a:ext cx="838200" cy="6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11632</xdr:rowOff>
    </xdr:from>
    <xdr:to>
      <xdr:col>50</xdr:col>
      <xdr:colOff>114300</xdr:colOff>
      <xdr:row>38</xdr:row>
      <xdr:rowOff>24022</xdr:rowOff>
    </xdr:to>
    <xdr:cxnSp macro="">
      <xdr:nvCxnSpPr>
        <xdr:cNvPr id="294" name="直線コネクタ 293"/>
        <xdr:cNvCxnSpPr/>
      </xdr:nvCxnSpPr>
      <xdr:spPr>
        <a:xfrm flipV="1">
          <a:off x="8750300" y="6526732"/>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24022</xdr:rowOff>
    </xdr:from>
    <xdr:to>
      <xdr:col>45</xdr:col>
      <xdr:colOff>177800</xdr:colOff>
      <xdr:row>38</xdr:row>
      <xdr:rowOff>47248</xdr:rowOff>
    </xdr:to>
    <xdr:cxnSp macro="">
      <xdr:nvCxnSpPr>
        <xdr:cNvPr id="297" name="直線コネクタ 296"/>
        <xdr:cNvCxnSpPr/>
      </xdr:nvCxnSpPr>
      <xdr:spPr>
        <a:xfrm flipV="1">
          <a:off x="7861300" y="6539122"/>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47248</xdr:rowOff>
    </xdr:from>
    <xdr:to>
      <xdr:col>41</xdr:col>
      <xdr:colOff>50800</xdr:colOff>
      <xdr:row>38</xdr:row>
      <xdr:rowOff>64314</xdr:rowOff>
    </xdr:to>
    <xdr:cxnSp macro="">
      <xdr:nvCxnSpPr>
        <xdr:cNvPr id="300" name="直線コネクタ 299"/>
        <xdr:cNvCxnSpPr/>
      </xdr:nvCxnSpPr>
      <xdr:spPr>
        <a:xfrm flipV="1">
          <a:off x="6972300" y="6562348"/>
          <a:ext cx="889000" cy="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128650</xdr:rowOff>
    </xdr:from>
    <xdr:to>
      <xdr:col>55</xdr:col>
      <xdr:colOff>50800</xdr:colOff>
      <xdr:row>34</xdr:row>
      <xdr:rowOff>58800</xdr:rowOff>
    </xdr:to>
    <xdr:sp macro="" textlink="">
      <xdr:nvSpPr>
        <xdr:cNvPr id="310" name="楕円 309"/>
        <xdr:cNvSpPr/>
      </xdr:nvSpPr>
      <xdr:spPr>
        <a:xfrm>
          <a:off x="10426700" y="57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43577</xdr:rowOff>
    </xdr:from>
    <xdr:ext cx="599010" cy="259045"/>
    <xdr:sp macro="" textlink="">
      <xdr:nvSpPr>
        <xdr:cNvPr id="311" name="補助費等該当値テキスト"/>
        <xdr:cNvSpPr txBox="1"/>
      </xdr:nvSpPr>
      <xdr:spPr>
        <a:xfrm>
          <a:off x="10528300" y="570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132282</xdr:rowOff>
    </xdr:from>
    <xdr:to>
      <xdr:col>50</xdr:col>
      <xdr:colOff>165100</xdr:colOff>
      <xdr:row>38</xdr:row>
      <xdr:rowOff>62432</xdr:rowOff>
    </xdr:to>
    <xdr:sp macro="" textlink="">
      <xdr:nvSpPr>
        <xdr:cNvPr id="312" name="楕円 311"/>
        <xdr:cNvSpPr/>
      </xdr:nvSpPr>
      <xdr:spPr>
        <a:xfrm>
          <a:off x="9588500" y="64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53559</xdr:rowOff>
    </xdr:from>
    <xdr:ext cx="534377" cy="259045"/>
    <xdr:sp macro="" textlink="">
      <xdr:nvSpPr>
        <xdr:cNvPr id="313" name="テキスト ボックス 312"/>
        <xdr:cNvSpPr txBox="1"/>
      </xdr:nvSpPr>
      <xdr:spPr>
        <a:xfrm>
          <a:off x="9372111" y="65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144672</xdr:rowOff>
    </xdr:from>
    <xdr:to>
      <xdr:col>46</xdr:col>
      <xdr:colOff>38100</xdr:colOff>
      <xdr:row>38</xdr:row>
      <xdr:rowOff>74822</xdr:rowOff>
    </xdr:to>
    <xdr:sp macro="" textlink="">
      <xdr:nvSpPr>
        <xdr:cNvPr id="314" name="楕円 313"/>
        <xdr:cNvSpPr/>
      </xdr:nvSpPr>
      <xdr:spPr>
        <a:xfrm>
          <a:off x="8699500" y="64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65949</xdr:rowOff>
    </xdr:from>
    <xdr:ext cx="534377" cy="259045"/>
    <xdr:sp macro="" textlink="">
      <xdr:nvSpPr>
        <xdr:cNvPr id="315" name="テキスト ボックス 314"/>
        <xdr:cNvSpPr txBox="1"/>
      </xdr:nvSpPr>
      <xdr:spPr>
        <a:xfrm>
          <a:off x="8483111" y="65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167898</xdr:rowOff>
    </xdr:from>
    <xdr:to>
      <xdr:col>41</xdr:col>
      <xdr:colOff>101600</xdr:colOff>
      <xdr:row>38</xdr:row>
      <xdr:rowOff>98048</xdr:rowOff>
    </xdr:to>
    <xdr:sp macro="" textlink="">
      <xdr:nvSpPr>
        <xdr:cNvPr id="316" name="楕円 315"/>
        <xdr:cNvSpPr/>
      </xdr:nvSpPr>
      <xdr:spPr>
        <a:xfrm>
          <a:off x="7810500" y="65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89175</xdr:rowOff>
    </xdr:from>
    <xdr:ext cx="534377" cy="259045"/>
    <xdr:sp macro="" textlink="">
      <xdr:nvSpPr>
        <xdr:cNvPr id="317" name="テキスト ボックス 316"/>
        <xdr:cNvSpPr txBox="1"/>
      </xdr:nvSpPr>
      <xdr:spPr>
        <a:xfrm>
          <a:off x="7594111" y="66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13514</xdr:rowOff>
    </xdr:from>
    <xdr:to>
      <xdr:col>36</xdr:col>
      <xdr:colOff>165100</xdr:colOff>
      <xdr:row>38</xdr:row>
      <xdr:rowOff>115114</xdr:rowOff>
    </xdr:to>
    <xdr:sp macro="" textlink="">
      <xdr:nvSpPr>
        <xdr:cNvPr id="318" name="楕円 317"/>
        <xdr:cNvSpPr/>
      </xdr:nvSpPr>
      <xdr:spPr>
        <a:xfrm>
          <a:off x="6921500" y="65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106241</xdr:rowOff>
    </xdr:from>
    <xdr:ext cx="534377" cy="259045"/>
    <xdr:sp macro="" textlink="">
      <xdr:nvSpPr>
        <xdr:cNvPr id="319" name="テキスト ボックス 318"/>
        <xdr:cNvSpPr txBox="1"/>
      </xdr:nvSpPr>
      <xdr:spPr>
        <a:xfrm>
          <a:off x="6705111" y="66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133482</xdr:rowOff>
    </xdr:from>
    <xdr:to>
      <xdr:col>55</xdr:col>
      <xdr:colOff>0</xdr:colOff>
      <xdr:row>57</xdr:row>
      <xdr:rowOff>78115</xdr:rowOff>
    </xdr:to>
    <xdr:cxnSp macro="">
      <xdr:nvCxnSpPr>
        <xdr:cNvPr id="348" name="直線コネクタ 347"/>
        <xdr:cNvCxnSpPr/>
      </xdr:nvCxnSpPr>
      <xdr:spPr>
        <a:xfrm flipV="1">
          <a:off x="9639300" y="9563232"/>
          <a:ext cx="838200" cy="2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9"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78115</xdr:rowOff>
    </xdr:from>
    <xdr:to>
      <xdr:col>50</xdr:col>
      <xdr:colOff>114300</xdr:colOff>
      <xdr:row>58</xdr:row>
      <xdr:rowOff>25995</xdr:rowOff>
    </xdr:to>
    <xdr:cxnSp macro="">
      <xdr:nvCxnSpPr>
        <xdr:cNvPr id="351" name="直線コネクタ 350"/>
        <xdr:cNvCxnSpPr/>
      </xdr:nvCxnSpPr>
      <xdr:spPr>
        <a:xfrm flipV="1">
          <a:off x="8750300" y="9850765"/>
          <a:ext cx="889000" cy="1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25995</xdr:rowOff>
    </xdr:from>
    <xdr:to>
      <xdr:col>45</xdr:col>
      <xdr:colOff>177800</xdr:colOff>
      <xdr:row>58</xdr:row>
      <xdr:rowOff>76111</xdr:rowOff>
    </xdr:to>
    <xdr:cxnSp macro="">
      <xdr:nvCxnSpPr>
        <xdr:cNvPr id="354" name="直線コネクタ 353"/>
        <xdr:cNvCxnSpPr/>
      </xdr:nvCxnSpPr>
      <xdr:spPr>
        <a:xfrm flipV="1">
          <a:off x="7861300" y="9970095"/>
          <a:ext cx="889000" cy="5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131623</xdr:rowOff>
    </xdr:from>
    <xdr:to>
      <xdr:col>41</xdr:col>
      <xdr:colOff>50800</xdr:colOff>
      <xdr:row>58</xdr:row>
      <xdr:rowOff>76111</xdr:rowOff>
    </xdr:to>
    <xdr:cxnSp macro="">
      <xdr:nvCxnSpPr>
        <xdr:cNvPr id="357" name="直線コネクタ 356"/>
        <xdr:cNvCxnSpPr/>
      </xdr:nvCxnSpPr>
      <xdr:spPr>
        <a:xfrm>
          <a:off x="6972300" y="9389923"/>
          <a:ext cx="889000" cy="63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9" name="テキスト ボックス 358"/>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1" name="テキスト ボックス 360"/>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82682</xdr:rowOff>
    </xdr:from>
    <xdr:to>
      <xdr:col>55</xdr:col>
      <xdr:colOff>50800</xdr:colOff>
      <xdr:row>56</xdr:row>
      <xdr:rowOff>12832</xdr:rowOff>
    </xdr:to>
    <xdr:sp macro="" textlink="">
      <xdr:nvSpPr>
        <xdr:cNvPr id="367" name="楕円 366"/>
        <xdr:cNvSpPr/>
      </xdr:nvSpPr>
      <xdr:spPr>
        <a:xfrm>
          <a:off x="10426700" y="95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105559</xdr:rowOff>
    </xdr:from>
    <xdr:ext cx="534377" cy="259045"/>
    <xdr:sp macro="" textlink="">
      <xdr:nvSpPr>
        <xdr:cNvPr id="368" name="普通建設事業費該当値テキスト"/>
        <xdr:cNvSpPr txBox="1"/>
      </xdr:nvSpPr>
      <xdr:spPr>
        <a:xfrm>
          <a:off x="10528300" y="93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27315</xdr:rowOff>
    </xdr:from>
    <xdr:to>
      <xdr:col>50</xdr:col>
      <xdr:colOff>165100</xdr:colOff>
      <xdr:row>57</xdr:row>
      <xdr:rowOff>128915</xdr:rowOff>
    </xdr:to>
    <xdr:sp macro="" textlink="">
      <xdr:nvSpPr>
        <xdr:cNvPr id="369" name="楕円 368"/>
        <xdr:cNvSpPr/>
      </xdr:nvSpPr>
      <xdr:spPr>
        <a:xfrm>
          <a:off x="9588500" y="9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120042</xdr:rowOff>
    </xdr:from>
    <xdr:ext cx="534377" cy="259045"/>
    <xdr:sp macro="" textlink="">
      <xdr:nvSpPr>
        <xdr:cNvPr id="370" name="テキスト ボックス 369"/>
        <xdr:cNvSpPr txBox="1"/>
      </xdr:nvSpPr>
      <xdr:spPr>
        <a:xfrm>
          <a:off x="9372111" y="98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146645</xdr:rowOff>
    </xdr:from>
    <xdr:to>
      <xdr:col>46</xdr:col>
      <xdr:colOff>38100</xdr:colOff>
      <xdr:row>58</xdr:row>
      <xdr:rowOff>76795</xdr:rowOff>
    </xdr:to>
    <xdr:sp macro="" textlink="">
      <xdr:nvSpPr>
        <xdr:cNvPr id="371" name="楕円 370"/>
        <xdr:cNvSpPr/>
      </xdr:nvSpPr>
      <xdr:spPr>
        <a:xfrm>
          <a:off x="8699500" y="99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67922</xdr:rowOff>
    </xdr:from>
    <xdr:ext cx="534377" cy="259045"/>
    <xdr:sp macro="" textlink="">
      <xdr:nvSpPr>
        <xdr:cNvPr id="372" name="テキスト ボックス 371"/>
        <xdr:cNvSpPr txBox="1"/>
      </xdr:nvSpPr>
      <xdr:spPr>
        <a:xfrm>
          <a:off x="8483111" y="1001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25311</xdr:rowOff>
    </xdr:from>
    <xdr:to>
      <xdr:col>41</xdr:col>
      <xdr:colOff>101600</xdr:colOff>
      <xdr:row>58</xdr:row>
      <xdr:rowOff>126911</xdr:rowOff>
    </xdr:to>
    <xdr:sp macro="" textlink="">
      <xdr:nvSpPr>
        <xdr:cNvPr id="373" name="楕円 372"/>
        <xdr:cNvSpPr/>
      </xdr:nvSpPr>
      <xdr:spPr>
        <a:xfrm>
          <a:off x="7810500" y="99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118038</xdr:rowOff>
    </xdr:from>
    <xdr:ext cx="534377" cy="259045"/>
    <xdr:sp macro="" textlink="">
      <xdr:nvSpPr>
        <xdr:cNvPr id="374" name="テキスト ボックス 373"/>
        <xdr:cNvSpPr txBox="1"/>
      </xdr:nvSpPr>
      <xdr:spPr>
        <a:xfrm>
          <a:off x="7594111" y="100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80823</xdr:rowOff>
    </xdr:from>
    <xdr:to>
      <xdr:col>36</xdr:col>
      <xdr:colOff>165100</xdr:colOff>
      <xdr:row>55</xdr:row>
      <xdr:rowOff>10973</xdr:rowOff>
    </xdr:to>
    <xdr:sp macro="" textlink="">
      <xdr:nvSpPr>
        <xdr:cNvPr id="375" name="楕円 374"/>
        <xdr:cNvSpPr/>
      </xdr:nvSpPr>
      <xdr:spPr>
        <a:xfrm>
          <a:off x="6921500" y="933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27500</xdr:rowOff>
    </xdr:from>
    <xdr:ext cx="599010" cy="259045"/>
    <xdr:sp macro="" textlink="">
      <xdr:nvSpPr>
        <xdr:cNvPr id="376" name="テキスト ボックス 375"/>
        <xdr:cNvSpPr txBox="1"/>
      </xdr:nvSpPr>
      <xdr:spPr>
        <a:xfrm>
          <a:off x="6672795" y="911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14084</xdr:rowOff>
    </xdr:from>
    <xdr:to>
      <xdr:col>55</xdr:col>
      <xdr:colOff>0</xdr:colOff>
      <xdr:row>79</xdr:row>
      <xdr:rowOff>22467</xdr:rowOff>
    </xdr:to>
    <xdr:cxnSp macro="">
      <xdr:nvCxnSpPr>
        <xdr:cNvPr id="405" name="直線コネクタ 404"/>
        <xdr:cNvCxnSpPr/>
      </xdr:nvCxnSpPr>
      <xdr:spPr>
        <a:xfrm flipV="1">
          <a:off x="9639300" y="13558634"/>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166345</xdr:rowOff>
    </xdr:from>
    <xdr:to>
      <xdr:col>50</xdr:col>
      <xdr:colOff>114300</xdr:colOff>
      <xdr:row>79</xdr:row>
      <xdr:rowOff>22467</xdr:rowOff>
    </xdr:to>
    <xdr:cxnSp macro="">
      <xdr:nvCxnSpPr>
        <xdr:cNvPr id="408" name="直線コネクタ 407"/>
        <xdr:cNvCxnSpPr/>
      </xdr:nvCxnSpPr>
      <xdr:spPr>
        <a:xfrm>
          <a:off x="8750300" y="13539445"/>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10" name="テキスト ボックス 409"/>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162192</xdr:rowOff>
    </xdr:from>
    <xdr:to>
      <xdr:col>45</xdr:col>
      <xdr:colOff>177800</xdr:colOff>
      <xdr:row>78</xdr:row>
      <xdr:rowOff>166345</xdr:rowOff>
    </xdr:to>
    <xdr:cxnSp macro="">
      <xdr:nvCxnSpPr>
        <xdr:cNvPr id="411" name="直線コネクタ 410"/>
        <xdr:cNvCxnSpPr/>
      </xdr:nvCxnSpPr>
      <xdr:spPr>
        <a:xfrm>
          <a:off x="7861300" y="13535292"/>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37821</xdr:rowOff>
    </xdr:from>
    <xdr:to>
      <xdr:col>41</xdr:col>
      <xdr:colOff>50800</xdr:colOff>
      <xdr:row>78</xdr:row>
      <xdr:rowOff>162192</xdr:rowOff>
    </xdr:to>
    <xdr:cxnSp macro="">
      <xdr:nvCxnSpPr>
        <xdr:cNvPr id="414" name="直線コネクタ 413"/>
        <xdr:cNvCxnSpPr/>
      </xdr:nvCxnSpPr>
      <xdr:spPr>
        <a:xfrm>
          <a:off x="6972300" y="12553671"/>
          <a:ext cx="889000" cy="98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8" name="テキスト ボックス 417"/>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134734</xdr:rowOff>
    </xdr:from>
    <xdr:to>
      <xdr:col>55</xdr:col>
      <xdr:colOff>50800</xdr:colOff>
      <xdr:row>79</xdr:row>
      <xdr:rowOff>64884</xdr:rowOff>
    </xdr:to>
    <xdr:sp macro="" textlink="">
      <xdr:nvSpPr>
        <xdr:cNvPr id="424" name="楕円 423"/>
        <xdr:cNvSpPr/>
      </xdr:nvSpPr>
      <xdr:spPr>
        <a:xfrm>
          <a:off x="10426700" y="135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49661</xdr:rowOff>
    </xdr:from>
    <xdr:ext cx="469744" cy="259045"/>
    <xdr:sp macro="" textlink="">
      <xdr:nvSpPr>
        <xdr:cNvPr id="425" name="普通建設事業費 （ うち新規整備　）該当値テキスト"/>
        <xdr:cNvSpPr txBox="1"/>
      </xdr:nvSpPr>
      <xdr:spPr>
        <a:xfrm>
          <a:off x="10528300" y="1342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143117</xdr:rowOff>
    </xdr:from>
    <xdr:to>
      <xdr:col>50</xdr:col>
      <xdr:colOff>165100</xdr:colOff>
      <xdr:row>79</xdr:row>
      <xdr:rowOff>73267</xdr:rowOff>
    </xdr:to>
    <xdr:sp macro="" textlink="">
      <xdr:nvSpPr>
        <xdr:cNvPr id="426" name="楕円 425"/>
        <xdr:cNvSpPr/>
      </xdr:nvSpPr>
      <xdr:spPr>
        <a:xfrm>
          <a:off x="9588500" y="135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64394</xdr:rowOff>
    </xdr:from>
    <xdr:ext cx="469744" cy="259045"/>
    <xdr:sp macro="" textlink="">
      <xdr:nvSpPr>
        <xdr:cNvPr id="427" name="テキスト ボックス 426"/>
        <xdr:cNvSpPr txBox="1"/>
      </xdr:nvSpPr>
      <xdr:spPr>
        <a:xfrm>
          <a:off x="9404428" y="1360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115545</xdr:rowOff>
    </xdr:from>
    <xdr:to>
      <xdr:col>46</xdr:col>
      <xdr:colOff>38100</xdr:colOff>
      <xdr:row>79</xdr:row>
      <xdr:rowOff>45695</xdr:rowOff>
    </xdr:to>
    <xdr:sp macro="" textlink="">
      <xdr:nvSpPr>
        <xdr:cNvPr id="428" name="楕円 427"/>
        <xdr:cNvSpPr/>
      </xdr:nvSpPr>
      <xdr:spPr>
        <a:xfrm>
          <a:off x="8699500" y="134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36822</xdr:rowOff>
    </xdr:from>
    <xdr:ext cx="469744" cy="259045"/>
    <xdr:sp macro="" textlink="">
      <xdr:nvSpPr>
        <xdr:cNvPr id="429" name="テキスト ボックス 428"/>
        <xdr:cNvSpPr txBox="1"/>
      </xdr:nvSpPr>
      <xdr:spPr>
        <a:xfrm>
          <a:off x="8515428" y="135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111392</xdr:rowOff>
    </xdr:from>
    <xdr:to>
      <xdr:col>41</xdr:col>
      <xdr:colOff>101600</xdr:colOff>
      <xdr:row>79</xdr:row>
      <xdr:rowOff>41542</xdr:rowOff>
    </xdr:to>
    <xdr:sp macro="" textlink="">
      <xdr:nvSpPr>
        <xdr:cNvPr id="430" name="楕円 429"/>
        <xdr:cNvSpPr/>
      </xdr:nvSpPr>
      <xdr:spPr>
        <a:xfrm>
          <a:off x="7810500" y="134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32669</xdr:rowOff>
    </xdr:from>
    <xdr:ext cx="469744" cy="259045"/>
    <xdr:sp macro="" textlink="">
      <xdr:nvSpPr>
        <xdr:cNvPr id="431" name="テキスト ボックス 430"/>
        <xdr:cNvSpPr txBox="1"/>
      </xdr:nvSpPr>
      <xdr:spPr>
        <a:xfrm>
          <a:off x="7626428" y="1357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158471</xdr:rowOff>
    </xdr:from>
    <xdr:to>
      <xdr:col>36</xdr:col>
      <xdr:colOff>165100</xdr:colOff>
      <xdr:row>73</xdr:row>
      <xdr:rowOff>88621</xdr:rowOff>
    </xdr:to>
    <xdr:sp macro="" textlink="">
      <xdr:nvSpPr>
        <xdr:cNvPr id="432" name="楕円 431"/>
        <xdr:cNvSpPr/>
      </xdr:nvSpPr>
      <xdr:spPr>
        <a:xfrm>
          <a:off x="6921500" y="125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105148</xdr:rowOff>
    </xdr:from>
    <xdr:ext cx="534377" cy="259045"/>
    <xdr:sp macro="" textlink="">
      <xdr:nvSpPr>
        <xdr:cNvPr id="433" name="テキスト ボックス 432"/>
        <xdr:cNvSpPr txBox="1"/>
      </xdr:nvSpPr>
      <xdr:spPr>
        <a:xfrm>
          <a:off x="6705111" y="122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46737</xdr:rowOff>
    </xdr:from>
    <xdr:to>
      <xdr:col>55</xdr:col>
      <xdr:colOff>0</xdr:colOff>
      <xdr:row>96</xdr:row>
      <xdr:rowOff>101981</xdr:rowOff>
    </xdr:to>
    <xdr:cxnSp macro="">
      <xdr:nvCxnSpPr>
        <xdr:cNvPr id="462" name="直線コネクタ 461"/>
        <xdr:cNvCxnSpPr/>
      </xdr:nvCxnSpPr>
      <xdr:spPr>
        <a:xfrm flipV="1">
          <a:off x="9639300" y="15648687"/>
          <a:ext cx="838200" cy="9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101981</xdr:rowOff>
    </xdr:from>
    <xdr:to>
      <xdr:col>50</xdr:col>
      <xdr:colOff>114300</xdr:colOff>
      <xdr:row>97</xdr:row>
      <xdr:rowOff>61748</xdr:rowOff>
    </xdr:to>
    <xdr:cxnSp macro="">
      <xdr:nvCxnSpPr>
        <xdr:cNvPr id="465" name="直線コネクタ 464"/>
        <xdr:cNvCxnSpPr/>
      </xdr:nvCxnSpPr>
      <xdr:spPr>
        <a:xfrm flipV="1">
          <a:off x="8750300" y="16561181"/>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61748</xdr:rowOff>
    </xdr:from>
    <xdr:to>
      <xdr:col>45</xdr:col>
      <xdr:colOff>177800</xdr:colOff>
      <xdr:row>98</xdr:row>
      <xdr:rowOff>4026</xdr:rowOff>
    </xdr:to>
    <xdr:cxnSp macro="">
      <xdr:nvCxnSpPr>
        <xdr:cNvPr id="468" name="直線コネクタ 467"/>
        <xdr:cNvCxnSpPr/>
      </xdr:nvCxnSpPr>
      <xdr:spPr>
        <a:xfrm flipV="1">
          <a:off x="7861300" y="16692398"/>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111792</xdr:rowOff>
    </xdr:from>
    <xdr:to>
      <xdr:col>41</xdr:col>
      <xdr:colOff>50800</xdr:colOff>
      <xdr:row>98</xdr:row>
      <xdr:rowOff>4026</xdr:rowOff>
    </xdr:to>
    <xdr:cxnSp macro="">
      <xdr:nvCxnSpPr>
        <xdr:cNvPr id="471" name="直線コネクタ 470"/>
        <xdr:cNvCxnSpPr/>
      </xdr:nvCxnSpPr>
      <xdr:spPr>
        <a:xfrm>
          <a:off x="6972300" y="16742442"/>
          <a:ext cx="889000" cy="6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3" name="テキスト ボックス 472"/>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167387</xdr:rowOff>
    </xdr:from>
    <xdr:to>
      <xdr:col>55</xdr:col>
      <xdr:colOff>50800</xdr:colOff>
      <xdr:row>91</xdr:row>
      <xdr:rowOff>97537</xdr:rowOff>
    </xdr:to>
    <xdr:sp macro="" textlink="">
      <xdr:nvSpPr>
        <xdr:cNvPr id="481" name="楕円 480"/>
        <xdr:cNvSpPr/>
      </xdr:nvSpPr>
      <xdr:spPr>
        <a:xfrm>
          <a:off x="10426700" y="155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120414</xdr:rowOff>
    </xdr:from>
    <xdr:ext cx="534377" cy="259045"/>
    <xdr:sp macro="" textlink="">
      <xdr:nvSpPr>
        <xdr:cNvPr id="482" name="普通建設事業費 （ うち更新整備　）該当値テキスト"/>
        <xdr:cNvSpPr txBox="1"/>
      </xdr:nvSpPr>
      <xdr:spPr>
        <a:xfrm>
          <a:off x="10528300" y="1555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51181</xdr:rowOff>
    </xdr:from>
    <xdr:to>
      <xdr:col>50</xdr:col>
      <xdr:colOff>165100</xdr:colOff>
      <xdr:row>96</xdr:row>
      <xdr:rowOff>152781</xdr:rowOff>
    </xdr:to>
    <xdr:sp macro="" textlink="">
      <xdr:nvSpPr>
        <xdr:cNvPr id="483" name="楕円 482"/>
        <xdr:cNvSpPr/>
      </xdr:nvSpPr>
      <xdr:spPr>
        <a:xfrm>
          <a:off x="9588500" y="165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143908</xdr:rowOff>
    </xdr:from>
    <xdr:ext cx="534377" cy="259045"/>
    <xdr:sp macro="" textlink="">
      <xdr:nvSpPr>
        <xdr:cNvPr id="484" name="テキスト ボックス 483"/>
        <xdr:cNvSpPr txBox="1"/>
      </xdr:nvSpPr>
      <xdr:spPr>
        <a:xfrm>
          <a:off x="9372111" y="166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10948</xdr:rowOff>
    </xdr:from>
    <xdr:to>
      <xdr:col>46</xdr:col>
      <xdr:colOff>38100</xdr:colOff>
      <xdr:row>97</xdr:row>
      <xdr:rowOff>112548</xdr:rowOff>
    </xdr:to>
    <xdr:sp macro="" textlink="">
      <xdr:nvSpPr>
        <xdr:cNvPr id="485" name="楕円 484"/>
        <xdr:cNvSpPr/>
      </xdr:nvSpPr>
      <xdr:spPr>
        <a:xfrm>
          <a:off x="8699500" y="166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103675</xdr:rowOff>
    </xdr:from>
    <xdr:ext cx="534377" cy="259045"/>
    <xdr:sp macro="" textlink="">
      <xdr:nvSpPr>
        <xdr:cNvPr id="486" name="テキスト ボックス 485"/>
        <xdr:cNvSpPr txBox="1"/>
      </xdr:nvSpPr>
      <xdr:spPr>
        <a:xfrm>
          <a:off x="8483111" y="167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124676</xdr:rowOff>
    </xdr:from>
    <xdr:to>
      <xdr:col>41</xdr:col>
      <xdr:colOff>101600</xdr:colOff>
      <xdr:row>98</xdr:row>
      <xdr:rowOff>54826</xdr:rowOff>
    </xdr:to>
    <xdr:sp macro="" textlink="">
      <xdr:nvSpPr>
        <xdr:cNvPr id="487" name="楕円 486"/>
        <xdr:cNvSpPr/>
      </xdr:nvSpPr>
      <xdr:spPr>
        <a:xfrm>
          <a:off x="78105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45953</xdr:rowOff>
    </xdr:from>
    <xdr:ext cx="534377" cy="259045"/>
    <xdr:sp macro="" textlink="">
      <xdr:nvSpPr>
        <xdr:cNvPr id="488" name="テキスト ボックス 487"/>
        <xdr:cNvSpPr txBox="1"/>
      </xdr:nvSpPr>
      <xdr:spPr>
        <a:xfrm>
          <a:off x="7594111" y="168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60992</xdr:rowOff>
    </xdr:from>
    <xdr:to>
      <xdr:col>36</xdr:col>
      <xdr:colOff>165100</xdr:colOff>
      <xdr:row>97</xdr:row>
      <xdr:rowOff>162592</xdr:rowOff>
    </xdr:to>
    <xdr:sp macro="" textlink="">
      <xdr:nvSpPr>
        <xdr:cNvPr id="489" name="楕円 488"/>
        <xdr:cNvSpPr/>
      </xdr:nvSpPr>
      <xdr:spPr>
        <a:xfrm>
          <a:off x="6921500" y="166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153719</xdr:rowOff>
    </xdr:from>
    <xdr:ext cx="534377" cy="259045"/>
    <xdr:sp macro="" textlink="">
      <xdr:nvSpPr>
        <xdr:cNvPr id="490" name="テキスト ボックス 489"/>
        <xdr:cNvSpPr txBox="1"/>
      </xdr:nvSpPr>
      <xdr:spPr>
        <a:xfrm>
          <a:off x="6705111" y="167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121617</xdr:rowOff>
    </xdr:from>
    <xdr:to>
      <xdr:col>81</xdr:col>
      <xdr:colOff>50800</xdr:colOff>
      <xdr:row>38</xdr:row>
      <xdr:rowOff>139700</xdr:rowOff>
    </xdr:to>
    <xdr:cxnSp macro="">
      <xdr:nvCxnSpPr>
        <xdr:cNvPr id="520" name="直線コネクタ 519"/>
        <xdr:cNvCxnSpPr/>
      </xdr:nvCxnSpPr>
      <xdr:spPr>
        <a:xfrm>
          <a:off x="14592300" y="6636717"/>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106004</xdr:rowOff>
    </xdr:from>
    <xdr:to>
      <xdr:col>76</xdr:col>
      <xdr:colOff>114300</xdr:colOff>
      <xdr:row>38</xdr:row>
      <xdr:rowOff>121617</xdr:rowOff>
    </xdr:to>
    <xdr:cxnSp macro="">
      <xdr:nvCxnSpPr>
        <xdr:cNvPr id="523" name="直線コネクタ 522"/>
        <xdr:cNvCxnSpPr/>
      </xdr:nvCxnSpPr>
      <xdr:spPr>
        <a:xfrm>
          <a:off x="13703300" y="6621104"/>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106004</xdr:rowOff>
    </xdr:from>
    <xdr:to>
      <xdr:col>71</xdr:col>
      <xdr:colOff>177800</xdr:colOff>
      <xdr:row>38</xdr:row>
      <xdr:rowOff>139700</xdr:rowOff>
    </xdr:to>
    <xdr:cxnSp macro="">
      <xdr:nvCxnSpPr>
        <xdr:cNvPr id="526" name="直線コネクタ 525"/>
        <xdr:cNvCxnSpPr/>
      </xdr:nvCxnSpPr>
      <xdr:spPr>
        <a:xfrm flipV="1">
          <a:off x="12814300" y="6621104"/>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70817</xdr:rowOff>
    </xdr:from>
    <xdr:to>
      <xdr:col>76</xdr:col>
      <xdr:colOff>165100</xdr:colOff>
      <xdr:row>39</xdr:row>
      <xdr:rowOff>967</xdr:rowOff>
    </xdr:to>
    <xdr:sp macro="" textlink="">
      <xdr:nvSpPr>
        <xdr:cNvPr id="540" name="楕円 539"/>
        <xdr:cNvSpPr/>
      </xdr:nvSpPr>
      <xdr:spPr>
        <a:xfrm>
          <a:off x="14541500" y="65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163544</xdr:rowOff>
    </xdr:from>
    <xdr:ext cx="378565" cy="259045"/>
    <xdr:sp macro="" textlink="">
      <xdr:nvSpPr>
        <xdr:cNvPr id="541" name="テキスト ボックス 540"/>
        <xdr:cNvSpPr txBox="1"/>
      </xdr:nvSpPr>
      <xdr:spPr>
        <a:xfrm>
          <a:off x="14403017" y="6678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55204</xdr:rowOff>
    </xdr:from>
    <xdr:to>
      <xdr:col>72</xdr:col>
      <xdr:colOff>38100</xdr:colOff>
      <xdr:row>38</xdr:row>
      <xdr:rowOff>156804</xdr:rowOff>
    </xdr:to>
    <xdr:sp macro="" textlink="">
      <xdr:nvSpPr>
        <xdr:cNvPr id="542" name="楕円 541"/>
        <xdr:cNvSpPr/>
      </xdr:nvSpPr>
      <xdr:spPr>
        <a:xfrm>
          <a:off x="13652500" y="65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147931</xdr:rowOff>
    </xdr:from>
    <xdr:ext cx="469744" cy="259045"/>
    <xdr:sp macro="" textlink="">
      <xdr:nvSpPr>
        <xdr:cNvPr id="543" name="テキスト ボックス 542"/>
        <xdr:cNvSpPr txBox="1"/>
      </xdr:nvSpPr>
      <xdr:spPr>
        <a:xfrm>
          <a:off x="13468428" y="66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33973</xdr:rowOff>
    </xdr:from>
    <xdr:to>
      <xdr:col>85</xdr:col>
      <xdr:colOff>127000</xdr:colOff>
      <xdr:row>77</xdr:row>
      <xdr:rowOff>39737</xdr:rowOff>
    </xdr:to>
    <xdr:cxnSp macro="">
      <xdr:nvCxnSpPr>
        <xdr:cNvPr id="625" name="直線コネクタ 624"/>
        <xdr:cNvCxnSpPr/>
      </xdr:nvCxnSpPr>
      <xdr:spPr>
        <a:xfrm>
          <a:off x="15481300" y="13235623"/>
          <a:ext cx="8382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33973</xdr:rowOff>
    </xdr:from>
    <xdr:to>
      <xdr:col>81</xdr:col>
      <xdr:colOff>50800</xdr:colOff>
      <xdr:row>77</xdr:row>
      <xdr:rowOff>56522</xdr:rowOff>
    </xdr:to>
    <xdr:cxnSp macro="">
      <xdr:nvCxnSpPr>
        <xdr:cNvPr id="628" name="直線コネクタ 627"/>
        <xdr:cNvCxnSpPr/>
      </xdr:nvCxnSpPr>
      <xdr:spPr>
        <a:xfrm flipV="1">
          <a:off x="14592300" y="13235623"/>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56522</xdr:rowOff>
    </xdr:from>
    <xdr:to>
      <xdr:col>76</xdr:col>
      <xdr:colOff>114300</xdr:colOff>
      <xdr:row>77</xdr:row>
      <xdr:rowOff>97327</xdr:rowOff>
    </xdr:to>
    <xdr:cxnSp macro="">
      <xdr:nvCxnSpPr>
        <xdr:cNvPr id="631" name="直線コネクタ 630"/>
        <xdr:cNvCxnSpPr/>
      </xdr:nvCxnSpPr>
      <xdr:spPr>
        <a:xfrm flipV="1">
          <a:off x="13703300" y="13258172"/>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97327</xdr:rowOff>
    </xdr:from>
    <xdr:to>
      <xdr:col>71</xdr:col>
      <xdr:colOff>177800</xdr:colOff>
      <xdr:row>77</xdr:row>
      <xdr:rowOff>137120</xdr:rowOff>
    </xdr:to>
    <xdr:cxnSp macro="">
      <xdr:nvCxnSpPr>
        <xdr:cNvPr id="634" name="直線コネクタ 633"/>
        <xdr:cNvCxnSpPr/>
      </xdr:nvCxnSpPr>
      <xdr:spPr>
        <a:xfrm flipV="1">
          <a:off x="12814300" y="13298977"/>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160387</xdr:rowOff>
    </xdr:from>
    <xdr:to>
      <xdr:col>85</xdr:col>
      <xdr:colOff>177800</xdr:colOff>
      <xdr:row>77</xdr:row>
      <xdr:rowOff>90537</xdr:rowOff>
    </xdr:to>
    <xdr:sp macro="" textlink="">
      <xdr:nvSpPr>
        <xdr:cNvPr id="644" name="楕円 643"/>
        <xdr:cNvSpPr/>
      </xdr:nvSpPr>
      <xdr:spPr>
        <a:xfrm>
          <a:off x="16268700" y="1319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138814</xdr:rowOff>
    </xdr:from>
    <xdr:ext cx="534377" cy="259045"/>
    <xdr:sp macro="" textlink="">
      <xdr:nvSpPr>
        <xdr:cNvPr id="645" name="公債費該当値テキスト"/>
        <xdr:cNvSpPr txBox="1"/>
      </xdr:nvSpPr>
      <xdr:spPr>
        <a:xfrm>
          <a:off x="16370300" y="1316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154623</xdr:rowOff>
    </xdr:from>
    <xdr:to>
      <xdr:col>81</xdr:col>
      <xdr:colOff>101600</xdr:colOff>
      <xdr:row>77</xdr:row>
      <xdr:rowOff>84773</xdr:rowOff>
    </xdr:to>
    <xdr:sp macro="" textlink="">
      <xdr:nvSpPr>
        <xdr:cNvPr id="646" name="楕円 645"/>
        <xdr:cNvSpPr/>
      </xdr:nvSpPr>
      <xdr:spPr>
        <a:xfrm>
          <a:off x="15430500" y="131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75900</xdr:rowOff>
    </xdr:from>
    <xdr:ext cx="534377" cy="259045"/>
    <xdr:sp macro="" textlink="">
      <xdr:nvSpPr>
        <xdr:cNvPr id="647" name="テキスト ボックス 646"/>
        <xdr:cNvSpPr txBox="1"/>
      </xdr:nvSpPr>
      <xdr:spPr>
        <a:xfrm>
          <a:off x="15214111" y="1327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5722</xdr:rowOff>
    </xdr:from>
    <xdr:to>
      <xdr:col>76</xdr:col>
      <xdr:colOff>165100</xdr:colOff>
      <xdr:row>77</xdr:row>
      <xdr:rowOff>107322</xdr:rowOff>
    </xdr:to>
    <xdr:sp macro="" textlink="">
      <xdr:nvSpPr>
        <xdr:cNvPr id="648" name="楕円 647"/>
        <xdr:cNvSpPr/>
      </xdr:nvSpPr>
      <xdr:spPr>
        <a:xfrm>
          <a:off x="14541500" y="13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98449</xdr:rowOff>
    </xdr:from>
    <xdr:ext cx="534377" cy="259045"/>
    <xdr:sp macro="" textlink="">
      <xdr:nvSpPr>
        <xdr:cNvPr id="649" name="テキスト ボックス 648"/>
        <xdr:cNvSpPr txBox="1"/>
      </xdr:nvSpPr>
      <xdr:spPr>
        <a:xfrm>
          <a:off x="14325111" y="133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46527</xdr:rowOff>
    </xdr:from>
    <xdr:to>
      <xdr:col>72</xdr:col>
      <xdr:colOff>38100</xdr:colOff>
      <xdr:row>77</xdr:row>
      <xdr:rowOff>148127</xdr:rowOff>
    </xdr:to>
    <xdr:sp macro="" textlink="">
      <xdr:nvSpPr>
        <xdr:cNvPr id="650" name="楕円 649"/>
        <xdr:cNvSpPr/>
      </xdr:nvSpPr>
      <xdr:spPr>
        <a:xfrm>
          <a:off x="13652500" y="13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139254</xdr:rowOff>
    </xdr:from>
    <xdr:ext cx="534377" cy="259045"/>
    <xdr:sp macro="" textlink="">
      <xdr:nvSpPr>
        <xdr:cNvPr id="651" name="テキスト ボックス 650"/>
        <xdr:cNvSpPr txBox="1"/>
      </xdr:nvSpPr>
      <xdr:spPr>
        <a:xfrm>
          <a:off x="13436111" y="133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86320</xdr:rowOff>
    </xdr:from>
    <xdr:to>
      <xdr:col>67</xdr:col>
      <xdr:colOff>101600</xdr:colOff>
      <xdr:row>78</xdr:row>
      <xdr:rowOff>16470</xdr:rowOff>
    </xdr:to>
    <xdr:sp macro="" textlink="">
      <xdr:nvSpPr>
        <xdr:cNvPr id="652" name="楕円 651"/>
        <xdr:cNvSpPr/>
      </xdr:nvSpPr>
      <xdr:spPr>
        <a:xfrm>
          <a:off x="12763500" y="13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7597</xdr:rowOff>
    </xdr:from>
    <xdr:ext cx="534377" cy="259045"/>
    <xdr:sp macro="" textlink="">
      <xdr:nvSpPr>
        <xdr:cNvPr id="653" name="テキスト ボックス 652"/>
        <xdr:cNvSpPr txBox="1"/>
      </xdr:nvSpPr>
      <xdr:spPr>
        <a:xfrm>
          <a:off x="12547111" y="133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113875</xdr:rowOff>
    </xdr:from>
    <xdr:to>
      <xdr:col>85</xdr:col>
      <xdr:colOff>127000</xdr:colOff>
      <xdr:row>98</xdr:row>
      <xdr:rowOff>169090</xdr:rowOff>
    </xdr:to>
    <xdr:cxnSp macro="">
      <xdr:nvCxnSpPr>
        <xdr:cNvPr id="682" name="直線コネクタ 681"/>
        <xdr:cNvCxnSpPr/>
      </xdr:nvCxnSpPr>
      <xdr:spPr>
        <a:xfrm flipV="1">
          <a:off x="15481300" y="16915975"/>
          <a:ext cx="838200" cy="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46180</xdr:rowOff>
    </xdr:from>
    <xdr:to>
      <xdr:col>81</xdr:col>
      <xdr:colOff>50800</xdr:colOff>
      <xdr:row>98</xdr:row>
      <xdr:rowOff>169090</xdr:rowOff>
    </xdr:to>
    <xdr:cxnSp macro="">
      <xdr:nvCxnSpPr>
        <xdr:cNvPr id="685" name="直線コネクタ 684"/>
        <xdr:cNvCxnSpPr/>
      </xdr:nvCxnSpPr>
      <xdr:spPr>
        <a:xfrm>
          <a:off x="14592300" y="16848280"/>
          <a:ext cx="889000" cy="1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46180</xdr:rowOff>
    </xdr:from>
    <xdr:to>
      <xdr:col>76</xdr:col>
      <xdr:colOff>114300</xdr:colOff>
      <xdr:row>98</xdr:row>
      <xdr:rowOff>89393</xdr:rowOff>
    </xdr:to>
    <xdr:cxnSp macro="">
      <xdr:nvCxnSpPr>
        <xdr:cNvPr id="688" name="直線コネクタ 687"/>
        <xdr:cNvCxnSpPr/>
      </xdr:nvCxnSpPr>
      <xdr:spPr>
        <a:xfrm flipV="1">
          <a:off x="13703300" y="16848280"/>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90" name="テキスト ボックス 689"/>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89393</xdr:rowOff>
    </xdr:from>
    <xdr:to>
      <xdr:col>71</xdr:col>
      <xdr:colOff>177800</xdr:colOff>
      <xdr:row>98</xdr:row>
      <xdr:rowOff>137421</xdr:rowOff>
    </xdr:to>
    <xdr:cxnSp macro="">
      <xdr:nvCxnSpPr>
        <xdr:cNvPr id="691" name="直線コネクタ 690"/>
        <xdr:cNvCxnSpPr/>
      </xdr:nvCxnSpPr>
      <xdr:spPr>
        <a:xfrm flipV="1">
          <a:off x="12814300" y="16891493"/>
          <a:ext cx="889000" cy="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3" name="テキスト ボックス 692"/>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63075</xdr:rowOff>
    </xdr:from>
    <xdr:to>
      <xdr:col>85</xdr:col>
      <xdr:colOff>177800</xdr:colOff>
      <xdr:row>98</xdr:row>
      <xdr:rowOff>164675</xdr:rowOff>
    </xdr:to>
    <xdr:sp macro="" textlink="">
      <xdr:nvSpPr>
        <xdr:cNvPr id="701" name="楕円 700"/>
        <xdr:cNvSpPr/>
      </xdr:nvSpPr>
      <xdr:spPr>
        <a:xfrm>
          <a:off x="16268700" y="168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15624</xdr:rowOff>
    </xdr:from>
    <xdr:ext cx="534377" cy="259045"/>
    <xdr:sp macro="" textlink="">
      <xdr:nvSpPr>
        <xdr:cNvPr id="702" name="積立金該当値テキスト"/>
        <xdr:cNvSpPr txBox="1"/>
      </xdr:nvSpPr>
      <xdr:spPr>
        <a:xfrm>
          <a:off x="16370300" y="168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118290</xdr:rowOff>
    </xdr:from>
    <xdr:to>
      <xdr:col>81</xdr:col>
      <xdr:colOff>101600</xdr:colOff>
      <xdr:row>99</xdr:row>
      <xdr:rowOff>48440</xdr:rowOff>
    </xdr:to>
    <xdr:sp macro="" textlink="">
      <xdr:nvSpPr>
        <xdr:cNvPr id="703" name="楕円 702"/>
        <xdr:cNvSpPr/>
      </xdr:nvSpPr>
      <xdr:spPr>
        <a:xfrm>
          <a:off x="15430500" y="169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39567</xdr:rowOff>
    </xdr:from>
    <xdr:ext cx="469744" cy="259045"/>
    <xdr:sp macro="" textlink="">
      <xdr:nvSpPr>
        <xdr:cNvPr id="704" name="テキスト ボックス 703"/>
        <xdr:cNvSpPr txBox="1"/>
      </xdr:nvSpPr>
      <xdr:spPr>
        <a:xfrm>
          <a:off x="15246428" y="1701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166830</xdr:rowOff>
    </xdr:from>
    <xdr:to>
      <xdr:col>76</xdr:col>
      <xdr:colOff>165100</xdr:colOff>
      <xdr:row>98</xdr:row>
      <xdr:rowOff>96980</xdr:rowOff>
    </xdr:to>
    <xdr:sp macro="" textlink="">
      <xdr:nvSpPr>
        <xdr:cNvPr id="705" name="楕円 704"/>
        <xdr:cNvSpPr/>
      </xdr:nvSpPr>
      <xdr:spPr>
        <a:xfrm>
          <a:off x="14541500" y="167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113507</xdr:rowOff>
    </xdr:from>
    <xdr:ext cx="534377" cy="259045"/>
    <xdr:sp macro="" textlink="">
      <xdr:nvSpPr>
        <xdr:cNvPr id="706" name="テキスト ボックス 705"/>
        <xdr:cNvSpPr txBox="1"/>
      </xdr:nvSpPr>
      <xdr:spPr>
        <a:xfrm>
          <a:off x="14325111" y="16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38593</xdr:rowOff>
    </xdr:from>
    <xdr:to>
      <xdr:col>72</xdr:col>
      <xdr:colOff>38100</xdr:colOff>
      <xdr:row>98</xdr:row>
      <xdr:rowOff>140193</xdr:rowOff>
    </xdr:to>
    <xdr:sp macro="" textlink="">
      <xdr:nvSpPr>
        <xdr:cNvPr id="707" name="楕円 706"/>
        <xdr:cNvSpPr/>
      </xdr:nvSpPr>
      <xdr:spPr>
        <a:xfrm>
          <a:off x="13652500" y="168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156720</xdr:rowOff>
    </xdr:from>
    <xdr:ext cx="534377" cy="259045"/>
    <xdr:sp macro="" textlink="">
      <xdr:nvSpPr>
        <xdr:cNvPr id="708" name="テキスト ボックス 707"/>
        <xdr:cNvSpPr txBox="1"/>
      </xdr:nvSpPr>
      <xdr:spPr>
        <a:xfrm>
          <a:off x="13436111" y="16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86621</xdr:rowOff>
    </xdr:from>
    <xdr:to>
      <xdr:col>67</xdr:col>
      <xdr:colOff>101600</xdr:colOff>
      <xdr:row>99</xdr:row>
      <xdr:rowOff>16771</xdr:rowOff>
    </xdr:to>
    <xdr:sp macro="" textlink="">
      <xdr:nvSpPr>
        <xdr:cNvPr id="709" name="楕円 708"/>
        <xdr:cNvSpPr/>
      </xdr:nvSpPr>
      <xdr:spPr>
        <a:xfrm>
          <a:off x="12763500" y="168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7898</xdr:rowOff>
    </xdr:from>
    <xdr:ext cx="534377" cy="259045"/>
    <xdr:sp macro="" textlink="">
      <xdr:nvSpPr>
        <xdr:cNvPr id="710" name="テキスト ボックス 709"/>
        <xdr:cNvSpPr txBox="1"/>
      </xdr:nvSpPr>
      <xdr:spPr>
        <a:xfrm>
          <a:off x="12547111"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160274</xdr:rowOff>
    </xdr:from>
    <xdr:to>
      <xdr:col>116</xdr:col>
      <xdr:colOff>63500</xdr:colOff>
      <xdr:row>37</xdr:row>
      <xdr:rowOff>21046</xdr:rowOff>
    </xdr:to>
    <xdr:cxnSp macro="">
      <xdr:nvCxnSpPr>
        <xdr:cNvPr id="741" name="直線コネクタ 740"/>
        <xdr:cNvCxnSpPr/>
      </xdr:nvCxnSpPr>
      <xdr:spPr>
        <a:xfrm flipV="1">
          <a:off x="21323300" y="6332474"/>
          <a:ext cx="838200" cy="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21046</xdr:rowOff>
    </xdr:from>
    <xdr:to>
      <xdr:col>111</xdr:col>
      <xdr:colOff>177800</xdr:colOff>
      <xdr:row>39</xdr:row>
      <xdr:rowOff>98878</xdr:rowOff>
    </xdr:to>
    <xdr:cxnSp macro="">
      <xdr:nvCxnSpPr>
        <xdr:cNvPr id="744" name="直線コネクタ 743"/>
        <xdr:cNvCxnSpPr/>
      </xdr:nvCxnSpPr>
      <xdr:spPr>
        <a:xfrm flipV="1">
          <a:off x="20434300" y="6364696"/>
          <a:ext cx="889000" cy="4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109474</xdr:rowOff>
    </xdr:from>
    <xdr:to>
      <xdr:col>116</xdr:col>
      <xdr:colOff>114300</xdr:colOff>
      <xdr:row>37</xdr:row>
      <xdr:rowOff>39624</xdr:rowOff>
    </xdr:to>
    <xdr:sp macro="" textlink="">
      <xdr:nvSpPr>
        <xdr:cNvPr id="760" name="楕円 759"/>
        <xdr:cNvSpPr/>
      </xdr:nvSpPr>
      <xdr:spPr>
        <a:xfrm>
          <a:off x="22110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132351</xdr:rowOff>
    </xdr:from>
    <xdr:ext cx="469744" cy="259045"/>
    <xdr:sp macro="" textlink="">
      <xdr:nvSpPr>
        <xdr:cNvPr id="761" name="投資及び出資金該当値テキスト"/>
        <xdr:cNvSpPr txBox="1"/>
      </xdr:nvSpPr>
      <xdr:spPr>
        <a:xfrm>
          <a:off x="22212300"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141696</xdr:rowOff>
    </xdr:from>
    <xdr:to>
      <xdr:col>112</xdr:col>
      <xdr:colOff>38100</xdr:colOff>
      <xdr:row>37</xdr:row>
      <xdr:rowOff>71846</xdr:rowOff>
    </xdr:to>
    <xdr:sp macro="" textlink="">
      <xdr:nvSpPr>
        <xdr:cNvPr id="762" name="楕円 761"/>
        <xdr:cNvSpPr/>
      </xdr:nvSpPr>
      <xdr:spPr>
        <a:xfrm>
          <a:off x="21272500" y="63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88373</xdr:rowOff>
    </xdr:from>
    <xdr:ext cx="469744" cy="259045"/>
    <xdr:sp macro="" textlink="">
      <xdr:nvSpPr>
        <xdr:cNvPr id="763" name="テキスト ボックス 762"/>
        <xdr:cNvSpPr txBox="1"/>
      </xdr:nvSpPr>
      <xdr:spPr>
        <a:xfrm>
          <a:off x="21088428" y="608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83350</xdr:rowOff>
    </xdr:from>
    <xdr:to>
      <xdr:col>116</xdr:col>
      <xdr:colOff>63500</xdr:colOff>
      <xdr:row>57</xdr:row>
      <xdr:rowOff>86951</xdr:rowOff>
    </xdr:to>
    <xdr:cxnSp macro="">
      <xdr:nvCxnSpPr>
        <xdr:cNvPr id="794" name="直線コネクタ 793"/>
        <xdr:cNvCxnSpPr/>
      </xdr:nvCxnSpPr>
      <xdr:spPr>
        <a:xfrm>
          <a:off x="21323300" y="9856000"/>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83350</xdr:rowOff>
    </xdr:from>
    <xdr:to>
      <xdr:col>111</xdr:col>
      <xdr:colOff>177800</xdr:colOff>
      <xdr:row>57</xdr:row>
      <xdr:rowOff>83636</xdr:rowOff>
    </xdr:to>
    <xdr:cxnSp macro="">
      <xdr:nvCxnSpPr>
        <xdr:cNvPr id="797" name="直線コネクタ 796"/>
        <xdr:cNvCxnSpPr/>
      </xdr:nvCxnSpPr>
      <xdr:spPr>
        <a:xfrm flipV="1">
          <a:off x="20434300" y="985600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83636</xdr:rowOff>
    </xdr:from>
    <xdr:to>
      <xdr:col>107</xdr:col>
      <xdr:colOff>50800</xdr:colOff>
      <xdr:row>57</xdr:row>
      <xdr:rowOff>95409</xdr:rowOff>
    </xdr:to>
    <xdr:cxnSp macro="">
      <xdr:nvCxnSpPr>
        <xdr:cNvPr id="800" name="直線コネクタ 799"/>
        <xdr:cNvCxnSpPr/>
      </xdr:nvCxnSpPr>
      <xdr:spPr>
        <a:xfrm flipV="1">
          <a:off x="19545300" y="985628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95409</xdr:rowOff>
    </xdr:from>
    <xdr:to>
      <xdr:col>102</xdr:col>
      <xdr:colOff>114300</xdr:colOff>
      <xdr:row>57</xdr:row>
      <xdr:rowOff>96951</xdr:rowOff>
    </xdr:to>
    <xdr:cxnSp macro="">
      <xdr:nvCxnSpPr>
        <xdr:cNvPr id="803" name="直線コネクタ 802"/>
        <xdr:cNvCxnSpPr/>
      </xdr:nvCxnSpPr>
      <xdr:spPr>
        <a:xfrm flipV="1">
          <a:off x="18656300" y="9868059"/>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36151</xdr:rowOff>
    </xdr:from>
    <xdr:to>
      <xdr:col>116</xdr:col>
      <xdr:colOff>114300</xdr:colOff>
      <xdr:row>57</xdr:row>
      <xdr:rowOff>137751</xdr:rowOff>
    </xdr:to>
    <xdr:sp macro="" textlink="">
      <xdr:nvSpPr>
        <xdr:cNvPr id="813" name="楕円 812"/>
        <xdr:cNvSpPr/>
      </xdr:nvSpPr>
      <xdr:spPr>
        <a:xfrm>
          <a:off x="22110700" y="98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143166</xdr:rowOff>
    </xdr:from>
    <xdr:ext cx="469744" cy="259045"/>
    <xdr:sp macro="" textlink="">
      <xdr:nvSpPr>
        <xdr:cNvPr id="814" name="貸付金該当値テキスト"/>
        <xdr:cNvSpPr txBox="1"/>
      </xdr:nvSpPr>
      <xdr:spPr>
        <a:xfrm>
          <a:off x="22212300" y="97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32550</xdr:rowOff>
    </xdr:from>
    <xdr:to>
      <xdr:col>112</xdr:col>
      <xdr:colOff>38100</xdr:colOff>
      <xdr:row>57</xdr:row>
      <xdr:rowOff>134150</xdr:rowOff>
    </xdr:to>
    <xdr:sp macro="" textlink="">
      <xdr:nvSpPr>
        <xdr:cNvPr id="815" name="楕円 814"/>
        <xdr:cNvSpPr/>
      </xdr:nvSpPr>
      <xdr:spPr>
        <a:xfrm>
          <a:off x="21272500" y="98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125277</xdr:rowOff>
    </xdr:from>
    <xdr:ext cx="469744" cy="259045"/>
    <xdr:sp macro="" textlink="">
      <xdr:nvSpPr>
        <xdr:cNvPr id="816" name="テキスト ボックス 815"/>
        <xdr:cNvSpPr txBox="1"/>
      </xdr:nvSpPr>
      <xdr:spPr>
        <a:xfrm>
          <a:off x="21088428" y="98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32836</xdr:rowOff>
    </xdr:from>
    <xdr:to>
      <xdr:col>107</xdr:col>
      <xdr:colOff>101600</xdr:colOff>
      <xdr:row>57</xdr:row>
      <xdr:rowOff>134436</xdr:rowOff>
    </xdr:to>
    <xdr:sp macro="" textlink="">
      <xdr:nvSpPr>
        <xdr:cNvPr id="817" name="楕円 816"/>
        <xdr:cNvSpPr/>
      </xdr:nvSpPr>
      <xdr:spPr>
        <a:xfrm>
          <a:off x="20383500" y="98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125563</xdr:rowOff>
    </xdr:from>
    <xdr:ext cx="469744" cy="259045"/>
    <xdr:sp macro="" textlink="">
      <xdr:nvSpPr>
        <xdr:cNvPr id="818" name="テキスト ボックス 817"/>
        <xdr:cNvSpPr txBox="1"/>
      </xdr:nvSpPr>
      <xdr:spPr>
        <a:xfrm>
          <a:off x="20199428" y="98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44609</xdr:rowOff>
    </xdr:from>
    <xdr:to>
      <xdr:col>102</xdr:col>
      <xdr:colOff>165100</xdr:colOff>
      <xdr:row>57</xdr:row>
      <xdr:rowOff>146209</xdr:rowOff>
    </xdr:to>
    <xdr:sp macro="" textlink="">
      <xdr:nvSpPr>
        <xdr:cNvPr id="819" name="楕円 818"/>
        <xdr:cNvSpPr/>
      </xdr:nvSpPr>
      <xdr:spPr>
        <a:xfrm>
          <a:off x="19494500" y="98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137336</xdr:rowOff>
    </xdr:from>
    <xdr:ext cx="469744" cy="259045"/>
    <xdr:sp macro="" textlink="">
      <xdr:nvSpPr>
        <xdr:cNvPr id="820" name="テキスト ボックス 819"/>
        <xdr:cNvSpPr txBox="1"/>
      </xdr:nvSpPr>
      <xdr:spPr>
        <a:xfrm>
          <a:off x="19310428" y="990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46151</xdr:rowOff>
    </xdr:from>
    <xdr:to>
      <xdr:col>98</xdr:col>
      <xdr:colOff>38100</xdr:colOff>
      <xdr:row>57</xdr:row>
      <xdr:rowOff>147751</xdr:rowOff>
    </xdr:to>
    <xdr:sp macro="" textlink="">
      <xdr:nvSpPr>
        <xdr:cNvPr id="821" name="楕円 820"/>
        <xdr:cNvSpPr/>
      </xdr:nvSpPr>
      <xdr:spPr>
        <a:xfrm>
          <a:off x="18605500" y="98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138878</xdr:rowOff>
    </xdr:from>
    <xdr:ext cx="469744" cy="259045"/>
    <xdr:sp macro="" textlink="">
      <xdr:nvSpPr>
        <xdr:cNvPr id="822" name="テキスト ボックス 821"/>
        <xdr:cNvSpPr txBox="1"/>
      </xdr:nvSpPr>
      <xdr:spPr>
        <a:xfrm>
          <a:off x="18421428" y="9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57252</xdr:rowOff>
    </xdr:from>
    <xdr:to>
      <xdr:col>116</xdr:col>
      <xdr:colOff>63500</xdr:colOff>
      <xdr:row>78</xdr:row>
      <xdr:rowOff>75140</xdr:rowOff>
    </xdr:to>
    <xdr:cxnSp macro="">
      <xdr:nvCxnSpPr>
        <xdr:cNvPr id="852" name="直線コネクタ 851"/>
        <xdr:cNvCxnSpPr/>
      </xdr:nvCxnSpPr>
      <xdr:spPr>
        <a:xfrm flipV="1">
          <a:off x="21323300" y="13430352"/>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42659</xdr:rowOff>
    </xdr:from>
    <xdr:to>
      <xdr:col>111</xdr:col>
      <xdr:colOff>177800</xdr:colOff>
      <xdr:row>78</xdr:row>
      <xdr:rowOff>75140</xdr:rowOff>
    </xdr:to>
    <xdr:cxnSp macro="">
      <xdr:nvCxnSpPr>
        <xdr:cNvPr id="855" name="直線コネクタ 854"/>
        <xdr:cNvCxnSpPr/>
      </xdr:nvCxnSpPr>
      <xdr:spPr>
        <a:xfrm>
          <a:off x="20434300" y="13244309"/>
          <a:ext cx="889000" cy="2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42659</xdr:rowOff>
    </xdr:from>
    <xdr:to>
      <xdr:col>107</xdr:col>
      <xdr:colOff>50800</xdr:colOff>
      <xdr:row>77</xdr:row>
      <xdr:rowOff>61976</xdr:rowOff>
    </xdr:to>
    <xdr:cxnSp macro="">
      <xdr:nvCxnSpPr>
        <xdr:cNvPr id="858" name="直線コネクタ 857"/>
        <xdr:cNvCxnSpPr/>
      </xdr:nvCxnSpPr>
      <xdr:spPr>
        <a:xfrm flipV="1">
          <a:off x="19545300" y="1324430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56508</xdr:rowOff>
    </xdr:from>
    <xdr:to>
      <xdr:col>102</xdr:col>
      <xdr:colOff>114300</xdr:colOff>
      <xdr:row>77</xdr:row>
      <xdr:rowOff>61976</xdr:rowOff>
    </xdr:to>
    <xdr:cxnSp macro="">
      <xdr:nvCxnSpPr>
        <xdr:cNvPr id="861" name="直線コネクタ 860"/>
        <xdr:cNvCxnSpPr/>
      </xdr:nvCxnSpPr>
      <xdr:spPr>
        <a:xfrm>
          <a:off x="18656300" y="13258158"/>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6452</xdr:rowOff>
    </xdr:from>
    <xdr:to>
      <xdr:col>116</xdr:col>
      <xdr:colOff>114300</xdr:colOff>
      <xdr:row>78</xdr:row>
      <xdr:rowOff>108052</xdr:rowOff>
    </xdr:to>
    <xdr:sp macro="" textlink="">
      <xdr:nvSpPr>
        <xdr:cNvPr id="871" name="楕円 870"/>
        <xdr:cNvSpPr/>
      </xdr:nvSpPr>
      <xdr:spPr>
        <a:xfrm>
          <a:off x="22110700" y="133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156329</xdr:rowOff>
    </xdr:from>
    <xdr:ext cx="534377" cy="259045"/>
    <xdr:sp macro="" textlink="">
      <xdr:nvSpPr>
        <xdr:cNvPr id="872" name="繰出金該当値テキスト"/>
        <xdr:cNvSpPr txBox="1"/>
      </xdr:nvSpPr>
      <xdr:spPr>
        <a:xfrm>
          <a:off x="22212300" y="133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24340</xdr:rowOff>
    </xdr:from>
    <xdr:to>
      <xdr:col>112</xdr:col>
      <xdr:colOff>38100</xdr:colOff>
      <xdr:row>78</xdr:row>
      <xdr:rowOff>125940</xdr:rowOff>
    </xdr:to>
    <xdr:sp macro="" textlink="">
      <xdr:nvSpPr>
        <xdr:cNvPr id="873" name="楕円 872"/>
        <xdr:cNvSpPr/>
      </xdr:nvSpPr>
      <xdr:spPr>
        <a:xfrm>
          <a:off x="21272500" y="133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117067</xdr:rowOff>
    </xdr:from>
    <xdr:ext cx="534377" cy="259045"/>
    <xdr:sp macro="" textlink="">
      <xdr:nvSpPr>
        <xdr:cNvPr id="874" name="テキスト ボックス 873"/>
        <xdr:cNvSpPr txBox="1"/>
      </xdr:nvSpPr>
      <xdr:spPr>
        <a:xfrm>
          <a:off x="21056111" y="134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163309</xdr:rowOff>
    </xdr:from>
    <xdr:to>
      <xdr:col>107</xdr:col>
      <xdr:colOff>101600</xdr:colOff>
      <xdr:row>77</xdr:row>
      <xdr:rowOff>93459</xdr:rowOff>
    </xdr:to>
    <xdr:sp macro="" textlink="">
      <xdr:nvSpPr>
        <xdr:cNvPr id="875" name="楕円 874"/>
        <xdr:cNvSpPr/>
      </xdr:nvSpPr>
      <xdr:spPr>
        <a:xfrm>
          <a:off x="203835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84586</xdr:rowOff>
    </xdr:from>
    <xdr:ext cx="534377" cy="259045"/>
    <xdr:sp macro="" textlink="">
      <xdr:nvSpPr>
        <xdr:cNvPr id="876" name="テキスト ボックス 875"/>
        <xdr:cNvSpPr txBox="1"/>
      </xdr:nvSpPr>
      <xdr:spPr>
        <a:xfrm>
          <a:off x="20167111" y="132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11176</xdr:rowOff>
    </xdr:from>
    <xdr:to>
      <xdr:col>102</xdr:col>
      <xdr:colOff>165100</xdr:colOff>
      <xdr:row>77</xdr:row>
      <xdr:rowOff>112776</xdr:rowOff>
    </xdr:to>
    <xdr:sp macro="" textlink="">
      <xdr:nvSpPr>
        <xdr:cNvPr id="877" name="楕円 876"/>
        <xdr:cNvSpPr/>
      </xdr:nvSpPr>
      <xdr:spPr>
        <a:xfrm>
          <a:off x="19494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103903</xdr:rowOff>
    </xdr:from>
    <xdr:ext cx="534377" cy="259045"/>
    <xdr:sp macro="" textlink="">
      <xdr:nvSpPr>
        <xdr:cNvPr id="878" name="テキスト ボックス 877"/>
        <xdr:cNvSpPr txBox="1"/>
      </xdr:nvSpPr>
      <xdr:spPr>
        <a:xfrm>
          <a:off x="19278111" y="133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5708</xdr:rowOff>
    </xdr:from>
    <xdr:to>
      <xdr:col>98</xdr:col>
      <xdr:colOff>38100</xdr:colOff>
      <xdr:row>77</xdr:row>
      <xdr:rowOff>107308</xdr:rowOff>
    </xdr:to>
    <xdr:sp macro="" textlink="">
      <xdr:nvSpPr>
        <xdr:cNvPr id="879" name="楕円 878"/>
        <xdr:cNvSpPr/>
      </xdr:nvSpPr>
      <xdr:spPr>
        <a:xfrm>
          <a:off x="18605500" y="132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98435</xdr:rowOff>
    </xdr:from>
    <xdr:ext cx="534377" cy="259045"/>
    <xdr:sp macro="" textlink="">
      <xdr:nvSpPr>
        <xdr:cNvPr id="880" name="テキスト ボックス 879"/>
        <xdr:cNvSpPr txBox="1"/>
      </xdr:nvSpPr>
      <xdr:spPr>
        <a:xfrm>
          <a:off x="18389111" y="133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すべての性質別歳出において、類似団体内平均値を下回っている。その中で、投資及び出資金、普通建設事業費は類似団体内平均値を上回っている。投資及び出資金については、下水道事業会計に新たに出資金</a:t>
          </a:r>
          <a:r>
            <a:rPr kumimoji="1" lang="en-US" altLang="ja-JP" sz="1300">
              <a:latin typeface="ＭＳ Ｐゴシック" panose="020B0600070205080204" pitchFamily="50" charset="-128"/>
              <a:ea typeface="ＭＳ Ｐゴシック" panose="020B0600070205080204" pitchFamily="50" charset="-128"/>
            </a:rPr>
            <a:t>119,000</a:t>
          </a:r>
          <a:r>
            <a:rPr kumimoji="1" lang="ja-JP" altLang="en-US" sz="1300">
              <a:latin typeface="ＭＳ Ｐゴシック" panose="020B0600070205080204" pitchFamily="50" charset="-128"/>
              <a:ea typeface="ＭＳ Ｐゴシック" panose="020B0600070205080204" pitchFamily="50" charset="-128"/>
            </a:rPr>
            <a:t>千円を支出したことにより</a:t>
          </a:r>
          <a:r>
            <a:rPr kumimoji="1" lang="en-US" altLang="ja-JP" sz="1300">
              <a:latin typeface="ＭＳ Ｐゴシック" panose="020B0600070205080204" pitchFamily="50" charset="-128"/>
              <a:ea typeface="ＭＳ Ｐゴシック" panose="020B0600070205080204" pitchFamily="50" charset="-128"/>
            </a:rPr>
            <a:t>4,161</a:t>
          </a:r>
          <a:r>
            <a:rPr kumimoji="1" lang="ja-JP" altLang="en-US" sz="1300">
              <a:latin typeface="ＭＳ Ｐゴシック" panose="020B0600070205080204" pitchFamily="50" charset="-128"/>
              <a:ea typeface="ＭＳ Ｐゴシック" panose="020B0600070205080204" pitchFamily="50" charset="-128"/>
            </a:rPr>
            <a:t>円となり、類似団体内平均値</a:t>
          </a:r>
          <a:r>
            <a:rPr kumimoji="1" lang="en-US" altLang="ja-JP" sz="1300">
              <a:latin typeface="ＭＳ Ｐゴシック" panose="020B0600070205080204" pitchFamily="50" charset="-128"/>
              <a:ea typeface="ＭＳ Ｐゴシック" panose="020B0600070205080204" pitchFamily="50" charset="-128"/>
            </a:rPr>
            <a:t>2,281</a:t>
          </a:r>
          <a:r>
            <a:rPr kumimoji="1" lang="ja-JP" altLang="en-US" sz="1300">
              <a:latin typeface="ＭＳ Ｐゴシック" panose="020B0600070205080204" pitchFamily="50" charset="-128"/>
              <a:ea typeface="ＭＳ Ｐゴシック" panose="020B0600070205080204" pitchFamily="50" charset="-128"/>
            </a:rPr>
            <a:t>円を上回っている。普通建設事業費については、新学校給食センター建設事業（</a:t>
          </a:r>
          <a:r>
            <a:rPr kumimoji="1" lang="en-US" altLang="ja-JP" sz="1300">
              <a:latin typeface="ＭＳ Ｐゴシック" panose="020B0600070205080204" pitchFamily="50" charset="-128"/>
              <a:ea typeface="ＭＳ Ｐゴシック" panose="020B0600070205080204" pitchFamily="50" charset="-128"/>
            </a:rPr>
            <a:t>1,463,729</a:t>
          </a:r>
          <a:r>
            <a:rPr kumimoji="1" lang="ja-JP" altLang="en-US" sz="1300">
              <a:latin typeface="ＭＳ Ｐゴシック" panose="020B0600070205080204" pitchFamily="50" charset="-128"/>
              <a:ea typeface="ＭＳ Ｐゴシック" panose="020B0600070205080204" pitchFamily="50" charset="-128"/>
            </a:rPr>
            <a:t>千円）及び防災行政無線デジタル化事業（</a:t>
          </a:r>
          <a:r>
            <a:rPr kumimoji="1" lang="en-US" altLang="ja-JP" sz="1300">
              <a:latin typeface="ＭＳ Ｐゴシック" panose="020B0600070205080204" pitchFamily="50" charset="-128"/>
              <a:ea typeface="ＭＳ Ｐゴシック" panose="020B0600070205080204" pitchFamily="50" charset="-128"/>
            </a:rPr>
            <a:t>213,400</a:t>
          </a:r>
          <a:r>
            <a:rPr kumimoji="1" lang="ja-JP" altLang="en-US" sz="1300">
              <a:latin typeface="ＭＳ Ｐゴシック" panose="020B0600070205080204" pitchFamily="50" charset="-128"/>
              <a:ea typeface="ＭＳ Ｐゴシック" panose="020B0600070205080204" pitchFamily="50" charset="-128"/>
            </a:rPr>
            <a:t>千円）などにより</a:t>
          </a:r>
          <a:r>
            <a:rPr kumimoji="1" lang="en-US" altLang="ja-JP" sz="1300">
              <a:latin typeface="ＭＳ Ｐゴシック" panose="020B0600070205080204" pitchFamily="50" charset="-128"/>
              <a:ea typeface="ＭＳ Ｐゴシック" panose="020B0600070205080204" pitchFamily="50" charset="-128"/>
            </a:rPr>
            <a:t>78,316</a:t>
          </a:r>
          <a:r>
            <a:rPr kumimoji="1" lang="ja-JP" altLang="en-US" sz="1300">
              <a:latin typeface="ＭＳ Ｐゴシック" panose="020B0600070205080204" pitchFamily="50" charset="-128"/>
              <a:ea typeface="ＭＳ Ｐゴシック" panose="020B0600070205080204" pitchFamily="50" charset="-128"/>
            </a:rPr>
            <a:t>円となり、類似団体内平均値</a:t>
          </a:r>
          <a:r>
            <a:rPr kumimoji="1" lang="en-US" altLang="ja-JP" sz="1300">
              <a:latin typeface="ＭＳ Ｐゴシック" panose="020B0600070205080204" pitchFamily="50" charset="-128"/>
              <a:ea typeface="ＭＳ Ｐゴシック" panose="020B0600070205080204" pitchFamily="50" charset="-128"/>
            </a:rPr>
            <a:t>53,895</a:t>
          </a:r>
          <a:r>
            <a:rPr kumimoji="1" lang="ja-JP" altLang="en-US" sz="1300">
              <a:latin typeface="ＭＳ Ｐゴシック" panose="020B0600070205080204" pitchFamily="50" charset="-128"/>
              <a:ea typeface="ＭＳ Ｐゴシック" panose="020B0600070205080204" pitchFamily="50" charset="-128"/>
            </a:rPr>
            <a:t>円を上回った。また、補助費等が</a:t>
          </a:r>
          <a:r>
            <a:rPr kumimoji="1" lang="en-US" altLang="ja-JP" sz="1300">
              <a:latin typeface="ＭＳ Ｐゴシック" panose="020B0600070205080204" pitchFamily="50" charset="-128"/>
              <a:ea typeface="ＭＳ Ｐゴシック" panose="020B0600070205080204" pitchFamily="50" charset="-128"/>
            </a:rPr>
            <a:t>145,164</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105,556</a:t>
          </a:r>
          <a:r>
            <a:rPr kumimoji="1" lang="ja-JP" altLang="en-US" sz="1300">
              <a:latin typeface="ＭＳ Ｐゴシック" panose="020B0600070205080204" pitchFamily="50" charset="-128"/>
              <a:ea typeface="ＭＳ Ｐゴシック" panose="020B0600070205080204" pitchFamily="50" charset="-128"/>
            </a:rPr>
            <a:t>円の大幅な増額となったが、特別定額給付金（</a:t>
          </a:r>
          <a:r>
            <a:rPr kumimoji="1" lang="en-US" altLang="ja-JP" sz="1300">
              <a:latin typeface="ＭＳ Ｐゴシック" panose="020B0600070205080204" pitchFamily="50" charset="-128"/>
              <a:ea typeface="ＭＳ Ｐゴシック" panose="020B0600070205080204" pitchFamily="50" charset="-128"/>
            </a:rPr>
            <a:t>2,865,500</a:t>
          </a:r>
          <a:r>
            <a:rPr kumimoji="1" lang="ja-JP" altLang="en-US" sz="1300">
              <a:latin typeface="ＭＳ Ｐゴシック" panose="020B0600070205080204" pitchFamily="50" charset="-128"/>
              <a:ea typeface="ＭＳ Ｐゴシック" panose="020B0600070205080204" pitchFamily="50" charset="-128"/>
            </a:rPr>
            <a:t>千円）をはじめとする新型コロナウイルス感染症対策の各種給付金によるもの。今後の公債費については、新庁舎建設事業債の償還がしばらく続くとともに、新学校給食センター建設事業及び防災行政無線デジタル化事業の償還が開始することから増加が見込まれる。また、道路舗装修繕計画に基づいた舗装の修繕・工事を行うほか、施設の長寿命化を図るための改修工事等を予定しており、今後も普通建設事業費が増加することが予想される。今後も必要な事業の取捨選択を適切に行い、事業費の削減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28,597
28,167
23.80
14,546,755
14,152,212
335,544
6,192,625
10,154,997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13589</xdr:rowOff>
    </xdr:from>
    <xdr:to>
      <xdr:col>24</xdr:col>
      <xdr:colOff>63500</xdr:colOff>
      <xdr:row>36</xdr:row>
      <xdr:rowOff>50546</xdr:rowOff>
    </xdr:to>
    <xdr:cxnSp macro="">
      <xdr:nvCxnSpPr>
        <xdr:cNvPr id="61" name="直線コネクタ 60"/>
        <xdr:cNvCxnSpPr/>
      </xdr:nvCxnSpPr>
      <xdr:spPr>
        <a:xfrm flipV="1">
          <a:off x="3797300" y="6185789"/>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34544</xdr:rowOff>
    </xdr:from>
    <xdr:to>
      <xdr:col>19</xdr:col>
      <xdr:colOff>177800</xdr:colOff>
      <xdr:row>36</xdr:row>
      <xdr:rowOff>50546</xdr:rowOff>
    </xdr:to>
    <xdr:cxnSp macro="">
      <xdr:nvCxnSpPr>
        <xdr:cNvPr id="64" name="直線コネクタ 63"/>
        <xdr:cNvCxnSpPr/>
      </xdr:nvCxnSpPr>
      <xdr:spPr>
        <a:xfrm>
          <a:off x="2908300" y="62067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34544</xdr:rowOff>
    </xdr:from>
    <xdr:to>
      <xdr:col>15</xdr:col>
      <xdr:colOff>50800</xdr:colOff>
      <xdr:row>36</xdr:row>
      <xdr:rowOff>123698</xdr:rowOff>
    </xdr:to>
    <xdr:cxnSp macro="">
      <xdr:nvCxnSpPr>
        <xdr:cNvPr id="67" name="直線コネクタ 66"/>
        <xdr:cNvCxnSpPr/>
      </xdr:nvCxnSpPr>
      <xdr:spPr>
        <a:xfrm flipV="1">
          <a:off x="2019300" y="620674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118745</xdr:rowOff>
    </xdr:from>
    <xdr:to>
      <xdr:col>10</xdr:col>
      <xdr:colOff>114300</xdr:colOff>
      <xdr:row>36</xdr:row>
      <xdr:rowOff>123698</xdr:rowOff>
    </xdr:to>
    <xdr:cxnSp macro="">
      <xdr:nvCxnSpPr>
        <xdr:cNvPr id="70" name="直線コネクタ 69"/>
        <xdr:cNvCxnSpPr/>
      </xdr:nvCxnSpPr>
      <xdr:spPr>
        <a:xfrm>
          <a:off x="1130300" y="629094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134239</xdr:rowOff>
    </xdr:from>
    <xdr:to>
      <xdr:col>24</xdr:col>
      <xdr:colOff>114300</xdr:colOff>
      <xdr:row>36</xdr:row>
      <xdr:rowOff>64389</xdr:rowOff>
    </xdr:to>
    <xdr:sp macro="" textlink="">
      <xdr:nvSpPr>
        <xdr:cNvPr id="80" name="楕円 79"/>
        <xdr:cNvSpPr/>
      </xdr:nvSpPr>
      <xdr:spPr>
        <a:xfrm>
          <a:off x="45847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112666</xdr:rowOff>
    </xdr:from>
    <xdr:ext cx="469744" cy="259045"/>
    <xdr:sp macro="" textlink="">
      <xdr:nvSpPr>
        <xdr:cNvPr id="81" name="議会費該当値テキスト"/>
        <xdr:cNvSpPr txBox="1"/>
      </xdr:nvSpPr>
      <xdr:spPr>
        <a:xfrm>
          <a:off x="4686300" y="611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171196</xdr:rowOff>
    </xdr:from>
    <xdr:to>
      <xdr:col>20</xdr:col>
      <xdr:colOff>38100</xdr:colOff>
      <xdr:row>36</xdr:row>
      <xdr:rowOff>101346</xdr:rowOff>
    </xdr:to>
    <xdr:sp macro="" textlink="">
      <xdr:nvSpPr>
        <xdr:cNvPr id="82" name="楕円 81"/>
        <xdr:cNvSpPr/>
      </xdr:nvSpPr>
      <xdr:spPr>
        <a:xfrm>
          <a:off x="3746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92473</xdr:rowOff>
    </xdr:from>
    <xdr:ext cx="469744" cy="259045"/>
    <xdr:sp macro="" textlink="">
      <xdr:nvSpPr>
        <xdr:cNvPr id="83" name="テキスト ボックス 82"/>
        <xdr:cNvSpPr txBox="1"/>
      </xdr:nvSpPr>
      <xdr:spPr>
        <a:xfrm>
          <a:off x="3562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155194</xdr:rowOff>
    </xdr:from>
    <xdr:to>
      <xdr:col>15</xdr:col>
      <xdr:colOff>101600</xdr:colOff>
      <xdr:row>36</xdr:row>
      <xdr:rowOff>85344</xdr:rowOff>
    </xdr:to>
    <xdr:sp macro="" textlink="">
      <xdr:nvSpPr>
        <xdr:cNvPr id="84" name="楕円 83"/>
        <xdr:cNvSpPr/>
      </xdr:nvSpPr>
      <xdr:spPr>
        <a:xfrm>
          <a:off x="2857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76471</xdr:rowOff>
    </xdr:from>
    <xdr:ext cx="469744" cy="259045"/>
    <xdr:sp macro="" textlink="">
      <xdr:nvSpPr>
        <xdr:cNvPr id="85" name="テキスト ボックス 84"/>
        <xdr:cNvSpPr txBox="1"/>
      </xdr:nvSpPr>
      <xdr:spPr>
        <a:xfrm>
          <a:off x="2673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72898</xdr:rowOff>
    </xdr:from>
    <xdr:to>
      <xdr:col>10</xdr:col>
      <xdr:colOff>165100</xdr:colOff>
      <xdr:row>37</xdr:row>
      <xdr:rowOff>3048</xdr:rowOff>
    </xdr:to>
    <xdr:sp macro="" textlink="">
      <xdr:nvSpPr>
        <xdr:cNvPr id="86" name="楕円 85"/>
        <xdr:cNvSpPr/>
      </xdr:nvSpPr>
      <xdr:spPr>
        <a:xfrm>
          <a:off x="1968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165625</xdr:rowOff>
    </xdr:from>
    <xdr:ext cx="469744" cy="259045"/>
    <xdr:sp macro="" textlink="">
      <xdr:nvSpPr>
        <xdr:cNvPr id="87" name="テキスト ボックス 86"/>
        <xdr:cNvSpPr txBox="1"/>
      </xdr:nvSpPr>
      <xdr:spPr>
        <a:xfrm>
          <a:off x="1784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67945</xdr:rowOff>
    </xdr:from>
    <xdr:to>
      <xdr:col>6</xdr:col>
      <xdr:colOff>38100</xdr:colOff>
      <xdr:row>36</xdr:row>
      <xdr:rowOff>169545</xdr:rowOff>
    </xdr:to>
    <xdr:sp macro="" textlink="">
      <xdr:nvSpPr>
        <xdr:cNvPr id="88" name="楕円 87"/>
        <xdr:cNvSpPr/>
      </xdr:nvSpPr>
      <xdr:spPr>
        <a:xfrm>
          <a:off x="1079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160672</xdr:rowOff>
    </xdr:from>
    <xdr:ext cx="469744" cy="259045"/>
    <xdr:sp macro="" textlink="">
      <xdr:nvSpPr>
        <xdr:cNvPr id="89" name="テキスト ボックス 88"/>
        <xdr:cNvSpPr txBox="1"/>
      </xdr:nvSpPr>
      <xdr:spPr>
        <a:xfrm>
          <a:off x="895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122594</xdr:rowOff>
    </xdr:from>
    <xdr:to>
      <xdr:col>24</xdr:col>
      <xdr:colOff>63500</xdr:colOff>
      <xdr:row>58</xdr:row>
      <xdr:rowOff>126888</xdr:rowOff>
    </xdr:to>
    <xdr:cxnSp macro="">
      <xdr:nvCxnSpPr>
        <xdr:cNvPr id="120" name="直線コネクタ 119"/>
        <xdr:cNvCxnSpPr/>
      </xdr:nvCxnSpPr>
      <xdr:spPr>
        <a:xfrm flipV="1">
          <a:off x="3797300" y="9723794"/>
          <a:ext cx="838200" cy="3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126888</xdr:rowOff>
    </xdr:from>
    <xdr:to>
      <xdr:col>19</xdr:col>
      <xdr:colOff>177800</xdr:colOff>
      <xdr:row>58</xdr:row>
      <xdr:rowOff>131121</xdr:rowOff>
    </xdr:to>
    <xdr:cxnSp macro="">
      <xdr:nvCxnSpPr>
        <xdr:cNvPr id="123" name="直線コネクタ 122"/>
        <xdr:cNvCxnSpPr/>
      </xdr:nvCxnSpPr>
      <xdr:spPr>
        <a:xfrm flipV="1">
          <a:off x="2908300" y="10070988"/>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126810</xdr:rowOff>
    </xdr:from>
    <xdr:to>
      <xdr:col>15</xdr:col>
      <xdr:colOff>50800</xdr:colOff>
      <xdr:row>58</xdr:row>
      <xdr:rowOff>131121</xdr:rowOff>
    </xdr:to>
    <xdr:cxnSp macro="">
      <xdr:nvCxnSpPr>
        <xdr:cNvPr id="126" name="直線コネクタ 125"/>
        <xdr:cNvCxnSpPr/>
      </xdr:nvCxnSpPr>
      <xdr:spPr>
        <a:xfrm>
          <a:off x="2019300" y="10070910"/>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43675</xdr:rowOff>
    </xdr:from>
    <xdr:to>
      <xdr:col>10</xdr:col>
      <xdr:colOff>114300</xdr:colOff>
      <xdr:row>58</xdr:row>
      <xdr:rowOff>126810</xdr:rowOff>
    </xdr:to>
    <xdr:cxnSp macro="">
      <xdr:nvCxnSpPr>
        <xdr:cNvPr id="129" name="直線コネクタ 128"/>
        <xdr:cNvCxnSpPr/>
      </xdr:nvCxnSpPr>
      <xdr:spPr>
        <a:xfrm>
          <a:off x="1130300" y="9816325"/>
          <a:ext cx="889000" cy="25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71794</xdr:rowOff>
    </xdr:from>
    <xdr:to>
      <xdr:col>24</xdr:col>
      <xdr:colOff>114300</xdr:colOff>
      <xdr:row>57</xdr:row>
      <xdr:rowOff>1944</xdr:rowOff>
    </xdr:to>
    <xdr:sp macro="" textlink="">
      <xdr:nvSpPr>
        <xdr:cNvPr id="139" name="楕円 138"/>
        <xdr:cNvSpPr/>
      </xdr:nvSpPr>
      <xdr:spPr>
        <a:xfrm>
          <a:off x="4584700" y="967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76088</xdr:rowOff>
    </xdr:from>
    <xdr:to>
      <xdr:col>20</xdr:col>
      <xdr:colOff>38100</xdr:colOff>
      <xdr:row>59</xdr:row>
      <xdr:rowOff>6238</xdr:rowOff>
    </xdr:to>
    <xdr:sp macro="" textlink="">
      <xdr:nvSpPr>
        <xdr:cNvPr id="141" name="楕円 140"/>
        <xdr:cNvSpPr/>
      </xdr:nvSpPr>
      <xdr:spPr>
        <a:xfrm>
          <a:off x="3746500" y="100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168815</xdr:rowOff>
    </xdr:from>
    <xdr:ext cx="534377" cy="259045"/>
    <xdr:sp macro="" textlink="">
      <xdr:nvSpPr>
        <xdr:cNvPr id="142" name="テキスト ボックス 141"/>
        <xdr:cNvSpPr txBox="1"/>
      </xdr:nvSpPr>
      <xdr:spPr>
        <a:xfrm>
          <a:off x="3530111" y="101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80321</xdr:rowOff>
    </xdr:from>
    <xdr:to>
      <xdr:col>15</xdr:col>
      <xdr:colOff>101600</xdr:colOff>
      <xdr:row>59</xdr:row>
      <xdr:rowOff>10471</xdr:rowOff>
    </xdr:to>
    <xdr:sp macro="" textlink="">
      <xdr:nvSpPr>
        <xdr:cNvPr id="143" name="楕円 142"/>
        <xdr:cNvSpPr/>
      </xdr:nvSpPr>
      <xdr:spPr>
        <a:xfrm>
          <a:off x="2857500" y="100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1598</xdr:rowOff>
    </xdr:from>
    <xdr:ext cx="534377" cy="259045"/>
    <xdr:sp macro="" textlink="">
      <xdr:nvSpPr>
        <xdr:cNvPr id="144" name="テキスト ボックス 143"/>
        <xdr:cNvSpPr txBox="1"/>
      </xdr:nvSpPr>
      <xdr:spPr>
        <a:xfrm>
          <a:off x="2641111" y="1011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76010</xdr:rowOff>
    </xdr:from>
    <xdr:to>
      <xdr:col>10</xdr:col>
      <xdr:colOff>165100</xdr:colOff>
      <xdr:row>59</xdr:row>
      <xdr:rowOff>6160</xdr:rowOff>
    </xdr:to>
    <xdr:sp macro="" textlink="">
      <xdr:nvSpPr>
        <xdr:cNvPr id="145" name="楕円 144"/>
        <xdr:cNvSpPr/>
      </xdr:nvSpPr>
      <xdr:spPr>
        <a:xfrm>
          <a:off x="1968500" y="100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168737</xdr:rowOff>
    </xdr:from>
    <xdr:ext cx="534377" cy="259045"/>
    <xdr:sp macro="" textlink="">
      <xdr:nvSpPr>
        <xdr:cNvPr id="146" name="テキスト ボックス 145"/>
        <xdr:cNvSpPr txBox="1"/>
      </xdr:nvSpPr>
      <xdr:spPr>
        <a:xfrm>
          <a:off x="1752111" y="101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164325</xdr:rowOff>
    </xdr:from>
    <xdr:to>
      <xdr:col>6</xdr:col>
      <xdr:colOff>38100</xdr:colOff>
      <xdr:row>57</xdr:row>
      <xdr:rowOff>94475</xdr:rowOff>
    </xdr:to>
    <xdr:sp macro="" textlink="">
      <xdr:nvSpPr>
        <xdr:cNvPr id="147" name="楕円 146"/>
        <xdr:cNvSpPr/>
      </xdr:nvSpPr>
      <xdr:spPr>
        <a:xfrm>
          <a:off x="1079500" y="97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111002</xdr:rowOff>
    </xdr:from>
    <xdr:ext cx="599010" cy="259045"/>
    <xdr:sp macro="" textlink="">
      <xdr:nvSpPr>
        <xdr:cNvPr id="148" name="テキスト ボックス 147"/>
        <xdr:cNvSpPr txBox="1"/>
      </xdr:nvSpPr>
      <xdr:spPr>
        <a:xfrm>
          <a:off x="830795" y="954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56147</xdr:rowOff>
    </xdr:from>
    <xdr:to>
      <xdr:col>24</xdr:col>
      <xdr:colOff>63500</xdr:colOff>
      <xdr:row>76</xdr:row>
      <xdr:rowOff>171345</xdr:rowOff>
    </xdr:to>
    <xdr:cxnSp macro="">
      <xdr:nvCxnSpPr>
        <xdr:cNvPr id="180" name="直線コネクタ 179"/>
        <xdr:cNvCxnSpPr/>
      </xdr:nvCxnSpPr>
      <xdr:spPr>
        <a:xfrm>
          <a:off x="3797300" y="13086347"/>
          <a:ext cx="838200" cy="1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56147</xdr:rowOff>
    </xdr:from>
    <xdr:to>
      <xdr:col>19</xdr:col>
      <xdr:colOff>177800</xdr:colOff>
      <xdr:row>77</xdr:row>
      <xdr:rowOff>80280</xdr:rowOff>
    </xdr:to>
    <xdr:cxnSp macro="">
      <xdr:nvCxnSpPr>
        <xdr:cNvPr id="183" name="直線コネクタ 182"/>
        <xdr:cNvCxnSpPr/>
      </xdr:nvCxnSpPr>
      <xdr:spPr>
        <a:xfrm flipV="1">
          <a:off x="2908300" y="13086347"/>
          <a:ext cx="889000" cy="19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80280</xdr:rowOff>
    </xdr:from>
    <xdr:to>
      <xdr:col>15</xdr:col>
      <xdr:colOff>50800</xdr:colOff>
      <xdr:row>77</xdr:row>
      <xdr:rowOff>153415</xdr:rowOff>
    </xdr:to>
    <xdr:cxnSp macro="">
      <xdr:nvCxnSpPr>
        <xdr:cNvPr id="186" name="直線コネクタ 185"/>
        <xdr:cNvCxnSpPr/>
      </xdr:nvCxnSpPr>
      <xdr:spPr>
        <a:xfrm flipV="1">
          <a:off x="2019300" y="13281930"/>
          <a:ext cx="889000" cy="7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153415</xdr:rowOff>
    </xdr:from>
    <xdr:to>
      <xdr:col>10</xdr:col>
      <xdr:colOff>114300</xdr:colOff>
      <xdr:row>78</xdr:row>
      <xdr:rowOff>2377</xdr:rowOff>
    </xdr:to>
    <xdr:cxnSp macro="">
      <xdr:nvCxnSpPr>
        <xdr:cNvPr id="189" name="直線コネクタ 188"/>
        <xdr:cNvCxnSpPr/>
      </xdr:nvCxnSpPr>
      <xdr:spPr>
        <a:xfrm flipV="1">
          <a:off x="1130300" y="13355065"/>
          <a:ext cx="889000" cy="2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120545</xdr:rowOff>
    </xdr:from>
    <xdr:to>
      <xdr:col>24</xdr:col>
      <xdr:colOff>114300</xdr:colOff>
      <xdr:row>77</xdr:row>
      <xdr:rowOff>50695</xdr:rowOff>
    </xdr:to>
    <xdr:sp macro="" textlink="">
      <xdr:nvSpPr>
        <xdr:cNvPr id="199" name="楕円 198"/>
        <xdr:cNvSpPr/>
      </xdr:nvSpPr>
      <xdr:spPr>
        <a:xfrm>
          <a:off x="4584700" y="131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98972</xdr:rowOff>
    </xdr:from>
    <xdr:ext cx="599010" cy="259045"/>
    <xdr:sp macro="" textlink="">
      <xdr:nvSpPr>
        <xdr:cNvPr id="200" name="民生費該当値テキスト"/>
        <xdr:cNvSpPr txBox="1"/>
      </xdr:nvSpPr>
      <xdr:spPr>
        <a:xfrm>
          <a:off x="4686300" y="1312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5347</xdr:rowOff>
    </xdr:from>
    <xdr:to>
      <xdr:col>20</xdr:col>
      <xdr:colOff>38100</xdr:colOff>
      <xdr:row>76</xdr:row>
      <xdr:rowOff>106947</xdr:rowOff>
    </xdr:to>
    <xdr:sp macro="" textlink="">
      <xdr:nvSpPr>
        <xdr:cNvPr id="201" name="楕円 200"/>
        <xdr:cNvSpPr/>
      </xdr:nvSpPr>
      <xdr:spPr>
        <a:xfrm>
          <a:off x="3746500" y="130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123474</xdr:rowOff>
    </xdr:from>
    <xdr:ext cx="599010" cy="259045"/>
    <xdr:sp macro="" textlink="">
      <xdr:nvSpPr>
        <xdr:cNvPr id="202" name="テキスト ボックス 201"/>
        <xdr:cNvSpPr txBox="1"/>
      </xdr:nvSpPr>
      <xdr:spPr>
        <a:xfrm>
          <a:off x="3497795" y="1281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29480</xdr:rowOff>
    </xdr:from>
    <xdr:to>
      <xdr:col>15</xdr:col>
      <xdr:colOff>101600</xdr:colOff>
      <xdr:row>77</xdr:row>
      <xdr:rowOff>131080</xdr:rowOff>
    </xdr:to>
    <xdr:sp macro="" textlink="">
      <xdr:nvSpPr>
        <xdr:cNvPr id="203" name="楕円 202"/>
        <xdr:cNvSpPr/>
      </xdr:nvSpPr>
      <xdr:spPr>
        <a:xfrm>
          <a:off x="2857500" y="132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122207</xdr:rowOff>
    </xdr:from>
    <xdr:ext cx="599010" cy="259045"/>
    <xdr:sp macro="" textlink="">
      <xdr:nvSpPr>
        <xdr:cNvPr id="204" name="テキスト ボックス 203"/>
        <xdr:cNvSpPr txBox="1"/>
      </xdr:nvSpPr>
      <xdr:spPr>
        <a:xfrm>
          <a:off x="2608795" y="1332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102615</xdr:rowOff>
    </xdr:from>
    <xdr:to>
      <xdr:col>10</xdr:col>
      <xdr:colOff>165100</xdr:colOff>
      <xdr:row>78</xdr:row>
      <xdr:rowOff>32765</xdr:rowOff>
    </xdr:to>
    <xdr:sp macro="" textlink="">
      <xdr:nvSpPr>
        <xdr:cNvPr id="205" name="楕円 204"/>
        <xdr:cNvSpPr/>
      </xdr:nvSpPr>
      <xdr:spPr>
        <a:xfrm>
          <a:off x="1968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23892</xdr:rowOff>
    </xdr:from>
    <xdr:ext cx="599010" cy="259045"/>
    <xdr:sp macro="" textlink="">
      <xdr:nvSpPr>
        <xdr:cNvPr id="206" name="テキスト ボックス 205"/>
        <xdr:cNvSpPr txBox="1"/>
      </xdr:nvSpPr>
      <xdr:spPr>
        <a:xfrm>
          <a:off x="1719795" y="1339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123027</xdr:rowOff>
    </xdr:from>
    <xdr:to>
      <xdr:col>6</xdr:col>
      <xdr:colOff>38100</xdr:colOff>
      <xdr:row>78</xdr:row>
      <xdr:rowOff>53177</xdr:rowOff>
    </xdr:to>
    <xdr:sp macro="" textlink="">
      <xdr:nvSpPr>
        <xdr:cNvPr id="207" name="楕円 206"/>
        <xdr:cNvSpPr/>
      </xdr:nvSpPr>
      <xdr:spPr>
        <a:xfrm>
          <a:off x="1079500" y="133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44304</xdr:rowOff>
    </xdr:from>
    <xdr:ext cx="599010" cy="259045"/>
    <xdr:sp macro="" textlink="">
      <xdr:nvSpPr>
        <xdr:cNvPr id="208" name="テキスト ボックス 207"/>
        <xdr:cNvSpPr txBox="1"/>
      </xdr:nvSpPr>
      <xdr:spPr>
        <a:xfrm>
          <a:off x="830795" y="1341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89064</xdr:rowOff>
    </xdr:from>
    <xdr:to>
      <xdr:col>24</xdr:col>
      <xdr:colOff>63500</xdr:colOff>
      <xdr:row>99</xdr:row>
      <xdr:rowOff>11340</xdr:rowOff>
    </xdr:to>
    <xdr:cxnSp macro="">
      <xdr:nvCxnSpPr>
        <xdr:cNvPr id="238" name="直線コネクタ 237"/>
        <xdr:cNvCxnSpPr/>
      </xdr:nvCxnSpPr>
      <xdr:spPr>
        <a:xfrm flipV="1">
          <a:off x="3797300" y="1689116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80035</xdr:rowOff>
    </xdr:from>
    <xdr:to>
      <xdr:col>19</xdr:col>
      <xdr:colOff>177800</xdr:colOff>
      <xdr:row>99</xdr:row>
      <xdr:rowOff>11340</xdr:rowOff>
    </xdr:to>
    <xdr:cxnSp macro="">
      <xdr:nvCxnSpPr>
        <xdr:cNvPr id="241" name="直線コネクタ 240"/>
        <xdr:cNvCxnSpPr/>
      </xdr:nvCxnSpPr>
      <xdr:spPr>
        <a:xfrm>
          <a:off x="2908300" y="16882135"/>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80035</xdr:rowOff>
    </xdr:from>
    <xdr:to>
      <xdr:col>15</xdr:col>
      <xdr:colOff>50800</xdr:colOff>
      <xdr:row>98</xdr:row>
      <xdr:rowOff>152121</xdr:rowOff>
    </xdr:to>
    <xdr:cxnSp macro="">
      <xdr:nvCxnSpPr>
        <xdr:cNvPr id="244" name="直線コネクタ 243"/>
        <xdr:cNvCxnSpPr/>
      </xdr:nvCxnSpPr>
      <xdr:spPr>
        <a:xfrm flipV="1">
          <a:off x="2019300" y="16882135"/>
          <a:ext cx="889000" cy="7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149130</xdr:rowOff>
    </xdr:from>
    <xdr:to>
      <xdr:col>10</xdr:col>
      <xdr:colOff>114300</xdr:colOff>
      <xdr:row>98</xdr:row>
      <xdr:rowOff>152121</xdr:rowOff>
    </xdr:to>
    <xdr:cxnSp macro="">
      <xdr:nvCxnSpPr>
        <xdr:cNvPr id="247" name="直線コネクタ 246"/>
        <xdr:cNvCxnSpPr/>
      </xdr:nvCxnSpPr>
      <xdr:spPr>
        <a:xfrm>
          <a:off x="1130300" y="16951230"/>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38264</xdr:rowOff>
    </xdr:from>
    <xdr:to>
      <xdr:col>24</xdr:col>
      <xdr:colOff>114300</xdr:colOff>
      <xdr:row>98</xdr:row>
      <xdr:rowOff>139864</xdr:rowOff>
    </xdr:to>
    <xdr:sp macro="" textlink="">
      <xdr:nvSpPr>
        <xdr:cNvPr id="257" name="楕円 256"/>
        <xdr:cNvSpPr/>
      </xdr:nvSpPr>
      <xdr:spPr>
        <a:xfrm>
          <a:off x="4584700" y="168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124641</xdr:rowOff>
    </xdr:from>
    <xdr:ext cx="534377" cy="259045"/>
    <xdr:sp macro="" textlink="">
      <xdr:nvSpPr>
        <xdr:cNvPr id="258" name="衛生費該当値テキスト"/>
        <xdr:cNvSpPr txBox="1"/>
      </xdr:nvSpPr>
      <xdr:spPr>
        <a:xfrm>
          <a:off x="4686300" y="1675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131990</xdr:rowOff>
    </xdr:from>
    <xdr:to>
      <xdr:col>20</xdr:col>
      <xdr:colOff>38100</xdr:colOff>
      <xdr:row>99</xdr:row>
      <xdr:rowOff>62140</xdr:rowOff>
    </xdr:to>
    <xdr:sp macro="" textlink="">
      <xdr:nvSpPr>
        <xdr:cNvPr id="259" name="楕円 258"/>
        <xdr:cNvSpPr/>
      </xdr:nvSpPr>
      <xdr:spPr>
        <a:xfrm>
          <a:off x="3746500" y="169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53267</xdr:rowOff>
    </xdr:from>
    <xdr:ext cx="534377" cy="259045"/>
    <xdr:sp macro="" textlink="">
      <xdr:nvSpPr>
        <xdr:cNvPr id="260" name="テキスト ボックス 259"/>
        <xdr:cNvSpPr txBox="1"/>
      </xdr:nvSpPr>
      <xdr:spPr>
        <a:xfrm>
          <a:off x="3530111" y="1702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29235</xdr:rowOff>
    </xdr:from>
    <xdr:to>
      <xdr:col>15</xdr:col>
      <xdr:colOff>101600</xdr:colOff>
      <xdr:row>98</xdr:row>
      <xdr:rowOff>130835</xdr:rowOff>
    </xdr:to>
    <xdr:sp macro="" textlink="">
      <xdr:nvSpPr>
        <xdr:cNvPr id="261" name="楕円 260"/>
        <xdr:cNvSpPr/>
      </xdr:nvSpPr>
      <xdr:spPr>
        <a:xfrm>
          <a:off x="2857500" y="168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121962</xdr:rowOff>
    </xdr:from>
    <xdr:ext cx="534377" cy="259045"/>
    <xdr:sp macro="" textlink="">
      <xdr:nvSpPr>
        <xdr:cNvPr id="262" name="テキスト ボックス 261"/>
        <xdr:cNvSpPr txBox="1"/>
      </xdr:nvSpPr>
      <xdr:spPr>
        <a:xfrm>
          <a:off x="2641111" y="169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101321</xdr:rowOff>
    </xdr:from>
    <xdr:to>
      <xdr:col>10</xdr:col>
      <xdr:colOff>165100</xdr:colOff>
      <xdr:row>99</xdr:row>
      <xdr:rowOff>31471</xdr:rowOff>
    </xdr:to>
    <xdr:sp macro="" textlink="">
      <xdr:nvSpPr>
        <xdr:cNvPr id="263" name="楕円 262"/>
        <xdr:cNvSpPr/>
      </xdr:nvSpPr>
      <xdr:spPr>
        <a:xfrm>
          <a:off x="1968500" y="169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22598</xdr:rowOff>
    </xdr:from>
    <xdr:ext cx="534377" cy="259045"/>
    <xdr:sp macro="" textlink="">
      <xdr:nvSpPr>
        <xdr:cNvPr id="264" name="テキスト ボックス 263"/>
        <xdr:cNvSpPr txBox="1"/>
      </xdr:nvSpPr>
      <xdr:spPr>
        <a:xfrm>
          <a:off x="1752111" y="169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98330</xdr:rowOff>
    </xdr:from>
    <xdr:to>
      <xdr:col>6</xdr:col>
      <xdr:colOff>38100</xdr:colOff>
      <xdr:row>99</xdr:row>
      <xdr:rowOff>28480</xdr:rowOff>
    </xdr:to>
    <xdr:sp macro="" textlink="">
      <xdr:nvSpPr>
        <xdr:cNvPr id="265" name="楕円 264"/>
        <xdr:cNvSpPr/>
      </xdr:nvSpPr>
      <xdr:spPr>
        <a:xfrm>
          <a:off x="1079500" y="169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19607</xdr:rowOff>
    </xdr:from>
    <xdr:ext cx="534377" cy="259045"/>
    <xdr:sp macro="" textlink="">
      <xdr:nvSpPr>
        <xdr:cNvPr id="266" name="テキスト ボックス 265"/>
        <xdr:cNvSpPr txBox="1"/>
      </xdr:nvSpPr>
      <xdr:spPr>
        <a:xfrm>
          <a:off x="863111" y="169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116840</xdr:rowOff>
    </xdr:from>
    <xdr:to>
      <xdr:col>55</xdr:col>
      <xdr:colOff>0</xdr:colOff>
      <xdr:row>36</xdr:row>
      <xdr:rowOff>159893</xdr:rowOff>
    </xdr:to>
    <xdr:cxnSp macro="">
      <xdr:nvCxnSpPr>
        <xdr:cNvPr id="295" name="直線コネクタ 294"/>
        <xdr:cNvCxnSpPr/>
      </xdr:nvCxnSpPr>
      <xdr:spPr>
        <a:xfrm>
          <a:off x="9639300" y="6289040"/>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73406</xdr:rowOff>
    </xdr:from>
    <xdr:to>
      <xdr:col>50</xdr:col>
      <xdr:colOff>114300</xdr:colOff>
      <xdr:row>36</xdr:row>
      <xdr:rowOff>116840</xdr:rowOff>
    </xdr:to>
    <xdr:cxnSp macro="">
      <xdr:nvCxnSpPr>
        <xdr:cNvPr id="298" name="直線コネクタ 297"/>
        <xdr:cNvCxnSpPr/>
      </xdr:nvCxnSpPr>
      <xdr:spPr>
        <a:xfrm>
          <a:off x="8750300" y="62456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73406</xdr:rowOff>
    </xdr:from>
    <xdr:to>
      <xdr:col>45</xdr:col>
      <xdr:colOff>177800</xdr:colOff>
      <xdr:row>36</xdr:row>
      <xdr:rowOff>163703</xdr:rowOff>
    </xdr:to>
    <xdr:cxnSp macro="">
      <xdr:nvCxnSpPr>
        <xdr:cNvPr id="301" name="直線コネクタ 300"/>
        <xdr:cNvCxnSpPr/>
      </xdr:nvCxnSpPr>
      <xdr:spPr>
        <a:xfrm flipV="1">
          <a:off x="7861300" y="6245606"/>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163703</xdr:rowOff>
    </xdr:from>
    <xdr:to>
      <xdr:col>41</xdr:col>
      <xdr:colOff>50800</xdr:colOff>
      <xdr:row>37</xdr:row>
      <xdr:rowOff>18923</xdr:rowOff>
    </xdr:to>
    <xdr:cxnSp macro="">
      <xdr:nvCxnSpPr>
        <xdr:cNvPr id="304" name="直線コネクタ 303"/>
        <xdr:cNvCxnSpPr/>
      </xdr:nvCxnSpPr>
      <xdr:spPr>
        <a:xfrm flipV="1">
          <a:off x="6972300" y="633590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6" name="テキスト ボックス 305"/>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94759</xdr:rowOff>
    </xdr:from>
    <xdr:ext cx="378565" cy="259045"/>
    <xdr:sp macro="" textlink="">
      <xdr:nvSpPr>
        <xdr:cNvPr id="308" name="テキスト ボックス 307"/>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109093</xdr:rowOff>
    </xdr:from>
    <xdr:to>
      <xdr:col>55</xdr:col>
      <xdr:colOff>50800</xdr:colOff>
      <xdr:row>37</xdr:row>
      <xdr:rowOff>39243</xdr:rowOff>
    </xdr:to>
    <xdr:sp macro="" textlink="">
      <xdr:nvSpPr>
        <xdr:cNvPr id="314" name="楕円 313"/>
        <xdr:cNvSpPr/>
      </xdr:nvSpPr>
      <xdr:spPr>
        <a:xfrm>
          <a:off x="10426700" y="62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131970</xdr:rowOff>
    </xdr:from>
    <xdr:ext cx="469744" cy="259045"/>
    <xdr:sp macro="" textlink="">
      <xdr:nvSpPr>
        <xdr:cNvPr id="315" name="労働費該当値テキスト"/>
        <xdr:cNvSpPr txBox="1"/>
      </xdr:nvSpPr>
      <xdr:spPr>
        <a:xfrm>
          <a:off x="10528300"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66040</xdr:rowOff>
    </xdr:from>
    <xdr:to>
      <xdr:col>50</xdr:col>
      <xdr:colOff>165100</xdr:colOff>
      <xdr:row>36</xdr:row>
      <xdr:rowOff>167640</xdr:rowOff>
    </xdr:to>
    <xdr:sp macro="" textlink="">
      <xdr:nvSpPr>
        <xdr:cNvPr id="316" name="楕円 315"/>
        <xdr:cNvSpPr/>
      </xdr:nvSpPr>
      <xdr:spPr>
        <a:xfrm>
          <a:off x="9588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12717</xdr:rowOff>
    </xdr:from>
    <xdr:ext cx="469744" cy="259045"/>
    <xdr:sp macro="" textlink="">
      <xdr:nvSpPr>
        <xdr:cNvPr id="317" name="テキスト ボックス 316"/>
        <xdr:cNvSpPr txBox="1"/>
      </xdr:nvSpPr>
      <xdr:spPr>
        <a:xfrm>
          <a:off x="9404428"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22606</xdr:rowOff>
    </xdr:from>
    <xdr:to>
      <xdr:col>46</xdr:col>
      <xdr:colOff>38100</xdr:colOff>
      <xdr:row>36</xdr:row>
      <xdr:rowOff>124206</xdr:rowOff>
    </xdr:to>
    <xdr:sp macro="" textlink="">
      <xdr:nvSpPr>
        <xdr:cNvPr id="318" name="楕円 317"/>
        <xdr:cNvSpPr/>
      </xdr:nvSpPr>
      <xdr:spPr>
        <a:xfrm>
          <a:off x="8699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140733</xdr:rowOff>
    </xdr:from>
    <xdr:ext cx="469744" cy="259045"/>
    <xdr:sp macro="" textlink="">
      <xdr:nvSpPr>
        <xdr:cNvPr id="319" name="テキスト ボックス 318"/>
        <xdr:cNvSpPr txBox="1"/>
      </xdr:nvSpPr>
      <xdr:spPr>
        <a:xfrm>
          <a:off x="8515428"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112903</xdr:rowOff>
    </xdr:from>
    <xdr:to>
      <xdr:col>41</xdr:col>
      <xdr:colOff>101600</xdr:colOff>
      <xdr:row>37</xdr:row>
      <xdr:rowOff>43053</xdr:rowOff>
    </xdr:to>
    <xdr:sp macro="" textlink="">
      <xdr:nvSpPr>
        <xdr:cNvPr id="320" name="楕円 319"/>
        <xdr:cNvSpPr/>
      </xdr:nvSpPr>
      <xdr:spPr>
        <a:xfrm>
          <a:off x="7810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59580</xdr:rowOff>
    </xdr:from>
    <xdr:ext cx="469744" cy="259045"/>
    <xdr:sp macro="" textlink="">
      <xdr:nvSpPr>
        <xdr:cNvPr id="321" name="テキスト ボックス 320"/>
        <xdr:cNvSpPr txBox="1"/>
      </xdr:nvSpPr>
      <xdr:spPr>
        <a:xfrm>
          <a:off x="7626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139573</xdr:rowOff>
    </xdr:from>
    <xdr:to>
      <xdr:col>36</xdr:col>
      <xdr:colOff>165100</xdr:colOff>
      <xdr:row>37</xdr:row>
      <xdr:rowOff>69723</xdr:rowOff>
    </xdr:to>
    <xdr:sp macro="" textlink="">
      <xdr:nvSpPr>
        <xdr:cNvPr id="322" name="楕円 321"/>
        <xdr:cNvSpPr/>
      </xdr:nvSpPr>
      <xdr:spPr>
        <a:xfrm>
          <a:off x="6921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86250</xdr:rowOff>
    </xdr:from>
    <xdr:ext cx="378565" cy="259045"/>
    <xdr:sp macro="" textlink="">
      <xdr:nvSpPr>
        <xdr:cNvPr id="323" name="テキスト ボックス 322"/>
        <xdr:cNvSpPr txBox="1"/>
      </xdr:nvSpPr>
      <xdr:spPr>
        <a:xfrm>
          <a:off x="6783017" y="608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106965</xdr:rowOff>
    </xdr:from>
    <xdr:to>
      <xdr:col>55</xdr:col>
      <xdr:colOff>0</xdr:colOff>
      <xdr:row>57</xdr:row>
      <xdr:rowOff>148364</xdr:rowOff>
    </xdr:to>
    <xdr:cxnSp macro="">
      <xdr:nvCxnSpPr>
        <xdr:cNvPr id="350" name="直線コネクタ 349"/>
        <xdr:cNvCxnSpPr/>
      </xdr:nvCxnSpPr>
      <xdr:spPr>
        <a:xfrm>
          <a:off x="9639300" y="9879615"/>
          <a:ext cx="8382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106965</xdr:rowOff>
    </xdr:from>
    <xdr:to>
      <xdr:col>50</xdr:col>
      <xdr:colOff>114300</xdr:colOff>
      <xdr:row>57</xdr:row>
      <xdr:rowOff>159474</xdr:rowOff>
    </xdr:to>
    <xdr:cxnSp macro="">
      <xdr:nvCxnSpPr>
        <xdr:cNvPr id="353" name="直線コネクタ 352"/>
        <xdr:cNvCxnSpPr/>
      </xdr:nvCxnSpPr>
      <xdr:spPr>
        <a:xfrm flipV="1">
          <a:off x="8750300" y="9879615"/>
          <a:ext cx="8890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159474</xdr:rowOff>
    </xdr:from>
    <xdr:to>
      <xdr:col>45</xdr:col>
      <xdr:colOff>177800</xdr:colOff>
      <xdr:row>57</xdr:row>
      <xdr:rowOff>168092</xdr:rowOff>
    </xdr:to>
    <xdr:cxnSp macro="">
      <xdr:nvCxnSpPr>
        <xdr:cNvPr id="356" name="直線コネクタ 355"/>
        <xdr:cNvCxnSpPr/>
      </xdr:nvCxnSpPr>
      <xdr:spPr>
        <a:xfrm flipV="1">
          <a:off x="7861300" y="993212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168092</xdr:rowOff>
    </xdr:from>
    <xdr:to>
      <xdr:col>41</xdr:col>
      <xdr:colOff>50800</xdr:colOff>
      <xdr:row>57</xdr:row>
      <xdr:rowOff>170927</xdr:rowOff>
    </xdr:to>
    <xdr:cxnSp macro="">
      <xdr:nvCxnSpPr>
        <xdr:cNvPr id="359" name="直線コネクタ 358"/>
        <xdr:cNvCxnSpPr/>
      </xdr:nvCxnSpPr>
      <xdr:spPr>
        <a:xfrm flipV="1">
          <a:off x="6972300" y="994074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97564</xdr:rowOff>
    </xdr:from>
    <xdr:to>
      <xdr:col>55</xdr:col>
      <xdr:colOff>50800</xdr:colOff>
      <xdr:row>58</xdr:row>
      <xdr:rowOff>27714</xdr:rowOff>
    </xdr:to>
    <xdr:sp macro="" textlink="">
      <xdr:nvSpPr>
        <xdr:cNvPr id="369" name="楕円 368"/>
        <xdr:cNvSpPr/>
      </xdr:nvSpPr>
      <xdr:spPr>
        <a:xfrm>
          <a:off x="10426700" y="9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12491</xdr:rowOff>
    </xdr:from>
    <xdr:ext cx="469744" cy="259045"/>
    <xdr:sp macro="" textlink="">
      <xdr:nvSpPr>
        <xdr:cNvPr id="370" name="農林水産業費該当値テキスト"/>
        <xdr:cNvSpPr txBox="1"/>
      </xdr:nvSpPr>
      <xdr:spPr>
        <a:xfrm>
          <a:off x="10528300" y="978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56165</xdr:rowOff>
    </xdr:from>
    <xdr:to>
      <xdr:col>50</xdr:col>
      <xdr:colOff>165100</xdr:colOff>
      <xdr:row>57</xdr:row>
      <xdr:rowOff>157765</xdr:rowOff>
    </xdr:to>
    <xdr:sp macro="" textlink="">
      <xdr:nvSpPr>
        <xdr:cNvPr id="371" name="楕円 370"/>
        <xdr:cNvSpPr/>
      </xdr:nvSpPr>
      <xdr:spPr>
        <a:xfrm>
          <a:off x="9588500" y="9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148892</xdr:rowOff>
    </xdr:from>
    <xdr:ext cx="469744" cy="259045"/>
    <xdr:sp macro="" textlink="">
      <xdr:nvSpPr>
        <xdr:cNvPr id="372" name="テキスト ボックス 371"/>
        <xdr:cNvSpPr txBox="1"/>
      </xdr:nvSpPr>
      <xdr:spPr>
        <a:xfrm>
          <a:off x="9404428" y="992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108674</xdr:rowOff>
    </xdr:from>
    <xdr:to>
      <xdr:col>46</xdr:col>
      <xdr:colOff>38100</xdr:colOff>
      <xdr:row>58</xdr:row>
      <xdr:rowOff>38824</xdr:rowOff>
    </xdr:to>
    <xdr:sp macro="" textlink="">
      <xdr:nvSpPr>
        <xdr:cNvPr id="373" name="楕円 372"/>
        <xdr:cNvSpPr/>
      </xdr:nvSpPr>
      <xdr:spPr>
        <a:xfrm>
          <a:off x="8699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29951</xdr:rowOff>
    </xdr:from>
    <xdr:ext cx="469744" cy="259045"/>
    <xdr:sp macro="" textlink="">
      <xdr:nvSpPr>
        <xdr:cNvPr id="374" name="テキスト ボックス 373"/>
        <xdr:cNvSpPr txBox="1"/>
      </xdr:nvSpPr>
      <xdr:spPr>
        <a:xfrm>
          <a:off x="8515428" y="997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117292</xdr:rowOff>
    </xdr:from>
    <xdr:to>
      <xdr:col>41</xdr:col>
      <xdr:colOff>101600</xdr:colOff>
      <xdr:row>58</xdr:row>
      <xdr:rowOff>47442</xdr:rowOff>
    </xdr:to>
    <xdr:sp macro="" textlink="">
      <xdr:nvSpPr>
        <xdr:cNvPr id="375" name="楕円 374"/>
        <xdr:cNvSpPr/>
      </xdr:nvSpPr>
      <xdr:spPr>
        <a:xfrm>
          <a:off x="7810500" y="9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38569</xdr:rowOff>
    </xdr:from>
    <xdr:ext cx="469744" cy="259045"/>
    <xdr:sp macro="" textlink="">
      <xdr:nvSpPr>
        <xdr:cNvPr id="376" name="テキスト ボックス 375"/>
        <xdr:cNvSpPr txBox="1"/>
      </xdr:nvSpPr>
      <xdr:spPr>
        <a:xfrm>
          <a:off x="7626428" y="99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120127</xdr:rowOff>
    </xdr:from>
    <xdr:to>
      <xdr:col>36</xdr:col>
      <xdr:colOff>165100</xdr:colOff>
      <xdr:row>58</xdr:row>
      <xdr:rowOff>50277</xdr:rowOff>
    </xdr:to>
    <xdr:sp macro="" textlink="">
      <xdr:nvSpPr>
        <xdr:cNvPr id="377" name="楕円 376"/>
        <xdr:cNvSpPr/>
      </xdr:nvSpPr>
      <xdr:spPr>
        <a:xfrm>
          <a:off x="6921500" y="989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41404</xdr:rowOff>
    </xdr:from>
    <xdr:ext cx="469744" cy="259045"/>
    <xdr:sp macro="" textlink="">
      <xdr:nvSpPr>
        <xdr:cNvPr id="378" name="テキスト ボックス 377"/>
        <xdr:cNvSpPr txBox="1"/>
      </xdr:nvSpPr>
      <xdr:spPr>
        <a:xfrm>
          <a:off x="6737428" y="99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78761</xdr:rowOff>
    </xdr:from>
    <xdr:to>
      <xdr:col>55</xdr:col>
      <xdr:colOff>0</xdr:colOff>
      <xdr:row>78</xdr:row>
      <xdr:rowOff>133986</xdr:rowOff>
    </xdr:to>
    <xdr:cxnSp macro="">
      <xdr:nvCxnSpPr>
        <xdr:cNvPr id="409" name="直線コネクタ 408"/>
        <xdr:cNvCxnSpPr/>
      </xdr:nvCxnSpPr>
      <xdr:spPr>
        <a:xfrm flipV="1">
          <a:off x="9639300" y="13451861"/>
          <a:ext cx="838200" cy="5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133986</xdr:rowOff>
    </xdr:from>
    <xdr:to>
      <xdr:col>50</xdr:col>
      <xdr:colOff>114300</xdr:colOff>
      <xdr:row>79</xdr:row>
      <xdr:rowOff>10737</xdr:rowOff>
    </xdr:to>
    <xdr:cxnSp macro="">
      <xdr:nvCxnSpPr>
        <xdr:cNvPr id="412" name="直線コネクタ 411"/>
        <xdr:cNvCxnSpPr/>
      </xdr:nvCxnSpPr>
      <xdr:spPr>
        <a:xfrm flipV="1">
          <a:off x="8750300" y="13507086"/>
          <a:ext cx="889000" cy="4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10737</xdr:rowOff>
    </xdr:from>
    <xdr:to>
      <xdr:col>45</xdr:col>
      <xdr:colOff>177800</xdr:colOff>
      <xdr:row>79</xdr:row>
      <xdr:rowOff>15407</xdr:rowOff>
    </xdr:to>
    <xdr:cxnSp macro="">
      <xdr:nvCxnSpPr>
        <xdr:cNvPr id="415" name="直線コネクタ 414"/>
        <xdr:cNvCxnSpPr/>
      </xdr:nvCxnSpPr>
      <xdr:spPr>
        <a:xfrm flipV="1">
          <a:off x="7861300" y="13555287"/>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12827</xdr:rowOff>
    </xdr:from>
    <xdr:to>
      <xdr:col>41</xdr:col>
      <xdr:colOff>50800</xdr:colOff>
      <xdr:row>79</xdr:row>
      <xdr:rowOff>15407</xdr:rowOff>
    </xdr:to>
    <xdr:cxnSp macro="">
      <xdr:nvCxnSpPr>
        <xdr:cNvPr id="418" name="直線コネクタ 417"/>
        <xdr:cNvCxnSpPr/>
      </xdr:nvCxnSpPr>
      <xdr:spPr>
        <a:xfrm>
          <a:off x="6972300" y="13557377"/>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27961</xdr:rowOff>
    </xdr:from>
    <xdr:to>
      <xdr:col>55</xdr:col>
      <xdr:colOff>50800</xdr:colOff>
      <xdr:row>78</xdr:row>
      <xdr:rowOff>129561</xdr:rowOff>
    </xdr:to>
    <xdr:sp macro="" textlink="">
      <xdr:nvSpPr>
        <xdr:cNvPr id="428" name="楕円 427"/>
        <xdr:cNvSpPr/>
      </xdr:nvSpPr>
      <xdr:spPr>
        <a:xfrm>
          <a:off x="10426700" y="134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114338</xdr:rowOff>
    </xdr:from>
    <xdr:ext cx="469744" cy="259045"/>
    <xdr:sp macro="" textlink="">
      <xdr:nvSpPr>
        <xdr:cNvPr id="429" name="商工費該当値テキスト"/>
        <xdr:cNvSpPr txBox="1"/>
      </xdr:nvSpPr>
      <xdr:spPr>
        <a:xfrm>
          <a:off x="10528300" y="1331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83186</xdr:rowOff>
    </xdr:from>
    <xdr:to>
      <xdr:col>50</xdr:col>
      <xdr:colOff>165100</xdr:colOff>
      <xdr:row>79</xdr:row>
      <xdr:rowOff>13336</xdr:rowOff>
    </xdr:to>
    <xdr:sp macro="" textlink="">
      <xdr:nvSpPr>
        <xdr:cNvPr id="430" name="楕円 429"/>
        <xdr:cNvSpPr/>
      </xdr:nvSpPr>
      <xdr:spPr>
        <a:xfrm>
          <a:off x="9588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4463</xdr:rowOff>
    </xdr:from>
    <xdr:ext cx="469744" cy="259045"/>
    <xdr:sp macro="" textlink="">
      <xdr:nvSpPr>
        <xdr:cNvPr id="431" name="テキスト ボックス 430"/>
        <xdr:cNvSpPr txBox="1"/>
      </xdr:nvSpPr>
      <xdr:spPr>
        <a:xfrm>
          <a:off x="9404428" y="135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131387</xdr:rowOff>
    </xdr:from>
    <xdr:to>
      <xdr:col>46</xdr:col>
      <xdr:colOff>38100</xdr:colOff>
      <xdr:row>79</xdr:row>
      <xdr:rowOff>61537</xdr:rowOff>
    </xdr:to>
    <xdr:sp macro="" textlink="">
      <xdr:nvSpPr>
        <xdr:cNvPr id="432" name="楕円 431"/>
        <xdr:cNvSpPr/>
      </xdr:nvSpPr>
      <xdr:spPr>
        <a:xfrm>
          <a:off x="8699500" y="135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52664</xdr:rowOff>
    </xdr:from>
    <xdr:ext cx="469744" cy="259045"/>
    <xdr:sp macro="" textlink="">
      <xdr:nvSpPr>
        <xdr:cNvPr id="433" name="テキスト ボックス 432"/>
        <xdr:cNvSpPr txBox="1"/>
      </xdr:nvSpPr>
      <xdr:spPr>
        <a:xfrm>
          <a:off x="8515428" y="1359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136057</xdr:rowOff>
    </xdr:from>
    <xdr:to>
      <xdr:col>41</xdr:col>
      <xdr:colOff>101600</xdr:colOff>
      <xdr:row>79</xdr:row>
      <xdr:rowOff>66207</xdr:rowOff>
    </xdr:to>
    <xdr:sp macro="" textlink="">
      <xdr:nvSpPr>
        <xdr:cNvPr id="434" name="楕円 433"/>
        <xdr:cNvSpPr/>
      </xdr:nvSpPr>
      <xdr:spPr>
        <a:xfrm>
          <a:off x="7810500" y="13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57334</xdr:rowOff>
    </xdr:from>
    <xdr:ext cx="469744" cy="259045"/>
    <xdr:sp macro="" textlink="">
      <xdr:nvSpPr>
        <xdr:cNvPr id="435" name="テキスト ボックス 434"/>
        <xdr:cNvSpPr txBox="1"/>
      </xdr:nvSpPr>
      <xdr:spPr>
        <a:xfrm>
          <a:off x="7626428" y="136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133477</xdr:rowOff>
    </xdr:from>
    <xdr:to>
      <xdr:col>36</xdr:col>
      <xdr:colOff>165100</xdr:colOff>
      <xdr:row>79</xdr:row>
      <xdr:rowOff>63627</xdr:rowOff>
    </xdr:to>
    <xdr:sp macro="" textlink="">
      <xdr:nvSpPr>
        <xdr:cNvPr id="436" name="楕円 435"/>
        <xdr:cNvSpPr/>
      </xdr:nvSpPr>
      <xdr:spPr>
        <a:xfrm>
          <a:off x="69215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54754</xdr:rowOff>
    </xdr:from>
    <xdr:ext cx="469744" cy="259045"/>
    <xdr:sp macro="" textlink="">
      <xdr:nvSpPr>
        <xdr:cNvPr id="437" name="テキスト ボックス 436"/>
        <xdr:cNvSpPr txBox="1"/>
      </xdr:nvSpPr>
      <xdr:spPr>
        <a:xfrm>
          <a:off x="6737428" y="135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156408</xdr:rowOff>
    </xdr:from>
    <xdr:to>
      <xdr:col>55</xdr:col>
      <xdr:colOff>0</xdr:colOff>
      <xdr:row>98</xdr:row>
      <xdr:rowOff>165951</xdr:rowOff>
    </xdr:to>
    <xdr:cxnSp macro="">
      <xdr:nvCxnSpPr>
        <xdr:cNvPr id="467" name="直線コネクタ 466"/>
        <xdr:cNvCxnSpPr/>
      </xdr:nvCxnSpPr>
      <xdr:spPr>
        <a:xfrm flipV="1">
          <a:off x="9639300" y="16958508"/>
          <a:ext cx="8382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8"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84531</xdr:rowOff>
    </xdr:from>
    <xdr:to>
      <xdr:col>50</xdr:col>
      <xdr:colOff>114300</xdr:colOff>
      <xdr:row>98</xdr:row>
      <xdr:rowOff>165951</xdr:rowOff>
    </xdr:to>
    <xdr:cxnSp macro="">
      <xdr:nvCxnSpPr>
        <xdr:cNvPr id="470" name="直線コネクタ 469"/>
        <xdr:cNvCxnSpPr/>
      </xdr:nvCxnSpPr>
      <xdr:spPr>
        <a:xfrm>
          <a:off x="8750300" y="16886631"/>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84531</xdr:rowOff>
    </xdr:from>
    <xdr:to>
      <xdr:col>45</xdr:col>
      <xdr:colOff>177800</xdr:colOff>
      <xdr:row>98</xdr:row>
      <xdr:rowOff>149264</xdr:rowOff>
    </xdr:to>
    <xdr:cxnSp macro="">
      <xdr:nvCxnSpPr>
        <xdr:cNvPr id="473" name="直線コネクタ 472"/>
        <xdr:cNvCxnSpPr/>
      </xdr:nvCxnSpPr>
      <xdr:spPr>
        <a:xfrm flipV="1">
          <a:off x="7861300" y="16886631"/>
          <a:ext cx="8890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88703</xdr:rowOff>
    </xdr:from>
    <xdr:to>
      <xdr:col>41</xdr:col>
      <xdr:colOff>50800</xdr:colOff>
      <xdr:row>98</xdr:row>
      <xdr:rowOff>149264</xdr:rowOff>
    </xdr:to>
    <xdr:cxnSp macro="">
      <xdr:nvCxnSpPr>
        <xdr:cNvPr id="476" name="直線コネクタ 475"/>
        <xdr:cNvCxnSpPr/>
      </xdr:nvCxnSpPr>
      <xdr:spPr>
        <a:xfrm>
          <a:off x="6972300" y="16890803"/>
          <a:ext cx="889000" cy="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105608</xdr:rowOff>
    </xdr:from>
    <xdr:to>
      <xdr:col>55</xdr:col>
      <xdr:colOff>50800</xdr:colOff>
      <xdr:row>99</xdr:row>
      <xdr:rowOff>35758</xdr:rowOff>
    </xdr:to>
    <xdr:sp macro="" textlink="">
      <xdr:nvSpPr>
        <xdr:cNvPr id="486" name="楕円 485"/>
        <xdr:cNvSpPr/>
      </xdr:nvSpPr>
      <xdr:spPr>
        <a:xfrm>
          <a:off x="10426700" y="169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20535</xdr:rowOff>
    </xdr:from>
    <xdr:ext cx="534377" cy="259045"/>
    <xdr:sp macro="" textlink="">
      <xdr:nvSpPr>
        <xdr:cNvPr id="487" name="土木費該当値テキスト"/>
        <xdr:cNvSpPr txBox="1"/>
      </xdr:nvSpPr>
      <xdr:spPr>
        <a:xfrm>
          <a:off x="10528300" y="168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115151</xdr:rowOff>
    </xdr:from>
    <xdr:to>
      <xdr:col>50</xdr:col>
      <xdr:colOff>165100</xdr:colOff>
      <xdr:row>99</xdr:row>
      <xdr:rowOff>45301</xdr:rowOff>
    </xdr:to>
    <xdr:sp macro="" textlink="">
      <xdr:nvSpPr>
        <xdr:cNvPr id="488" name="楕円 487"/>
        <xdr:cNvSpPr/>
      </xdr:nvSpPr>
      <xdr:spPr>
        <a:xfrm>
          <a:off x="9588500" y="169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36428</xdr:rowOff>
    </xdr:from>
    <xdr:ext cx="534377" cy="259045"/>
    <xdr:sp macro="" textlink="">
      <xdr:nvSpPr>
        <xdr:cNvPr id="489" name="テキスト ボックス 488"/>
        <xdr:cNvSpPr txBox="1"/>
      </xdr:nvSpPr>
      <xdr:spPr>
        <a:xfrm>
          <a:off x="9372111" y="170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33731</xdr:rowOff>
    </xdr:from>
    <xdr:to>
      <xdr:col>46</xdr:col>
      <xdr:colOff>38100</xdr:colOff>
      <xdr:row>98</xdr:row>
      <xdr:rowOff>135331</xdr:rowOff>
    </xdr:to>
    <xdr:sp macro="" textlink="">
      <xdr:nvSpPr>
        <xdr:cNvPr id="490" name="楕円 489"/>
        <xdr:cNvSpPr/>
      </xdr:nvSpPr>
      <xdr:spPr>
        <a:xfrm>
          <a:off x="8699500" y="168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126458</xdr:rowOff>
    </xdr:from>
    <xdr:ext cx="534377" cy="259045"/>
    <xdr:sp macro="" textlink="">
      <xdr:nvSpPr>
        <xdr:cNvPr id="491" name="テキスト ボックス 490"/>
        <xdr:cNvSpPr txBox="1"/>
      </xdr:nvSpPr>
      <xdr:spPr>
        <a:xfrm>
          <a:off x="8483111" y="16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98464</xdr:rowOff>
    </xdr:from>
    <xdr:to>
      <xdr:col>41</xdr:col>
      <xdr:colOff>101600</xdr:colOff>
      <xdr:row>99</xdr:row>
      <xdr:rowOff>28614</xdr:rowOff>
    </xdr:to>
    <xdr:sp macro="" textlink="">
      <xdr:nvSpPr>
        <xdr:cNvPr id="492" name="楕円 491"/>
        <xdr:cNvSpPr/>
      </xdr:nvSpPr>
      <xdr:spPr>
        <a:xfrm>
          <a:off x="7810500" y="16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19741</xdr:rowOff>
    </xdr:from>
    <xdr:ext cx="534377" cy="259045"/>
    <xdr:sp macro="" textlink="">
      <xdr:nvSpPr>
        <xdr:cNvPr id="493" name="テキスト ボックス 492"/>
        <xdr:cNvSpPr txBox="1"/>
      </xdr:nvSpPr>
      <xdr:spPr>
        <a:xfrm>
          <a:off x="7594111" y="169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37903</xdr:rowOff>
    </xdr:from>
    <xdr:to>
      <xdr:col>36</xdr:col>
      <xdr:colOff>165100</xdr:colOff>
      <xdr:row>98</xdr:row>
      <xdr:rowOff>139503</xdr:rowOff>
    </xdr:to>
    <xdr:sp macro="" textlink="">
      <xdr:nvSpPr>
        <xdr:cNvPr id="494" name="楕円 493"/>
        <xdr:cNvSpPr/>
      </xdr:nvSpPr>
      <xdr:spPr>
        <a:xfrm>
          <a:off x="6921500" y="168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130630</xdr:rowOff>
    </xdr:from>
    <xdr:ext cx="534377" cy="259045"/>
    <xdr:sp macro="" textlink="">
      <xdr:nvSpPr>
        <xdr:cNvPr id="495" name="テキスト ボックス 494"/>
        <xdr:cNvSpPr txBox="1"/>
      </xdr:nvSpPr>
      <xdr:spPr>
        <a:xfrm>
          <a:off x="6705111" y="169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127721</xdr:rowOff>
    </xdr:from>
    <xdr:to>
      <xdr:col>85</xdr:col>
      <xdr:colOff>127000</xdr:colOff>
      <xdr:row>38</xdr:row>
      <xdr:rowOff>6792</xdr:rowOff>
    </xdr:to>
    <xdr:cxnSp macro="">
      <xdr:nvCxnSpPr>
        <xdr:cNvPr id="523" name="直線コネクタ 522"/>
        <xdr:cNvCxnSpPr/>
      </xdr:nvCxnSpPr>
      <xdr:spPr>
        <a:xfrm flipV="1">
          <a:off x="15481300" y="6128471"/>
          <a:ext cx="838200" cy="39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163749</xdr:rowOff>
    </xdr:from>
    <xdr:to>
      <xdr:col>81</xdr:col>
      <xdr:colOff>50800</xdr:colOff>
      <xdr:row>38</xdr:row>
      <xdr:rowOff>6792</xdr:rowOff>
    </xdr:to>
    <xdr:cxnSp macro="">
      <xdr:nvCxnSpPr>
        <xdr:cNvPr id="526" name="直線コネクタ 525"/>
        <xdr:cNvCxnSpPr/>
      </xdr:nvCxnSpPr>
      <xdr:spPr>
        <a:xfrm>
          <a:off x="14592300" y="6507399"/>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163749</xdr:rowOff>
    </xdr:from>
    <xdr:to>
      <xdr:col>76</xdr:col>
      <xdr:colOff>114300</xdr:colOff>
      <xdr:row>38</xdr:row>
      <xdr:rowOff>19868</xdr:rowOff>
    </xdr:to>
    <xdr:cxnSp macro="">
      <xdr:nvCxnSpPr>
        <xdr:cNvPr id="529" name="直線コネクタ 528"/>
        <xdr:cNvCxnSpPr/>
      </xdr:nvCxnSpPr>
      <xdr:spPr>
        <a:xfrm flipV="1">
          <a:off x="13703300" y="650739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19868</xdr:rowOff>
    </xdr:from>
    <xdr:to>
      <xdr:col>71</xdr:col>
      <xdr:colOff>177800</xdr:colOff>
      <xdr:row>38</xdr:row>
      <xdr:rowOff>32441</xdr:rowOff>
    </xdr:to>
    <xdr:cxnSp macro="">
      <xdr:nvCxnSpPr>
        <xdr:cNvPr id="532" name="直線コネクタ 531"/>
        <xdr:cNvCxnSpPr/>
      </xdr:nvCxnSpPr>
      <xdr:spPr>
        <a:xfrm flipV="1">
          <a:off x="12814300" y="653496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76921</xdr:rowOff>
    </xdr:from>
    <xdr:to>
      <xdr:col>85</xdr:col>
      <xdr:colOff>177800</xdr:colOff>
      <xdr:row>36</xdr:row>
      <xdr:rowOff>7071</xdr:rowOff>
    </xdr:to>
    <xdr:sp macro="" textlink="">
      <xdr:nvSpPr>
        <xdr:cNvPr id="542" name="楕円 541"/>
        <xdr:cNvSpPr/>
      </xdr:nvSpPr>
      <xdr:spPr>
        <a:xfrm>
          <a:off x="16268700" y="607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99798</xdr:rowOff>
    </xdr:from>
    <xdr:ext cx="534377" cy="259045"/>
    <xdr:sp macro="" textlink="">
      <xdr:nvSpPr>
        <xdr:cNvPr id="543" name="消防費該当値テキスト"/>
        <xdr:cNvSpPr txBox="1"/>
      </xdr:nvSpPr>
      <xdr:spPr>
        <a:xfrm>
          <a:off x="16370300" y="592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127442</xdr:rowOff>
    </xdr:from>
    <xdr:to>
      <xdr:col>81</xdr:col>
      <xdr:colOff>101600</xdr:colOff>
      <xdr:row>38</xdr:row>
      <xdr:rowOff>57592</xdr:rowOff>
    </xdr:to>
    <xdr:sp macro="" textlink="">
      <xdr:nvSpPr>
        <xdr:cNvPr id="544" name="楕円 543"/>
        <xdr:cNvSpPr/>
      </xdr:nvSpPr>
      <xdr:spPr>
        <a:xfrm>
          <a:off x="15430500" y="64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48719</xdr:rowOff>
    </xdr:from>
    <xdr:ext cx="534377" cy="259045"/>
    <xdr:sp macro="" textlink="">
      <xdr:nvSpPr>
        <xdr:cNvPr id="545" name="テキスト ボックス 544"/>
        <xdr:cNvSpPr txBox="1"/>
      </xdr:nvSpPr>
      <xdr:spPr>
        <a:xfrm>
          <a:off x="15214111" y="656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112949</xdr:rowOff>
    </xdr:from>
    <xdr:to>
      <xdr:col>76</xdr:col>
      <xdr:colOff>165100</xdr:colOff>
      <xdr:row>38</xdr:row>
      <xdr:rowOff>43098</xdr:rowOff>
    </xdr:to>
    <xdr:sp macro="" textlink="">
      <xdr:nvSpPr>
        <xdr:cNvPr id="546" name="楕円 545"/>
        <xdr:cNvSpPr/>
      </xdr:nvSpPr>
      <xdr:spPr>
        <a:xfrm>
          <a:off x="14541500" y="6456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34226</xdr:rowOff>
    </xdr:from>
    <xdr:ext cx="534377" cy="259045"/>
    <xdr:sp macro="" textlink="">
      <xdr:nvSpPr>
        <xdr:cNvPr id="547" name="テキスト ボックス 546"/>
        <xdr:cNvSpPr txBox="1"/>
      </xdr:nvSpPr>
      <xdr:spPr>
        <a:xfrm>
          <a:off x="14325111" y="65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140518</xdr:rowOff>
    </xdr:from>
    <xdr:to>
      <xdr:col>72</xdr:col>
      <xdr:colOff>38100</xdr:colOff>
      <xdr:row>38</xdr:row>
      <xdr:rowOff>70668</xdr:rowOff>
    </xdr:to>
    <xdr:sp macro="" textlink="">
      <xdr:nvSpPr>
        <xdr:cNvPr id="548" name="楕円 547"/>
        <xdr:cNvSpPr/>
      </xdr:nvSpPr>
      <xdr:spPr>
        <a:xfrm>
          <a:off x="13652500" y="64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61795</xdr:rowOff>
    </xdr:from>
    <xdr:ext cx="534377" cy="259045"/>
    <xdr:sp macro="" textlink="">
      <xdr:nvSpPr>
        <xdr:cNvPr id="549" name="テキスト ボックス 548"/>
        <xdr:cNvSpPr txBox="1"/>
      </xdr:nvSpPr>
      <xdr:spPr>
        <a:xfrm>
          <a:off x="13436111" y="65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153091</xdr:rowOff>
    </xdr:from>
    <xdr:to>
      <xdr:col>67</xdr:col>
      <xdr:colOff>101600</xdr:colOff>
      <xdr:row>38</xdr:row>
      <xdr:rowOff>83241</xdr:rowOff>
    </xdr:to>
    <xdr:sp macro="" textlink="">
      <xdr:nvSpPr>
        <xdr:cNvPr id="550" name="楕円 549"/>
        <xdr:cNvSpPr/>
      </xdr:nvSpPr>
      <xdr:spPr>
        <a:xfrm>
          <a:off x="12763500" y="64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74368</xdr:rowOff>
    </xdr:from>
    <xdr:ext cx="534377" cy="259045"/>
    <xdr:sp macro="" textlink="">
      <xdr:nvSpPr>
        <xdr:cNvPr id="551" name="テキスト ボックス 550"/>
        <xdr:cNvSpPr txBox="1"/>
      </xdr:nvSpPr>
      <xdr:spPr>
        <a:xfrm>
          <a:off x="12547111" y="65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154863</xdr:rowOff>
    </xdr:from>
    <xdr:to>
      <xdr:col>85</xdr:col>
      <xdr:colOff>127000</xdr:colOff>
      <xdr:row>55</xdr:row>
      <xdr:rowOff>135166</xdr:rowOff>
    </xdr:to>
    <xdr:cxnSp macro="">
      <xdr:nvCxnSpPr>
        <xdr:cNvPr id="581" name="直線コネクタ 580"/>
        <xdr:cNvCxnSpPr/>
      </xdr:nvCxnSpPr>
      <xdr:spPr>
        <a:xfrm flipV="1">
          <a:off x="15481300" y="8555913"/>
          <a:ext cx="838200" cy="100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29820</xdr:rowOff>
    </xdr:from>
    <xdr:to>
      <xdr:col>81</xdr:col>
      <xdr:colOff>50800</xdr:colOff>
      <xdr:row>55</xdr:row>
      <xdr:rowOff>135166</xdr:rowOff>
    </xdr:to>
    <xdr:cxnSp macro="">
      <xdr:nvCxnSpPr>
        <xdr:cNvPr id="584" name="直線コネクタ 583"/>
        <xdr:cNvCxnSpPr/>
      </xdr:nvCxnSpPr>
      <xdr:spPr>
        <a:xfrm>
          <a:off x="14592300" y="9459570"/>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29820</xdr:rowOff>
    </xdr:from>
    <xdr:to>
      <xdr:col>76</xdr:col>
      <xdr:colOff>114300</xdr:colOff>
      <xdr:row>56</xdr:row>
      <xdr:rowOff>17818</xdr:rowOff>
    </xdr:to>
    <xdr:cxnSp macro="">
      <xdr:nvCxnSpPr>
        <xdr:cNvPr id="587" name="直線コネクタ 586"/>
        <xdr:cNvCxnSpPr/>
      </xdr:nvCxnSpPr>
      <xdr:spPr>
        <a:xfrm flipV="1">
          <a:off x="13703300" y="9459570"/>
          <a:ext cx="889000" cy="15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17818</xdr:rowOff>
    </xdr:from>
    <xdr:to>
      <xdr:col>71</xdr:col>
      <xdr:colOff>177800</xdr:colOff>
      <xdr:row>56</xdr:row>
      <xdr:rowOff>145796</xdr:rowOff>
    </xdr:to>
    <xdr:cxnSp macro="">
      <xdr:nvCxnSpPr>
        <xdr:cNvPr id="590" name="直線コネクタ 589"/>
        <xdr:cNvCxnSpPr/>
      </xdr:nvCxnSpPr>
      <xdr:spPr>
        <a:xfrm flipV="1">
          <a:off x="12814300" y="9619018"/>
          <a:ext cx="889000" cy="1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104063</xdr:rowOff>
    </xdr:from>
    <xdr:to>
      <xdr:col>85</xdr:col>
      <xdr:colOff>177800</xdr:colOff>
      <xdr:row>50</xdr:row>
      <xdr:rowOff>34213</xdr:rowOff>
    </xdr:to>
    <xdr:sp macro="" textlink="">
      <xdr:nvSpPr>
        <xdr:cNvPr id="600" name="楕円 599"/>
        <xdr:cNvSpPr/>
      </xdr:nvSpPr>
      <xdr:spPr>
        <a:xfrm>
          <a:off x="16268700" y="850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57090</xdr:rowOff>
    </xdr:from>
    <xdr:ext cx="599010" cy="259045"/>
    <xdr:sp macro="" textlink="">
      <xdr:nvSpPr>
        <xdr:cNvPr id="601" name="教育費該当値テキスト"/>
        <xdr:cNvSpPr txBox="1"/>
      </xdr:nvSpPr>
      <xdr:spPr>
        <a:xfrm>
          <a:off x="16370300" y="845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84366</xdr:rowOff>
    </xdr:from>
    <xdr:to>
      <xdr:col>81</xdr:col>
      <xdr:colOff>101600</xdr:colOff>
      <xdr:row>56</xdr:row>
      <xdr:rowOff>14516</xdr:rowOff>
    </xdr:to>
    <xdr:sp macro="" textlink="">
      <xdr:nvSpPr>
        <xdr:cNvPr id="602" name="楕円 601"/>
        <xdr:cNvSpPr/>
      </xdr:nvSpPr>
      <xdr:spPr>
        <a:xfrm>
          <a:off x="15430500" y="95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5643</xdr:rowOff>
    </xdr:from>
    <xdr:ext cx="534377" cy="259045"/>
    <xdr:sp macro="" textlink="">
      <xdr:nvSpPr>
        <xdr:cNvPr id="603" name="テキスト ボックス 602"/>
        <xdr:cNvSpPr txBox="1"/>
      </xdr:nvSpPr>
      <xdr:spPr>
        <a:xfrm>
          <a:off x="15214111" y="96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150470</xdr:rowOff>
    </xdr:from>
    <xdr:to>
      <xdr:col>76</xdr:col>
      <xdr:colOff>165100</xdr:colOff>
      <xdr:row>55</xdr:row>
      <xdr:rowOff>80620</xdr:rowOff>
    </xdr:to>
    <xdr:sp macro="" textlink="">
      <xdr:nvSpPr>
        <xdr:cNvPr id="604" name="楕円 603"/>
        <xdr:cNvSpPr/>
      </xdr:nvSpPr>
      <xdr:spPr>
        <a:xfrm>
          <a:off x="14541500" y="94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97147</xdr:rowOff>
    </xdr:from>
    <xdr:ext cx="534377" cy="259045"/>
    <xdr:sp macro="" textlink="">
      <xdr:nvSpPr>
        <xdr:cNvPr id="605" name="テキスト ボックス 604"/>
        <xdr:cNvSpPr txBox="1"/>
      </xdr:nvSpPr>
      <xdr:spPr>
        <a:xfrm>
          <a:off x="14325111" y="91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138468</xdr:rowOff>
    </xdr:from>
    <xdr:to>
      <xdr:col>72</xdr:col>
      <xdr:colOff>38100</xdr:colOff>
      <xdr:row>56</xdr:row>
      <xdr:rowOff>68618</xdr:rowOff>
    </xdr:to>
    <xdr:sp macro="" textlink="">
      <xdr:nvSpPr>
        <xdr:cNvPr id="606" name="楕円 605"/>
        <xdr:cNvSpPr/>
      </xdr:nvSpPr>
      <xdr:spPr>
        <a:xfrm>
          <a:off x="13652500" y="95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59745</xdr:rowOff>
    </xdr:from>
    <xdr:ext cx="534377" cy="259045"/>
    <xdr:sp macro="" textlink="">
      <xdr:nvSpPr>
        <xdr:cNvPr id="607" name="テキスト ボックス 606"/>
        <xdr:cNvSpPr txBox="1"/>
      </xdr:nvSpPr>
      <xdr:spPr>
        <a:xfrm>
          <a:off x="13436111" y="9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94996</xdr:rowOff>
    </xdr:from>
    <xdr:to>
      <xdr:col>67</xdr:col>
      <xdr:colOff>101600</xdr:colOff>
      <xdr:row>57</xdr:row>
      <xdr:rowOff>25146</xdr:rowOff>
    </xdr:to>
    <xdr:sp macro="" textlink="">
      <xdr:nvSpPr>
        <xdr:cNvPr id="608" name="楕円 607"/>
        <xdr:cNvSpPr/>
      </xdr:nvSpPr>
      <xdr:spPr>
        <a:xfrm>
          <a:off x="12763500" y="96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16273</xdr:rowOff>
    </xdr:from>
    <xdr:ext cx="534377" cy="259045"/>
    <xdr:sp macro="" textlink="">
      <xdr:nvSpPr>
        <xdr:cNvPr id="609" name="テキスト ボックス 608"/>
        <xdr:cNvSpPr txBox="1"/>
      </xdr:nvSpPr>
      <xdr:spPr>
        <a:xfrm>
          <a:off x="12547111" y="97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121617</xdr:rowOff>
    </xdr:from>
    <xdr:to>
      <xdr:col>81</xdr:col>
      <xdr:colOff>50800</xdr:colOff>
      <xdr:row>78</xdr:row>
      <xdr:rowOff>139700</xdr:rowOff>
    </xdr:to>
    <xdr:cxnSp macro="">
      <xdr:nvCxnSpPr>
        <xdr:cNvPr id="639" name="直線コネクタ 638"/>
        <xdr:cNvCxnSpPr/>
      </xdr:nvCxnSpPr>
      <xdr:spPr>
        <a:xfrm>
          <a:off x="14592300" y="13494717"/>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106004</xdr:rowOff>
    </xdr:from>
    <xdr:to>
      <xdr:col>76</xdr:col>
      <xdr:colOff>114300</xdr:colOff>
      <xdr:row>78</xdr:row>
      <xdr:rowOff>121617</xdr:rowOff>
    </xdr:to>
    <xdr:cxnSp macro="">
      <xdr:nvCxnSpPr>
        <xdr:cNvPr id="642" name="直線コネクタ 641"/>
        <xdr:cNvCxnSpPr/>
      </xdr:nvCxnSpPr>
      <xdr:spPr>
        <a:xfrm>
          <a:off x="13703300" y="13479104"/>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106004</xdr:rowOff>
    </xdr:from>
    <xdr:to>
      <xdr:col>71</xdr:col>
      <xdr:colOff>177800</xdr:colOff>
      <xdr:row>78</xdr:row>
      <xdr:rowOff>139700</xdr:rowOff>
    </xdr:to>
    <xdr:cxnSp macro="">
      <xdr:nvCxnSpPr>
        <xdr:cNvPr id="645" name="直線コネクタ 644"/>
        <xdr:cNvCxnSpPr/>
      </xdr:nvCxnSpPr>
      <xdr:spPr>
        <a:xfrm flipV="1">
          <a:off x="12814300" y="13479104"/>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70817</xdr:rowOff>
    </xdr:from>
    <xdr:to>
      <xdr:col>76</xdr:col>
      <xdr:colOff>165100</xdr:colOff>
      <xdr:row>79</xdr:row>
      <xdr:rowOff>967</xdr:rowOff>
    </xdr:to>
    <xdr:sp macro="" textlink="">
      <xdr:nvSpPr>
        <xdr:cNvPr id="659" name="楕円 658"/>
        <xdr:cNvSpPr/>
      </xdr:nvSpPr>
      <xdr:spPr>
        <a:xfrm>
          <a:off x="14541500" y="134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163544</xdr:rowOff>
    </xdr:from>
    <xdr:ext cx="378565" cy="259045"/>
    <xdr:sp macro="" textlink="">
      <xdr:nvSpPr>
        <xdr:cNvPr id="660" name="テキスト ボックス 659"/>
        <xdr:cNvSpPr txBox="1"/>
      </xdr:nvSpPr>
      <xdr:spPr>
        <a:xfrm>
          <a:off x="14403017" y="1353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55204</xdr:rowOff>
    </xdr:from>
    <xdr:to>
      <xdr:col>72</xdr:col>
      <xdr:colOff>38100</xdr:colOff>
      <xdr:row>78</xdr:row>
      <xdr:rowOff>156804</xdr:rowOff>
    </xdr:to>
    <xdr:sp macro="" textlink="">
      <xdr:nvSpPr>
        <xdr:cNvPr id="661" name="楕円 660"/>
        <xdr:cNvSpPr/>
      </xdr:nvSpPr>
      <xdr:spPr>
        <a:xfrm>
          <a:off x="13652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147931</xdr:rowOff>
    </xdr:from>
    <xdr:ext cx="469744" cy="259045"/>
    <xdr:sp macro="" textlink="">
      <xdr:nvSpPr>
        <xdr:cNvPr id="662" name="テキスト ボックス 661"/>
        <xdr:cNvSpPr txBox="1"/>
      </xdr:nvSpPr>
      <xdr:spPr>
        <a:xfrm>
          <a:off x="13468428"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33973</xdr:rowOff>
    </xdr:from>
    <xdr:to>
      <xdr:col>85</xdr:col>
      <xdr:colOff>127000</xdr:colOff>
      <xdr:row>97</xdr:row>
      <xdr:rowOff>39737</xdr:rowOff>
    </xdr:to>
    <xdr:cxnSp macro="">
      <xdr:nvCxnSpPr>
        <xdr:cNvPr id="695" name="直線コネクタ 694"/>
        <xdr:cNvCxnSpPr/>
      </xdr:nvCxnSpPr>
      <xdr:spPr>
        <a:xfrm>
          <a:off x="15481300" y="16664623"/>
          <a:ext cx="8382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33973</xdr:rowOff>
    </xdr:from>
    <xdr:to>
      <xdr:col>81</xdr:col>
      <xdr:colOff>50800</xdr:colOff>
      <xdr:row>97</xdr:row>
      <xdr:rowOff>56522</xdr:rowOff>
    </xdr:to>
    <xdr:cxnSp macro="">
      <xdr:nvCxnSpPr>
        <xdr:cNvPr id="698" name="直線コネクタ 697"/>
        <xdr:cNvCxnSpPr/>
      </xdr:nvCxnSpPr>
      <xdr:spPr>
        <a:xfrm flipV="1">
          <a:off x="14592300" y="16664623"/>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56522</xdr:rowOff>
    </xdr:from>
    <xdr:to>
      <xdr:col>76</xdr:col>
      <xdr:colOff>114300</xdr:colOff>
      <xdr:row>97</xdr:row>
      <xdr:rowOff>97327</xdr:rowOff>
    </xdr:to>
    <xdr:cxnSp macro="">
      <xdr:nvCxnSpPr>
        <xdr:cNvPr id="701" name="直線コネクタ 700"/>
        <xdr:cNvCxnSpPr/>
      </xdr:nvCxnSpPr>
      <xdr:spPr>
        <a:xfrm flipV="1">
          <a:off x="13703300" y="16687172"/>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97327</xdr:rowOff>
    </xdr:from>
    <xdr:to>
      <xdr:col>71</xdr:col>
      <xdr:colOff>177800</xdr:colOff>
      <xdr:row>97</xdr:row>
      <xdr:rowOff>137120</xdr:rowOff>
    </xdr:to>
    <xdr:cxnSp macro="">
      <xdr:nvCxnSpPr>
        <xdr:cNvPr id="704" name="直線コネクタ 703"/>
        <xdr:cNvCxnSpPr/>
      </xdr:nvCxnSpPr>
      <xdr:spPr>
        <a:xfrm flipV="1">
          <a:off x="12814300" y="16727977"/>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160387</xdr:rowOff>
    </xdr:from>
    <xdr:to>
      <xdr:col>85</xdr:col>
      <xdr:colOff>177800</xdr:colOff>
      <xdr:row>97</xdr:row>
      <xdr:rowOff>90537</xdr:rowOff>
    </xdr:to>
    <xdr:sp macro="" textlink="">
      <xdr:nvSpPr>
        <xdr:cNvPr id="714" name="楕円 713"/>
        <xdr:cNvSpPr/>
      </xdr:nvSpPr>
      <xdr:spPr>
        <a:xfrm>
          <a:off x="16268700" y="166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138814</xdr:rowOff>
    </xdr:from>
    <xdr:ext cx="534377" cy="259045"/>
    <xdr:sp macro="" textlink="">
      <xdr:nvSpPr>
        <xdr:cNvPr id="715" name="公債費該当値テキスト"/>
        <xdr:cNvSpPr txBox="1"/>
      </xdr:nvSpPr>
      <xdr:spPr>
        <a:xfrm>
          <a:off x="16370300" y="1659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154623</xdr:rowOff>
    </xdr:from>
    <xdr:to>
      <xdr:col>81</xdr:col>
      <xdr:colOff>101600</xdr:colOff>
      <xdr:row>97</xdr:row>
      <xdr:rowOff>84773</xdr:rowOff>
    </xdr:to>
    <xdr:sp macro="" textlink="">
      <xdr:nvSpPr>
        <xdr:cNvPr id="716" name="楕円 715"/>
        <xdr:cNvSpPr/>
      </xdr:nvSpPr>
      <xdr:spPr>
        <a:xfrm>
          <a:off x="15430500" y="166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75900</xdr:rowOff>
    </xdr:from>
    <xdr:ext cx="534377" cy="259045"/>
    <xdr:sp macro="" textlink="">
      <xdr:nvSpPr>
        <xdr:cNvPr id="717" name="テキスト ボックス 716"/>
        <xdr:cNvSpPr txBox="1"/>
      </xdr:nvSpPr>
      <xdr:spPr>
        <a:xfrm>
          <a:off x="15214111" y="167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5722</xdr:rowOff>
    </xdr:from>
    <xdr:to>
      <xdr:col>76</xdr:col>
      <xdr:colOff>165100</xdr:colOff>
      <xdr:row>97</xdr:row>
      <xdr:rowOff>107322</xdr:rowOff>
    </xdr:to>
    <xdr:sp macro="" textlink="">
      <xdr:nvSpPr>
        <xdr:cNvPr id="718" name="楕円 717"/>
        <xdr:cNvSpPr/>
      </xdr:nvSpPr>
      <xdr:spPr>
        <a:xfrm>
          <a:off x="14541500" y="166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98449</xdr:rowOff>
    </xdr:from>
    <xdr:ext cx="534377" cy="259045"/>
    <xdr:sp macro="" textlink="">
      <xdr:nvSpPr>
        <xdr:cNvPr id="719" name="テキスト ボックス 718"/>
        <xdr:cNvSpPr txBox="1"/>
      </xdr:nvSpPr>
      <xdr:spPr>
        <a:xfrm>
          <a:off x="14325111" y="167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46527</xdr:rowOff>
    </xdr:from>
    <xdr:to>
      <xdr:col>72</xdr:col>
      <xdr:colOff>38100</xdr:colOff>
      <xdr:row>97</xdr:row>
      <xdr:rowOff>148127</xdr:rowOff>
    </xdr:to>
    <xdr:sp macro="" textlink="">
      <xdr:nvSpPr>
        <xdr:cNvPr id="720" name="楕円 719"/>
        <xdr:cNvSpPr/>
      </xdr:nvSpPr>
      <xdr:spPr>
        <a:xfrm>
          <a:off x="13652500" y="1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139254</xdr:rowOff>
    </xdr:from>
    <xdr:ext cx="534377" cy="259045"/>
    <xdr:sp macro="" textlink="">
      <xdr:nvSpPr>
        <xdr:cNvPr id="721" name="テキスト ボックス 720"/>
        <xdr:cNvSpPr txBox="1"/>
      </xdr:nvSpPr>
      <xdr:spPr>
        <a:xfrm>
          <a:off x="13436111" y="167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86320</xdr:rowOff>
    </xdr:from>
    <xdr:to>
      <xdr:col>67</xdr:col>
      <xdr:colOff>101600</xdr:colOff>
      <xdr:row>98</xdr:row>
      <xdr:rowOff>16470</xdr:rowOff>
    </xdr:to>
    <xdr:sp macro="" textlink="">
      <xdr:nvSpPr>
        <xdr:cNvPr id="722" name="楕円 721"/>
        <xdr:cNvSpPr/>
      </xdr:nvSpPr>
      <xdr:spPr>
        <a:xfrm>
          <a:off x="12763500" y="167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7597</xdr:rowOff>
    </xdr:from>
    <xdr:ext cx="534377" cy="259045"/>
    <xdr:sp macro="" textlink="">
      <xdr:nvSpPr>
        <xdr:cNvPr id="723" name="テキスト ボックス 722"/>
        <xdr:cNvSpPr txBox="1"/>
      </xdr:nvSpPr>
      <xdr:spPr>
        <a:xfrm>
          <a:off x="12547111" y="168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ほぼすべての目的別歳出において、類似団体内平均値を下回っている。その中で、労働費、消防費及び教育費は類似団体内平均値を上回っている。労働費については、類似団体内平均値を</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円上回っているが、勤労者住宅資金預託金や勤労福祉センターの施設維持費等によるもの。消防費については、防災行政無線デジタル化事業（</a:t>
          </a:r>
          <a:r>
            <a:rPr kumimoji="1" lang="en-US" altLang="ja-JP" sz="1300">
              <a:latin typeface="ＭＳ Ｐゴシック" panose="020B0600070205080204" pitchFamily="50" charset="-128"/>
              <a:ea typeface="ＭＳ Ｐゴシック" panose="020B0600070205080204" pitchFamily="50" charset="-128"/>
            </a:rPr>
            <a:t>213,400</a:t>
          </a:r>
          <a:r>
            <a:rPr kumimoji="1" lang="ja-JP" altLang="en-US" sz="1300">
              <a:latin typeface="ＭＳ Ｐゴシック" panose="020B0600070205080204" pitchFamily="50" charset="-128"/>
              <a:ea typeface="ＭＳ Ｐゴシック" panose="020B0600070205080204" pitchFamily="50" charset="-128"/>
            </a:rPr>
            <a:t>千円）などにより</a:t>
          </a:r>
          <a:r>
            <a:rPr kumimoji="1" lang="en-US" altLang="ja-JP" sz="1300">
              <a:latin typeface="ＭＳ Ｐゴシック" panose="020B0600070205080204" pitchFamily="50" charset="-128"/>
              <a:ea typeface="ＭＳ Ｐゴシック" panose="020B0600070205080204" pitchFamily="50" charset="-128"/>
            </a:rPr>
            <a:t>21,512</a:t>
          </a:r>
          <a:r>
            <a:rPr kumimoji="1" lang="ja-JP" altLang="en-US" sz="1300">
              <a:latin typeface="ＭＳ Ｐゴシック" panose="020B0600070205080204" pitchFamily="50" charset="-128"/>
              <a:ea typeface="ＭＳ Ｐゴシック" panose="020B0600070205080204" pitchFamily="50" charset="-128"/>
            </a:rPr>
            <a:t>円となり、類似団体内平均値を</a:t>
          </a:r>
          <a:r>
            <a:rPr kumimoji="1" lang="en-US" altLang="ja-JP" sz="1300">
              <a:latin typeface="ＭＳ Ｐゴシック" panose="020B0600070205080204" pitchFamily="50" charset="-128"/>
              <a:ea typeface="ＭＳ Ｐゴシック" panose="020B0600070205080204" pitchFamily="50" charset="-128"/>
            </a:rPr>
            <a:t>1,170</a:t>
          </a:r>
          <a:r>
            <a:rPr kumimoji="1" lang="ja-JP" altLang="en-US" sz="1300">
              <a:latin typeface="ＭＳ Ｐゴシック" panose="020B0600070205080204" pitchFamily="50" charset="-128"/>
              <a:ea typeface="ＭＳ Ｐゴシック" panose="020B0600070205080204" pitchFamily="50" charset="-128"/>
            </a:rPr>
            <a:t>円上回った。教育費は、新学校給食センター建設事業（</a:t>
          </a:r>
          <a:r>
            <a:rPr kumimoji="1" lang="en-US" altLang="ja-JP" sz="1300">
              <a:latin typeface="ＭＳ Ｐゴシック" panose="020B0600070205080204" pitchFamily="50" charset="-128"/>
              <a:ea typeface="ＭＳ Ｐゴシック" panose="020B0600070205080204" pitchFamily="50" charset="-128"/>
            </a:rPr>
            <a:t>1,039,895</a:t>
          </a:r>
          <a:r>
            <a:rPr kumimoji="1" lang="ja-JP" altLang="en-US" sz="1300">
              <a:latin typeface="ＭＳ Ｐゴシック" panose="020B0600070205080204" pitchFamily="50" charset="-128"/>
              <a:ea typeface="ＭＳ Ｐゴシック" panose="020B0600070205080204" pitchFamily="50" charset="-128"/>
            </a:rPr>
            <a:t>千円）などにより</a:t>
          </a:r>
          <a:r>
            <a:rPr kumimoji="1" lang="en-US" altLang="ja-JP" sz="1300">
              <a:latin typeface="ＭＳ Ｐゴシック" panose="020B0600070205080204" pitchFamily="50" charset="-128"/>
              <a:ea typeface="ＭＳ Ｐゴシック" panose="020B0600070205080204" pitchFamily="50" charset="-128"/>
            </a:rPr>
            <a:t>104,204</a:t>
          </a:r>
          <a:r>
            <a:rPr kumimoji="1" lang="ja-JP" altLang="en-US" sz="1300">
              <a:latin typeface="ＭＳ Ｐゴシック" panose="020B0600070205080204" pitchFamily="50" charset="-128"/>
              <a:ea typeface="ＭＳ Ｐゴシック" panose="020B0600070205080204" pitchFamily="50" charset="-128"/>
            </a:rPr>
            <a:t>円となり、類似団体内平均値を</a:t>
          </a:r>
          <a:r>
            <a:rPr kumimoji="1" lang="en-US" altLang="ja-JP" sz="1300">
              <a:latin typeface="ＭＳ Ｐゴシック" panose="020B0600070205080204" pitchFamily="50" charset="-128"/>
              <a:ea typeface="ＭＳ Ｐゴシック" panose="020B0600070205080204" pitchFamily="50" charset="-128"/>
            </a:rPr>
            <a:t>47,810</a:t>
          </a:r>
          <a:r>
            <a:rPr kumimoji="1" lang="ja-JP" altLang="en-US" sz="1300">
              <a:latin typeface="ＭＳ Ｐゴシック" panose="020B0600070205080204" pitchFamily="50" charset="-128"/>
              <a:ea typeface="ＭＳ Ｐゴシック" panose="020B0600070205080204" pitchFamily="50" charset="-128"/>
            </a:rPr>
            <a:t>円上回った。また、総務費が</a:t>
          </a:r>
          <a:r>
            <a:rPr kumimoji="1" lang="en-US" altLang="ja-JP" sz="1300">
              <a:latin typeface="ＭＳ Ｐゴシック" panose="020B0600070205080204" pitchFamily="50" charset="-128"/>
              <a:ea typeface="ＭＳ Ｐゴシック" panose="020B0600070205080204" pitchFamily="50" charset="-128"/>
            </a:rPr>
            <a:t>150,238</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106,315</a:t>
          </a:r>
          <a:r>
            <a:rPr kumimoji="1" lang="ja-JP" altLang="en-US" sz="1300">
              <a:latin typeface="ＭＳ Ｐゴシック" panose="020B0600070205080204" pitchFamily="50" charset="-128"/>
              <a:ea typeface="ＭＳ Ｐゴシック" panose="020B0600070205080204" pitchFamily="50" charset="-128"/>
            </a:rPr>
            <a:t>円の大幅な増額となったが、特別定額給付金（</a:t>
          </a:r>
          <a:r>
            <a:rPr kumimoji="1" lang="en-US" altLang="ja-JP" sz="1300">
              <a:latin typeface="ＭＳ Ｐゴシック" panose="020B0600070205080204" pitchFamily="50" charset="-128"/>
              <a:ea typeface="ＭＳ Ｐゴシック" panose="020B0600070205080204" pitchFamily="50" charset="-128"/>
            </a:rPr>
            <a:t>2,865,500</a:t>
          </a:r>
          <a:r>
            <a:rPr kumimoji="1" lang="ja-JP" altLang="en-US" sz="1300">
              <a:latin typeface="ＭＳ Ｐゴシック" panose="020B0600070205080204" pitchFamily="50" charset="-128"/>
              <a:ea typeface="ＭＳ Ｐゴシック" panose="020B0600070205080204" pitchFamily="50" charset="-128"/>
            </a:rPr>
            <a:t>千円）及び積立金の増加によるもの。今後の公債費については、新庁舎建設事業債の償還がしばらく続くとともに、新学校給食センター建設事業及び防災行政無線デジタル化事業の償還が開始することから増加が見込まれる。また、道路舗装修繕計画に基づいた舗装の修繕・工事を行うほか、施設の長寿命化を図るための改修工事等を予定しており、今後も普通建設事業費が増加することが予想される。今後も必要な事業の取捨選択を適切に行い、事業費の削減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れまで、新庁舎建設事業や新学校給食センター建設事業については、財源を確保するため財政調整基金の取り崩しや積み替えを行い対応している。令和２年度は、大規模事業を目的とした取り崩しは行っていないものの、不足額の補てんとして財政調整基金からの取り崩しが必要となり、実質単年度収支は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今後も、町税などの一般財源の確保が厳しくなる状況が見込まれ、財政調整基金の運用に頼らざるを得ないことが考えられる。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連結実質赤字比率については、全会計において黒字であるため赤字比率は算出されなかった。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一般会計においても、実質収支比率同様に、一般財源の確保が厳しくなる状況が見込まれ、財政調整基金を始めとする各種基金の運用による財政運営が求められるため、注視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また、その他の会計においても、各々赤字決算とならないよう適切な予算編成及び財政運営に努め、黒字となるよう現状維持に努める。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14546755</v>
      </c>
      <c r="BO4" s="433"/>
      <c r="BP4" s="433"/>
      <c r="BQ4" s="433"/>
      <c r="BR4" s="433"/>
      <c r="BS4" s="433"/>
      <c r="BT4" s="433"/>
      <c r="BU4" s="434"/>
      <c r="BV4" s="432">
        <v>9829398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5.4</v>
      </c>
      <c r="CU4" s="439"/>
      <c r="CV4" s="439"/>
      <c r="CW4" s="439"/>
      <c r="CX4" s="439"/>
      <c r="CY4" s="439"/>
      <c r="CZ4" s="439"/>
      <c r="DA4" s="440"/>
      <c r="DB4" s="438">
        <v>6.3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14152212</v>
      </c>
      <c r="BO5" s="470"/>
      <c r="BP5" s="470"/>
      <c r="BQ5" s="470"/>
      <c r="BR5" s="470"/>
      <c r="BS5" s="470"/>
      <c r="BT5" s="470"/>
      <c r="BU5" s="471"/>
      <c r="BV5" s="469">
        <v>9445108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87.2</v>
      </c>
      <c r="CU5" s="467"/>
      <c r="CV5" s="467"/>
      <c r="CW5" s="467"/>
      <c r="CX5" s="467"/>
      <c r="CY5" s="467"/>
      <c r="CZ5" s="467"/>
      <c r="DA5" s="468"/>
      <c r="DB5" s="466">
        <v>89.6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394543</v>
      </c>
      <c r="BO6" s="470"/>
      <c r="BP6" s="470"/>
      <c r="BQ6" s="470"/>
      <c r="BR6" s="470"/>
      <c r="BS6" s="470"/>
      <c r="BT6" s="470"/>
      <c r="BU6" s="471"/>
      <c r="BV6" s="469">
        <v>384290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94.1</v>
      </c>
      <c r="CU6" s="507"/>
      <c r="CV6" s="507"/>
      <c r="CW6" s="507"/>
      <c r="CX6" s="507"/>
      <c r="CY6" s="507"/>
      <c r="CZ6" s="507"/>
      <c r="DA6" s="508"/>
      <c r="DB6" s="506">
        <v>95.4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58999</v>
      </c>
      <c r="BO7" s="470"/>
      <c r="BP7" s="470"/>
      <c r="BQ7" s="470"/>
      <c r="BR7" s="470"/>
      <c r="BS7" s="470"/>
      <c r="BT7" s="470"/>
      <c r="BU7" s="471"/>
      <c r="BV7" s="469">
        <v>19740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6192625</v>
      </c>
      <c r="CU7" s="470"/>
      <c r="CV7" s="470"/>
      <c r="CW7" s="470"/>
      <c r="CX7" s="470"/>
      <c r="CY7" s="470"/>
      <c r="CZ7" s="470"/>
      <c r="DA7" s="471"/>
      <c r="DB7" s="469">
        <v>5787036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335544</v>
      </c>
      <c r="BO8" s="470"/>
      <c r="BP8" s="470"/>
      <c r="BQ8" s="470"/>
      <c r="BR8" s="470"/>
      <c r="BS8" s="470"/>
      <c r="BT8" s="470"/>
      <c r="BU8" s="471"/>
      <c r="BV8" s="469">
        <v>364550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0.82</v>
      </c>
      <c r="CU8" s="510"/>
      <c r="CV8" s="510"/>
      <c r="CW8" s="510"/>
      <c r="CX8" s="510"/>
      <c r="CY8" s="510"/>
      <c r="CZ8" s="510"/>
      <c r="DA8" s="511"/>
      <c r="DB8" s="509">
        <v>0.83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28383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-29006</v>
      </c>
      <c r="BO9" s="470"/>
      <c r="BP9" s="470"/>
      <c r="BQ9" s="470"/>
      <c r="BR9" s="470"/>
      <c r="BS9" s="470"/>
      <c r="BT9" s="470"/>
      <c r="BU9" s="471"/>
      <c r="BV9" s="469">
        <v>29978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9.4</v>
      </c>
      <c r="CU9" s="467"/>
      <c r="CV9" s="467"/>
      <c r="CW9" s="467"/>
      <c r="CX9" s="467"/>
      <c r="CY9" s="467"/>
      <c r="CZ9" s="467"/>
      <c r="DA9" s="468"/>
      <c r="DB9" s="466">
        <v>10.3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27747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183773</v>
      </c>
      <c r="BO10" s="470"/>
      <c r="BP10" s="470"/>
      <c r="BQ10" s="470"/>
      <c r="BR10" s="470"/>
      <c r="BS10" s="470"/>
      <c r="BT10" s="470"/>
      <c r="BU10" s="471"/>
      <c r="BV10" s="469">
        <v>168913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28597</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105</v>
      </c>
      <c r="AV12" s="502"/>
      <c r="AW12" s="502"/>
      <c r="AX12" s="502"/>
      <c r="AY12" s="503" t="s">
        <v>136</v>
      </c>
      <c r="AZ12" s="504"/>
      <c r="BA12" s="504"/>
      <c r="BB12" s="504"/>
      <c r="BC12" s="504"/>
      <c r="BD12" s="504"/>
      <c r="BE12" s="504"/>
      <c r="BF12" s="504"/>
      <c r="BG12" s="504"/>
      <c r="BH12" s="504"/>
      <c r="BI12" s="504"/>
      <c r="BJ12" s="504"/>
      <c r="BK12" s="504"/>
      <c r="BL12" s="504"/>
      <c r="BM12" s="505"/>
      <c r="BN12" s="469">
        <v>238000</v>
      </c>
      <c r="BO12" s="470"/>
      <c r="BP12" s="470"/>
      <c r="BQ12" s="470"/>
      <c r="BR12" s="470"/>
      <c r="BS12" s="470"/>
      <c r="BT12" s="470"/>
      <c r="BU12" s="471"/>
      <c r="BV12" s="469">
        <v>370000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28167</v>
      </c>
      <c r="S13" s="554"/>
      <c r="T13" s="554"/>
      <c r="U13" s="554"/>
      <c r="V13" s="555"/>
      <c r="W13" s="485" t="s">
        <v>140</v>
      </c>
      <c r="X13" s="486"/>
      <c r="Y13" s="486"/>
      <c r="Z13" s="486"/>
      <c r="AA13" s="486"/>
      <c r="AB13" s="476"/>
      <c r="AC13" s="520">
        <v>410</v>
      </c>
      <c r="AD13" s="521"/>
      <c r="AE13" s="521"/>
      <c r="AF13" s="521"/>
      <c r="AG13" s="563"/>
      <c r="AH13" s="520">
        <v>388</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-83233</v>
      </c>
      <c r="BO13" s="470"/>
      <c r="BP13" s="470"/>
      <c r="BQ13" s="470"/>
      <c r="BR13" s="470"/>
      <c r="BS13" s="470"/>
      <c r="BT13" s="470"/>
      <c r="BU13" s="471"/>
      <c r="BV13" s="469">
        <v>-171109</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3.8</v>
      </c>
      <c r="CU13" s="467"/>
      <c r="CV13" s="467"/>
      <c r="CW13" s="467"/>
      <c r="CX13" s="467"/>
      <c r="CY13" s="467"/>
      <c r="CZ13" s="467"/>
      <c r="DA13" s="468"/>
      <c r="DB13" s="466">
        <v>3.3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28698</v>
      </c>
      <c r="S14" s="554"/>
      <c r="T14" s="554"/>
      <c r="U14" s="554"/>
      <c r="V14" s="555"/>
      <c r="W14" s="459"/>
      <c r="X14" s="460"/>
      <c r="Y14" s="460"/>
      <c r="Z14" s="460"/>
      <c r="AA14" s="460"/>
      <c r="AB14" s="449"/>
      <c r="AC14" s="556">
        <v>3.2</v>
      </c>
      <c r="AD14" s="557"/>
      <c r="AE14" s="557"/>
      <c r="AF14" s="557"/>
      <c r="AG14" s="558"/>
      <c r="AH14" s="556">
        <v>3.2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63</v>
      </c>
      <c r="CU14" s="568"/>
      <c r="CV14" s="568"/>
      <c r="CW14" s="568"/>
      <c r="CX14" s="568"/>
      <c r="CY14" s="568"/>
      <c r="CZ14" s="568"/>
      <c r="DA14" s="569"/>
      <c r="DB14" s="567">
        <v>43.4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28257</v>
      </c>
      <c r="S15" s="554"/>
      <c r="T15" s="554"/>
      <c r="U15" s="554"/>
      <c r="V15" s="555"/>
      <c r="W15" s="485" t="s">
        <v>147</v>
      </c>
      <c r="X15" s="486"/>
      <c r="Y15" s="486"/>
      <c r="Z15" s="486"/>
      <c r="AA15" s="486"/>
      <c r="AB15" s="476"/>
      <c r="AC15" s="520">
        <v>4710</v>
      </c>
      <c r="AD15" s="521"/>
      <c r="AE15" s="521"/>
      <c r="AF15" s="521"/>
      <c r="AG15" s="563"/>
      <c r="AH15" s="520">
        <v>4347</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3775850</v>
      </c>
      <c r="BO15" s="433"/>
      <c r="BP15" s="433"/>
      <c r="BQ15" s="433"/>
      <c r="BR15" s="433"/>
      <c r="BS15" s="433"/>
      <c r="BT15" s="433"/>
      <c r="BU15" s="434"/>
      <c r="BV15" s="432">
        <v>3692706</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36.5</v>
      </c>
      <c r="AD16" s="557"/>
      <c r="AE16" s="557"/>
      <c r="AF16" s="557"/>
      <c r="AG16" s="558"/>
      <c r="AH16" s="556">
        <v>36.4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4722837</v>
      </c>
      <c r="BO16" s="470"/>
      <c r="BP16" s="470"/>
      <c r="BQ16" s="470"/>
      <c r="BR16" s="470"/>
      <c r="BS16" s="470"/>
      <c r="BT16" s="470"/>
      <c r="BU16" s="471"/>
      <c r="BV16" s="469">
        <v>4404710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7790</v>
      </c>
      <c r="AD17" s="521"/>
      <c r="AE17" s="521"/>
      <c r="AF17" s="521"/>
      <c r="AG17" s="563"/>
      <c r="AH17" s="520">
        <v>7219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4794656</v>
      </c>
      <c r="BO17" s="470"/>
      <c r="BP17" s="470"/>
      <c r="BQ17" s="470"/>
      <c r="BR17" s="470"/>
      <c r="BS17" s="470"/>
      <c r="BT17" s="470"/>
      <c r="BU17" s="471"/>
      <c r="BV17" s="469">
        <v>4723919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23.8</v>
      </c>
      <c r="M18" s="585"/>
      <c r="N18" s="585"/>
      <c r="O18" s="585"/>
      <c r="P18" s="585"/>
      <c r="Q18" s="585"/>
      <c r="R18" s="586"/>
      <c r="S18" s="586"/>
      <c r="T18" s="586"/>
      <c r="U18" s="586"/>
      <c r="V18" s="587"/>
      <c r="W18" s="487"/>
      <c r="X18" s="488"/>
      <c r="Y18" s="488"/>
      <c r="Z18" s="488"/>
      <c r="AA18" s="488"/>
      <c r="AB18" s="479"/>
      <c r="AC18" s="588">
        <v>60.3</v>
      </c>
      <c r="AD18" s="589"/>
      <c r="AE18" s="589"/>
      <c r="AF18" s="589"/>
      <c r="AG18" s="590"/>
      <c r="AH18" s="588">
        <v>60.4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5411739</v>
      </c>
      <c r="BO18" s="470"/>
      <c r="BP18" s="470"/>
      <c r="BQ18" s="470"/>
      <c r="BR18" s="470"/>
      <c r="BS18" s="470"/>
      <c r="BT18" s="470"/>
      <c r="BU18" s="471"/>
      <c r="BV18" s="469">
        <v>5279095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1193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7463842</v>
      </c>
      <c r="BO19" s="470"/>
      <c r="BP19" s="470"/>
      <c r="BQ19" s="470"/>
      <c r="BR19" s="470"/>
      <c r="BS19" s="470"/>
      <c r="BT19" s="470"/>
      <c r="BU19" s="471"/>
      <c r="BV19" s="469">
        <v>6974152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10134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10154997</v>
      </c>
      <c r="BO23" s="470"/>
      <c r="BP23" s="470"/>
      <c r="BQ23" s="470"/>
      <c r="BR23" s="470"/>
      <c r="BS23" s="470"/>
      <c r="BT23" s="470"/>
      <c r="BU23" s="471"/>
      <c r="BV23" s="469">
        <v>8958879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8250</v>
      </c>
      <c r="R24" s="521"/>
      <c r="S24" s="521"/>
      <c r="T24" s="521"/>
      <c r="U24" s="521"/>
      <c r="V24" s="563"/>
      <c r="W24" s="622"/>
      <c r="X24" s="610"/>
      <c r="Y24" s="611"/>
      <c r="Z24" s="519" t="s">
        <v>171</v>
      </c>
      <c r="AA24" s="499"/>
      <c r="AB24" s="499"/>
      <c r="AC24" s="499"/>
      <c r="AD24" s="499"/>
      <c r="AE24" s="499"/>
      <c r="AF24" s="499"/>
      <c r="AG24" s="500"/>
      <c r="AH24" s="520">
        <v>179</v>
      </c>
      <c r="AI24" s="521"/>
      <c r="AJ24" s="521"/>
      <c r="AK24" s="521"/>
      <c r="AL24" s="563"/>
      <c r="AM24" s="520">
        <v>497083</v>
      </c>
      <c r="AN24" s="521"/>
      <c r="AO24" s="521"/>
      <c r="AP24" s="521"/>
      <c r="AQ24" s="521"/>
      <c r="AR24" s="563"/>
      <c r="AS24" s="520">
        <v>2777</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5755370</v>
      </c>
      <c r="BO24" s="470"/>
      <c r="BP24" s="470"/>
      <c r="BQ24" s="470"/>
      <c r="BR24" s="470"/>
      <c r="BS24" s="470"/>
      <c r="BT24" s="470"/>
      <c r="BU24" s="471"/>
      <c r="BV24" s="469">
        <v>5268165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6530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48896</v>
      </c>
      <c r="BO25" s="433"/>
      <c r="BP25" s="433"/>
      <c r="BQ25" s="433"/>
      <c r="BR25" s="433"/>
      <c r="BS25" s="433"/>
      <c r="BT25" s="433"/>
      <c r="BU25" s="434"/>
      <c r="BV25" s="432">
        <v>80965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6030</v>
      </c>
      <c r="R26" s="521"/>
      <c r="S26" s="521"/>
      <c r="T26" s="521"/>
      <c r="U26" s="521"/>
      <c r="V26" s="563"/>
      <c r="W26" s="622"/>
      <c r="X26" s="610"/>
      <c r="Y26" s="611"/>
      <c r="Z26" s="519" t="s">
        <v>178</v>
      </c>
      <c r="AA26" s="632"/>
      <c r="AB26" s="632"/>
      <c r="AC26" s="632"/>
      <c r="AD26" s="632"/>
      <c r="AE26" s="632"/>
      <c r="AF26" s="632"/>
      <c r="AG26" s="633"/>
      <c r="AH26" s="520">
        <v>2</v>
      </c>
      <c r="AI26" s="521"/>
      <c r="AJ26" s="521"/>
      <c r="AK26" s="521"/>
      <c r="AL26" s="563"/>
      <c r="AM26" s="520" t="s">
        <v>179</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3560</v>
      </c>
      <c r="R27" s="521"/>
      <c r="S27" s="521"/>
      <c r="T27" s="521"/>
      <c r="U27" s="521"/>
      <c r="V27" s="563"/>
      <c r="W27" s="622"/>
      <c r="X27" s="610"/>
      <c r="Y27" s="611"/>
      <c r="Z27" s="519" t="s">
        <v>183</v>
      </c>
      <c r="AA27" s="499"/>
      <c r="AB27" s="499"/>
      <c r="AC27" s="499"/>
      <c r="AD27" s="499"/>
      <c r="AE27" s="499"/>
      <c r="AF27" s="499"/>
      <c r="AG27" s="500"/>
      <c r="AH27" s="520">
        <v>8</v>
      </c>
      <c r="AI27" s="521"/>
      <c r="AJ27" s="521"/>
      <c r="AK27" s="521"/>
      <c r="AL27" s="563"/>
      <c r="AM27" s="520">
        <v>21072</v>
      </c>
      <c r="AN27" s="521"/>
      <c r="AO27" s="521"/>
      <c r="AP27" s="521"/>
      <c r="AQ27" s="521"/>
      <c r="AR27" s="563"/>
      <c r="AS27" s="520">
        <v>2634</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175</v>
      </c>
      <c r="BO27" s="646"/>
      <c r="BP27" s="646"/>
      <c r="BQ27" s="646"/>
      <c r="BR27" s="646"/>
      <c r="BS27" s="646"/>
      <c r="BT27" s="646"/>
      <c r="BU27" s="647"/>
      <c r="BV27" s="645" t="s">
        <v>175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2740</v>
      </c>
      <c r="R28" s="521"/>
      <c r="S28" s="521"/>
      <c r="T28" s="521"/>
      <c r="U28" s="521"/>
      <c r="V28" s="563"/>
      <c r="W28" s="622"/>
      <c r="X28" s="610"/>
      <c r="Y28" s="611"/>
      <c r="Z28" s="519" t="s">
        <v>186</v>
      </c>
      <c r="AA28" s="499"/>
      <c r="AB28" s="499"/>
      <c r="AC28" s="499"/>
      <c r="AD28" s="499"/>
      <c r="AE28" s="499"/>
      <c r="AF28" s="499"/>
      <c r="AG28" s="500"/>
      <c r="AH28" s="520" t="s">
        <v>175</v>
      </c>
      <c r="AI28" s="521"/>
      <c r="AJ28" s="521"/>
      <c r="AK28" s="521"/>
      <c r="AL28" s="563"/>
      <c r="AM28" s="520" t="s">
        <v>175</v>
      </c>
      <c r="AN28" s="521"/>
      <c r="AO28" s="521"/>
      <c r="AP28" s="521"/>
      <c r="AQ28" s="521"/>
      <c r="AR28" s="563"/>
      <c r="AS28" s="520" t="s">
        <v>175</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1341362</v>
      </c>
      <c r="BO28" s="433"/>
      <c r="BP28" s="433"/>
      <c r="BQ28" s="433"/>
      <c r="BR28" s="433"/>
      <c r="BS28" s="433"/>
      <c r="BT28" s="433"/>
      <c r="BU28" s="434"/>
      <c r="BV28" s="432">
        <v>1395589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12</v>
      </c>
      <c r="M29" s="521"/>
      <c r="N29" s="521"/>
      <c r="O29" s="521"/>
      <c r="P29" s="563"/>
      <c r="Q29" s="520">
        <v>2450</v>
      </c>
      <c r="R29" s="521"/>
      <c r="S29" s="521"/>
      <c r="T29" s="521"/>
      <c r="U29" s="521"/>
      <c r="V29" s="563"/>
      <c r="W29" s="623"/>
      <c r="X29" s="624"/>
      <c r="Y29" s="625"/>
      <c r="Z29" s="519" t="s">
        <v>189</v>
      </c>
      <c r="AA29" s="499"/>
      <c r="AB29" s="499"/>
      <c r="AC29" s="499"/>
      <c r="AD29" s="499"/>
      <c r="AE29" s="499"/>
      <c r="AF29" s="499"/>
      <c r="AG29" s="500"/>
      <c r="AH29" s="520">
        <v>187</v>
      </c>
      <c r="AI29" s="521"/>
      <c r="AJ29" s="521"/>
      <c r="AK29" s="521"/>
      <c r="AL29" s="563"/>
      <c r="AM29" s="520">
        <v>518155</v>
      </c>
      <c r="AN29" s="521"/>
      <c r="AO29" s="521"/>
      <c r="AP29" s="521"/>
      <c r="AQ29" s="521"/>
      <c r="AR29" s="563"/>
      <c r="AS29" s="520">
        <v>2771</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324</v>
      </c>
      <c r="BO29" s="470"/>
      <c r="BP29" s="470"/>
      <c r="BQ29" s="470"/>
      <c r="BR29" s="470"/>
      <c r="BS29" s="470"/>
      <c r="BT29" s="470"/>
      <c r="BU29" s="471"/>
      <c r="BV29" s="469">
        <v>323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550503</v>
      </c>
      <c r="BO30" s="646"/>
      <c r="BP30" s="646"/>
      <c r="BQ30" s="646"/>
      <c r="BR30" s="646"/>
      <c r="BS30" s="646"/>
      <c r="BT30" s="646"/>
      <c r="BU30" s="647"/>
      <c r="BV30" s="645">
        <v>737852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199</v>
      </c>
      <c r="X33" s="458"/>
      <c r="Y33" s="458"/>
      <c r="Z33" s="458"/>
      <c r="AA33" s="458"/>
      <c r="AB33" s="458"/>
      <c r="AC33" s="458"/>
      <c r="AD33" s="458"/>
      <c r="AE33" s="458"/>
      <c r="AF33" s="458"/>
      <c r="AG33" s="458"/>
      <c r="AH33" s="458"/>
      <c r="AI33" s="458"/>
      <c r="AJ33" s="458"/>
      <c r="AK33" s="458"/>
      <c r="AL33" s="216"/>
      <c r="AM33" s="493" t="s">
        <v>200</v>
      </c>
      <c r="AN33" s="493"/>
      <c r="AO33" s="458" t="s">
        <v>199</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200</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愛知県市町村職員退職手当組合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知多中部広域事務組合（一般会計）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知多中部広域事務組合（消防指令センター特別会計）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東部知多衛生組合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愛知県後期高齢者医療広域連合（一般会計）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愛知県後期高齢者医療広域連合（後期高齢者医療特別会計）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YqH/CV95TLPO5HjaJDJw4ARcfFI6LoOLK9xRK7mwNdT9/gXVpxQ8c1vca/4+itRAsx42pi4DBTnr2ctJyt9DA==" saltValue="lfVLm/0ax24RxrXE7DW6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581</v>
      </c>
      <c r="D34" s="1250"/>
      <c r="E34" s="1251"/>
      <c r="F34" s="32">
        <v>19.36</v>
      </c>
      <c r="G34" s="33">
        <v>19.940000000000001</v>
      </c>
      <c r="H34" s="33">
        <v>20.39</v>
      </c>
      <c r="I34" s="33">
        <v>20.6</v>
      </c>
      <c r="J34" s="34">
        <v>19.28</v>
      </c>
      <c r="K34" s="22"/>
      <c r="L34" s="22"/>
      <c r="M34" s="22"/>
      <c r="N34" s="22"/>
      <c r="O34" s="22"/>
      <c r="P34" s="22"/>
    </row>
    <row r="35" spans="1:16" ht="39" customHeight="1" x14ac:dyDescent="0.15">
      <c r="A35" s="22"/>
      <c r="B35" s="35"/>
      <c r="C35" s="1244" t="s">
        <v>582</v>
      </c>
      <c r="D35" s="1245"/>
      <c r="E35" s="1246"/>
      <c r="F35" s="36">
        <v>6.04</v>
      </c>
      <c r="G35" s="37">
        <v>5.78</v>
      </c>
      <c r="H35" s="37">
        <v>5.82</v>
      </c>
      <c r="I35" s="37">
        <v>6.29</v>
      </c>
      <c r="J35" s="38">
        <v>5.41</v>
      </c>
      <c r="K35" s="22"/>
      <c r="L35" s="22"/>
      <c r="M35" s="22"/>
      <c r="N35" s="22"/>
      <c r="O35" s="22"/>
      <c r="P35" s="22"/>
    </row>
    <row r="36" spans="1:16" ht="39" customHeight="1" x14ac:dyDescent="0.15">
      <c r="A36" s="22"/>
      <c r="B36" s="35"/>
      <c r="C36" s="1244" t="s">
        <v>583</v>
      </c>
      <c r="D36" s="1245"/>
      <c r="E36" s="1246"/>
      <c r="F36" s="36">
        <v>3.02</v>
      </c>
      <c r="G36" s="37">
        <v>4.22</v>
      </c>
      <c r="H36" s="37">
        <v>3.01</v>
      </c>
      <c r="I36" s="37">
        <v>2.41</v>
      </c>
      <c r="J36" s="38">
        <v>2.21</v>
      </c>
      <c r="K36" s="22"/>
      <c r="L36" s="22"/>
      <c r="M36" s="22"/>
      <c r="N36" s="22"/>
      <c r="O36" s="22"/>
      <c r="P36" s="22"/>
    </row>
    <row r="37" spans="1:16" ht="39" customHeight="1" x14ac:dyDescent="0.15">
      <c r="A37" s="22"/>
      <c r="B37" s="35"/>
      <c r="C37" s="1244" t="s">
        <v>584</v>
      </c>
      <c r="D37" s="1245"/>
      <c r="E37" s="1246"/>
      <c r="F37" s="36">
        <v>3.7</v>
      </c>
      <c r="G37" s="37">
        <v>2.69</v>
      </c>
      <c r="H37" s="37">
        <v>0.98</v>
      </c>
      <c r="I37" s="37">
        <v>0.75</v>
      </c>
      <c r="J37" s="38">
        <v>1.34</v>
      </c>
      <c r="K37" s="22"/>
      <c r="L37" s="22"/>
      <c r="M37" s="22"/>
      <c r="N37" s="22"/>
      <c r="O37" s="22"/>
      <c r="P37" s="22"/>
    </row>
    <row r="38" spans="1:16" ht="39" customHeight="1" x14ac:dyDescent="0.15">
      <c r="A38" s="22"/>
      <c r="B38" s="35"/>
      <c r="C38" s="1244" t="s">
        <v>585</v>
      </c>
      <c r="D38" s="1245"/>
      <c r="E38" s="1246"/>
      <c r="F38" s="36" t="s">
        <v>529</v>
      </c>
      <c r="G38" s="37" t="s">
        <v>529</v>
      </c>
      <c r="H38" s="37" t="s">
        <v>529</v>
      </c>
      <c r="I38" s="37">
        <v>0.54</v>
      </c>
      <c r="J38" s="38">
        <v>0.86</v>
      </c>
      <c r="K38" s="22"/>
      <c r="L38" s="22"/>
      <c r="M38" s="22"/>
      <c r="N38" s="22"/>
      <c r="O38" s="22"/>
      <c r="P38" s="22"/>
    </row>
    <row r="39" spans="1:16" ht="39" customHeight="1" x14ac:dyDescent="0.15">
      <c r="A39" s="22"/>
      <c r="B39" s="35"/>
      <c r="C39" s="1244" t="s">
        <v>586</v>
      </c>
      <c r="D39" s="1245"/>
      <c r="E39" s="1246"/>
      <c r="F39" s="36">
        <v>0.11</v>
      </c>
      <c r="G39" s="37">
        <v>0.23</v>
      </c>
      <c r="H39" s="37">
        <v>0.14000000000000001</v>
      </c>
      <c r="I39" s="37">
        <v>0.12</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587</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588</v>
      </c>
      <c r="D43" s="1248"/>
      <c r="E43" s="1249"/>
      <c r="F43" s="41">
        <v>0.36</v>
      </c>
      <c r="G43" s="42">
        <v>0.17</v>
      </c>
      <c r="H43" s="42">
        <v>1.8</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3qas/uT7CTHTc6joSXXVxvFJQ1uP5gVntq6IAxZwHRh+pZjn+HQQ/N+MG1/1feMjBcEbKy7sBr0f00C4CyYKQ==" saltValue="CHmw97y1Q30396VLgVTW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534</v>
      </c>
      <c r="L45" s="60">
        <v>606</v>
      </c>
      <c r="M45" s="60">
        <v>679</v>
      </c>
      <c r="N45" s="60">
        <v>717</v>
      </c>
      <c r="O45" s="61">
        <v>704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529</v>
      </c>
      <c r="L46" s="64" t="s">
        <v>529</v>
      </c>
      <c r="M46" s="64" t="s">
        <v>529</v>
      </c>
      <c r="N46" s="64" t="s">
        <v>529</v>
      </c>
      <c r="O46" s="65" t="s">
        <v>529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529</v>
      </c>
      <c r="L47" s="64" t="s">
        <v>529</v>
      </c>
      <c r="M47" s="64" t="s">
        <v>529</v>
      </c>
      <c r="N47" s="64" t="s">
        <v>529</v>
      </c>
      <c r="O47" s="65" t="s">
        <v>529</v>
      </c>
      <c r="P47" s="48"/>
      <c r="Q47" s="48"/>
      <c r="R47" s="48"/>
      <c r="S47" s="48"/>
      <c r="T47" s="48"/>
      <c r="U47" s="48"/>
    </row>
    <row r="48" spans="1:21" ht="30.75" customHeight="1" x14ac:dyDescent="0.15">
      <c r="A48" s="48"/>
      <c r="B48" s="1254"/>
      <c r="C48" s="1255"/>
      <c r="D48" s="62"/>
      <c r="E48" s="1260" t="s">
        <v>15</v>
      </c>
      <c r="F48" s="1260"/>
      <c r="G48" s="1260"/>
      <c r="H48" s="1260"/>
      <c r="I48" s="1260"/>
      <c r="J48" s="1261"/>
      <c r="K48" s="63">
        <v>286</v>
      </c>
      <c r="L48" s="64">
        <v>304</v>
      </c>
      <c r="M48" s="64">
        <v>233</v>
      </c>
      <c r="N48" s="64">
        <v>264</v>
      </c>
      <c r="O48" s="65">
        <v>260</v>
      </c>
      <c r="P48" s="48"/>
      <c r="Q48" s="48"/>
      <c r="R48" s="48"/>
      <c r="S48" s="48"/>
      <c r="T48" s="48"/>
      <c r="U48" s="48"/>
    </row>
    <row r="49" spans="1:21" ht="30.75" customHeight="1" x14ac:dyDescent="0.15">
      <c r="A49" s="48"/>
      <c r="B49" s="1254"/>
      <c r="C49" s="1255"/>
      <c r="D49" s="62"/>
      <c r="E49" s="1260" t="s">
        <v>16</v>
      </c>
      <c r="F49" s="1260"/>
      <c r="G49" s="1260"/>
      <c r="H49" s="1260"/>
      <c r="I49" s="1260"/>
      <c r="J49" s="1261"/>
      <c r="K49" s="63">
        <v>20</v>
      </c>
      <c r="L49" s="64">
        <v>12</v>
      </c>
      <c r="M49" s="64">
        <v>16</v>
      </c>
      <c r="N49" s="64">
        <v>17</v>
      </c>
      <c r="O49" s="65">
        <v>32</v>
      </c>
      <c r="P49" s="48"/>
      <c r="Q49" s="48"/>
      <c r="R49" s="48"/>
      <c r="S49" s="48"/>
      <c r="T49" s="48"/>
      <c r="U49" s="48"/>
    </row>
    <row r="50" spans="1:21" ht="30.75" customHeight="1" x14ac:dyDescent="0.15">
      <c r="A50" s="48"/>
      <c r="B50" s="1254"/>
      <c r="C50" s="1255"/>
      <c r="D50" s="62"/>
      <c r="E50" s="1260" t="s">
        <v>17</v>
      </c>
      <c r="F50" s="1260"/>
      <c r="G50" s="1260"/>
      <c r="H50" s="1260"/>
      <c r="I50" s="1260"/>
      <c r="J50" s="1261"/>
      <c r="K50" s="63">
        <v>37</v>
      </c>
      <c r="L50" s="64">
        <v>37</v>
      </c>
      <c r="M50" s="64">
        <v>37</v>
      </c>
      <c r="N50" s="64">
        <v>37</v>
      </c>
      <c r="O50" s="65">
        <v>37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529</v>
      </c>
      <c r="L51" s="64" t="s">
        <v>529</v>
      </c>
      <c r="M51" s="64" t="s">
        <v>529</v>
      </c>
      <c r="N51" s="64" t="s">
        <v>529</v>
      </c>
      <c r="O51" s="65" t="s">
        <v>529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782</v>
      </c>
      <c r="L52" s="64">
        <v>846</v>
      </c>
      <c r="M52" s="64">
        <v>787</v>
      </c>
      <c r="N52" s="64">
        <v>809</v>
      </c>
      <c r="O52" s="65">
        <v>825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95</v>
      </c>
      <c r="L53" s="69">
        <v>113</v>
      </c>
      <c r="M53" s="69">
        <v>178</v>
      </c>
      <c r="N53" s="69">
        <v>226</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609</v>
      </c>
      <c r="L57" s="84" t="s">
        <v>610</v>
      </c>
      <c r="M57" s="84" t="s">
        <v>609</v>
      </c>
      <c r="N57" s="84" t="s">
        <v>609</v>
      </c>
      <c r="O57" s="85" t="s">
        <v>609</v>
      </c>
    </row>
    <row r="58" spans="1:21" ht="31.5" customHeight="1" thickBot="1" x14ac:dyDescent="0.2">
      <c r="B58" s="1270"/>
      <c r="C58" s="1271"/>
      <c r="D58" s="1275" t="s">
        <v>27</v>
      </c>
      <c r="E58" s="1276"/>
      <c r="F58" s="1276"/>
      <c r="G58" s="1276"/>
      <c r="H58" s="1276"/>
      <c r="I58" s="1276"/>
      <c r="J58" s="1277"/>
      <c r="K58" s="86" t="s">
        <v>611</v>
      </c>
      <c r="L58" s="87" t="s">
        <v>609</v>
      </c>
      <c r="M58" s="87" t="s">
        <v>609</v>
      </c>
      <c r="N58" s="87" t="s">
        <v>612</v>
      </c>
      <c r="O58" s="88" t="s">
        <v>609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Al26EaOCYgFqfITBM/zRFdZuzzGZHeKgYNb0mc0AzRl3zOW2hk+ECXCgp07EAl0O9IheviQ4sB/M6szg6P8Wg==" saltValue="PyF74w1Ex51UiuggYizM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78" t="s">
        <v>30</v>
      </c>
      <c r="C41" s="1279"/>
      <c r="D41" s="102"/>
      <c r="E41" s="1284" t="s">
        <v>31</v>
      </c>
      <c r="F41" s="1284"/>
      <c r="G41" s="1284"/>
      <c r="H41" s="1285"/>
      <c r="I41" s="103">
        <v>9030</v>
      </c>
      <c r="J41" s="104">
        <v>8944</v>
      </c>
      <c r="K41" s="104">
        <v>8992</v>
      </c>
      <c r="L41" s="104">
        <v>8959</v>
      </c>
      <c r="M41" s="105">
        <v>10155</v>
      </c>
    </row>
    <row r="42" spans="2:13" ht="27.75" customHeight="1" x14ac:dyDescent="0.15">
      <c r="B42" s="1280"/>
      <c r="C42" s="1281"/>
      <c r="D42" s="106"/>
      <c r="E42" s="1286" t="s">
        <v>32</v>
      </c>
      <c r="F42" s="1286"/>
      <c r="G42" s="1286"/>
      <c r="H42" s="1287"/>
      <c r="I42" s="107">
        <v>184</v>
      </c>
      <c r="J42" s="108">
        <v>147</v>
      </c>
      <c r="K42" s="108">
        <v>110</v>
      </c>
      <c r="L42" s="108">
        <v>74</v>
      </c>
      <c r="M42" s="109">
        <v>37</v>
      </c>
    </row>
    <row r="43" spans="2:13" ht="27.75" customHeight="1" x14ac:dyDescent="0.15">
      <c r="B43" s="1280"/>
      <c r="C43" s="1281"/>
      <c r="D43" s="106"/>
      <c r="E43" s="1286" t="s">
        <v>33</v>
      </c>
      <c r="F43" s="1286"/>
      <c r="G43" s="1286"/>
      <c r="H43" s="1287"/>
      <c r="I43" s="107">
        <v>3387</v>
      </c>
      <c r="J43" s="108">
        <v>3156</v>
      </c>
      <c r="K43" s="108">
        <v>3052</v>
      </c>
      <c r="L43" s="108">
        <v>2753</v>
      </c>
      <c r="M43" s="109">
        <v>2400</v>
      </c>
    </row>
    <row r="44" spans="2:13" ht="27.75" customHeight="1" x14ac:dyDescent="0.15">
      <c r="B44" s="1280"/>
      <c r="C44" s="1281"/>
      <c r="D44" s="106"/>
      <c r="E44" s="1286" t="s">
        <v>34</v>
      </c>
      <c r="F44" s="1286"/>
      <c r="G44" s="1286"/>
      <c r="H44" s="1287"/>
      <c r="I44" s="107">
        <v>223</v>
      </c>
      <c r="J44" s="108">
        <v>570</v>
      </c>
      <c r="K44" s="108">
        <v>1399</v>
      </c>
      <c r="L44" s="108">
        <v>1434</v>
      </c>
      <c r="M44" s="109">
        <v>1455</v>
      </c>
    </row>
    <row r="45" spans="2:13" ht="27.75" customHeight="1" x14ac:dyDescent="0.15">
      <c r="B45" s="1280"/>
      <c r="C45" s="1281"/>
      <c r="D45" s="106"/>
      <c r="E45" s="1286" t="s">
        <v>35</v>
      </c>
      <c r="F45" s="1286"/>
      <c r="G45" s="1286"/>
      <c r="H45" s="1287"/>
      <c r="I45" s="107">
        <v>1539</v>
      </c>
      <c r="J45" s="108">
        <v>1512</v>
      </c>
      <c r="K45" s="108">
        <v>1452</v>
      </c>
      <c r="L45" s="108">
        <v>1406</v>
      </c>
      <c r="M45" s="109">
        <v>1409</v>
      </c>
    </row>
    <row r="46" spans="2:13" ht="27.75" customHeight="1" x14ac:dyDescent="0.15">
      <c r="B46" s="1280"/>
      <c r="C46" s="1281"/>
      <c r="D46" s="110"/>
      <c r="E46" s="1286" t="s">
        <v>36</v>
      </c>
      <c r="F46" s="1286"/>
      <c r="G46" s="1286"/>
      <c r="H46" s="1287"/>
      <c r="I46" s="107" t="s">
        <v>529</v>
      </c>
      <c r="J46" s="108" t="s">
        <v>529</v>
      </c>
      <c r="K46" s="108" t="s">
        <v>529</v>
      </c>
      <c r="L46" s="108" t="s">
        <v>529</v>
      </c>
      <c r="M46" s="109" t="s">
        <v>529</v>
      </c>
    </row>
    <row r="47" spans="2:13" ht="27.75" customHeight="1" x14ac:dyDescent="0.15">
      <c r="B47" s="1280"/>
      <c r="C47" s="1281"/>
      <c r="D47" s="111"/>
      <c r="E47" s="1288" t="s">
        <v>37</v>
      </c>
      <c r="F47" s="1289"/>
      <c r="G47" s="1289"/>
      <c r="H47" s="1290"/>
      <c r="I47" s="107" t="s">
        <v>529</v>
      </c>
      <c r="J47" s="108" t="s">
        <v>529</v>
      </c>
      <c r="K47" s="108" t="s">
        <v>529</v>
      </c>
      <c r="L47" s="108" t="s">
        <v>529</v>
      </c>
      <c r="M47" s="109" t="s">
        <v>529</v>
      </c>
    </row>
    <row r="48" spans="2:13" ht="27.75" customHeight="1" x14ac:dyDescent="0.15">
      <c r="B48" s="1280"/>
      <c r="C48" s="1281"/>
      <c r="D48" s="106"/>
      <c r="E48" s="1286" t="s">
        <v>38</v>
      </c>
      <c r="F48" s="1286"/>
      <c r="G48" s="1286"/>
      <c r="H48" s="1287"/>
      <c r="I48" s="107" t="s">
        <v>529</v>
      </c>
      <c r="J48" s="108" t="s">
        <v>529</v>
      </c>
      <c r="K48" s="108" t="s">
        <v>529</v>
      </c>
      <c r="L48" s="108" t="s">
        <v>529</v>
      </c>
      <c r="M48" s="109" t="s">
        <v>529</v>
      </c>
    </row>
    <row r="49" spans="2:13" ht="27.75" customHeight="1" x14ac:dyDescent="0.15">
      <c r="B49" s="1282"/>
      <c r="C49" s="1283"/>
      <c r="D49" s="106"/>
      <c r="E49" s="1286" t="s">
        <v>39</v>
      </c>
      <c r="F49" s="1286"/>
      <c r="G49" s="1286"/>
      <c r="H49" s="1287"/>
      <c r="I49" s="107" t="s">
        <v>529</v>
      </c>
      <c r="J49" s="108" t="s">
        <v>529</v>
      </c>
      <c r="K49" s="108" t="s">
        <v>529</v>
      </c>
      <c r="L49" s="108" t="s">
        <v>529</v>
      </c>
      <c r="M49" s="109" t="s">
        <v>529</v>
      </c>
    </row>
    <row r="50" spans="2:13" ht="27.75" customHeight="1" x14ac:dyDescent="0.15">
      <c r="B50" s="1291" t="s">
        <v>40</v>
      </c>
      <c r="C50" s="1292"/>
      <c r="D50" s="112"/>
      <c r="E50" s="1286" t="s">
        <v>41</v>
      </c>
      <c r="F50" s="1286"/>
      <c r="G50" s="1286"/>
      <c r="H50" s="1287"/>
      <c r="I50" s="107">
        <v>2884</v>
      </c>
      <c r="J50" s="108">
        <v>2721</v>
      </c>
      <c r="K50" s="108">
        <v>2731</v>
      </c>
      <c r="L50" s="108">
        <v>2487</v>
      </c>
      <c r="M50" s="109">
        <v>2236</v>
      </c>
    </row>
    <row r="51" spans="2:13" ht="27.75" customHeight="1" x14ac:dyDescent="0.15">
      <c r="B51" s="1280"/>
      <c r="C51" s="1281"/>
      <c r="D51" s="106"/>
      <c r="E51" s="1286" t="s">
        <v>42</v>
      </c>
      <c r="F51" s="1286"/>
      <c r="G51" s="1286"/>
      <c r="H51" s="1287"/>
      <c r="I51" s="107">
        <v>2791</v>
      </c>
      <c r="J51" s="108">
        <v>2708</v>
      </c>
      <c r="K51" s="108">
        <v>2563</v>
      </c>
      <c r="L51" s="108">
        <v>2323</v>
      </c>
      <c r="M51" s="109">
        <v>2011</v>
      </c>
    </row>
    <row r="52" spans="2:13" ht="27.75" customHeight="1" x14ac:dyDescent="0.15">
      <c r="B52" s="1282"/>
      <c r="C52" s="1283"/>
      <c r="D52" s="106"/>
      <c r="E52" s="1286" t="s">
        <v>43</v>
      </c>
      <c r="F52" s="1286"/>
      <c r="G52" s="1286"/>
      <c r="H52" s="1287"/>
      <c r="I52" s="107">
        <v>7150</v>
      </c>
      <c r="J52" s="108">
        <v>7277</v>
      </c>
      <c r="K52" s="108">
        <v>7646</v>
      </c>
      <c r="L52" s="108">
        <v>7555</v>
      </c>
      <c r="M52" s="109">
        <v>7686</v>
      </c>
    </row>
    <row r="53" spans="2:13" ht="27.75" customHeight="1" thickBot="1" x14ac:dyDescent="0.2">
      <c r="B53" s="1293" t="s">
        <v>44</v>
      </c>
      <c r="C53" s="1294"/>
      <c r="D53" s="113"/>
      <c r="E53" s="1295" t="s">
        <v>45</v>
      </c>
      <c r="F53" s="1295"/>
      <c r="G53" s="1295"/>
      <c r="H53" s="1296"/>
      <c r="I53" s="114">
        <v>1538</v>
      </c>
      <c r="J53" s="115">
        <v>1623</v>
      </c>
      <c r="K53" s="115">
        <v>2065</v>
      </c>
      <c r="L53" s="115">
        <v>2260</v>
      </c>
      <c r="M53" s="116">
        <v>3524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kAixgdeEzX/zSs6Jiz+RjZGjkT7xFAEBroNzNwngEW8+tW0OWZmaKe+4qqJn4P3cdZpmOzX9lgbzSl/Lbkneg==" saltValue="HczUXBIUx5N6ZEi8r/vE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48</v>
      </c>
      <c r="D55" s="1305"/>
      <c r="E55" s="1306"/>
      <c r="F55" s="128">
        <v>1597</v>
      </c>
      <c r="G55" s="128">
        <v>1396</v>
      </c>
      <c r="H55" s="129">
        <v>1341</v>
      </c>
    </row>
    <row r="56" spans="2:8" ht="52.5" customHeight="1" x14ac:dyDescent="0.15">
      <c r="B56" s="130"/>
      <c r="C56" s="1307" t="s">
        <v>49</v>
      </c>
      <c r="D56" s="1307"/>
      <c r="E56" s="1308"/>
      <c r="F56" s="131">
        <v>0</v>
      </c>
      <c r="G56" s="131">
        <v>0</v>
      </c>
      <c r="H56" s="132">
        <v>0</v>
      </c>
    </row>
    <row r="57" spans="2:8" ht="53.25" customHeight="1" x14ac:dyDescent="0.15">
      <c r="B57" s="130"/>
      <c r="C57" s="1309" t="s">
        <v>50</v>
      </c>
      <c r="D57" s="1309"/>
      <c r="E57" s="1310"/>
      <c r="F57" s="133">
        <v>811</v>
      </c>
      <c r="G57" s="133">
        <v>738</v>
      </c>
      <c r="H57" s="134">
        <v>551</v>
      </c>
    </row>
    <row r="58" spans="2:8" ht="45.75" customHeight="1" x14ac:dyDescent="0.15">
      <c r="B58" s="135"/>
      <c r="C58" s="1297" t="s">
        <v>603</v>
      </c>
      <c r="D58" s="1298"/>
      <c r="E58" s="1299"/>
      <c r="F58" s="136">
        <v>773</v>
      </c>
      <c r="G58" s="136">
        <v>695</v>
      </c>
      <c r="H58" s="137">
        <v>310</v>
      </c>
    </row>
    <row r="59" spans="2:8" ht="45.75" customHeight="1" x14ac:dyDescent="0.15">
      <c r="B59" s="135"/>
      <c r="C59" s="1297" t="s">
        <v>604</v>
      </c>
      <c r="D59" s="1298"/>
      <c r="E59" s="1299"/>
      <c r="F59" s="136">
        <v>15</v>
      </c>
      <c r="G59" s="136">
        <v>15</v>
      </c>
      <c r="H59" s="137">
        <v>200</v>
      </c>
    </row>
    <row r="60" spans="2:8" ht="45.75" customHeight="1" x14ac:dyDescent="0.15">
      <c r="B60" s="135"/>
      <c r="C60" s="1297" t="s">
        <v>605</v>
      </c>
      <c r="D60" s="1298"/>
      <c r="E60" s="1299"/>
      <c r="F60" s="136">
        <v>17</v>
      </c>
      <c r="G60" s="136">
        <v>22</v>
      </c>
      <c r="H60" s="137">
        <v>35</v>
      </c>
    </row>
    <row r="61" spans="2:8" ht="45.75" customHeight="1" x14ac:dyDescent="0.15">
      <c r="B61" s="135"/>
      <c r="C61" s="1297" t="s">
        <v>606</v>
      </c>
      <c r="D61" s="1298"/>
      <c r="E61" s="1299"/>
      <c r="F61" s="136">
        <v>6</v>
      </c>
      <c r="G61" s="136">
        <v>5</v>
      </c>
      <c r="H61" s="137">
        <v>4</v>
      </c>
    </row>
    <row r="62" spans="2:8" ht="45.75" customHeight="1" thickBot="1" x14ac:dyDescent="0.2">
      <c r="B62" s="138"/>
      <c r="C62" s="1300" t="s">
        <v>607</v>
      </c>
      <c r="D62" s="1301"/>
      <c r="E62" s="1302"/>
      <c r="F62" s="139" t="s">
        <v>608</v>
      </c>
      <c r="G62" s="139" t="s">
        <v>608</v>
      </c>
      <c r="H62" s="140">
        <v>1</v>
      </c>
    </row>
    <row r="63" spans="2:8" ht="52.5" customHeight="1" thickBot="1" x14ac:dyDescent="0.2">
      <c r="B63" s="141"/>
      <c r="C63" s="1303" t="s">
        <v>51</v>
      </c>
      <c r="D63" s="1303"/>
      <c r="E63" s="1304"/>
      <c r="F63" s="142">
        <v>2408</v>
      </c>
      <c r="G63" s="142">
        <v>2134</v>
      </c>
      <c r="H63" s="143">
        <v>1892</v>
      </c>
    </row>
    <row r="64" spans="2:8" ht="15" customHeight="1" x14ac:dyDescent="0.15"/>
  </sheetData>
  <sheetProtection algorithmName="SHA-512" hashValue="abo252LUEL8meX0ZMEkIDtOrve/NfzaomACYYuGwIdLePs4EM7fNhlWj2zvftkCkp/vurXKjB5oWR67RiCA0Jw==" saltValue="MbuYGmB8dhV6ZQSTkH/C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571</v>
      </c>
      <c r="BQ50" s="1316"/>
      <c r="BR50" s="1316"/>
      <c r="BS50" s="1316"/>
      <c r="BT50" s="1316"/>
      <c r="BU50" s="1316"/>
      <c r="BV50" s="1316"/>
      <c r="BW50" s="1316"/>
      <c r="BX50" s="1316" t="s">
        <v>572</v>
      </c>
      <c r="BY50" s="1316"/>
      <c r="BZ50" s="1316"/>
      <c r="CA50" s="1316"/>
      <c r="CB50" s="1316"/>
      <c r="CC50" s="1316"/>
      <c r="CD50" s="1316"/>
      <c r="CE50" s="1316"/>
      <c r="CF50" s="1316" t="s">
        <v>573</v>
      </c>
      <c r="CG50" s="1316"/>
      <c r="CH50" s="1316"/>
      <c r="CI50" s="1316"/>
      <c r="CJ50" s="1316"/>
      <c r="CK50" s="1316"/>
      <c r="CL50" s="1316"/>
      <c r="CM50" s="1316"/>
      <c r="CN50" s="1316" t="s">
        <v>574</v>
      </c>
      <c r="CO50" s="1316"/>
      <c r="CP50" s="1316"/>
      <c r="CQ50" s="1316"/>
      <c r="CR50" s="1316"/>
      <c r="CS50" s="1316"/>
      <c r="CT50" s="1316"/>
      <c r="CU50" s="1316"/>
      <c r="CV50" s="1316" t="s">
        <v>575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619</v>
      </c>
      <c r="AO51" s="1314"/>
      <c r="AP51" s="1314"/>
      <c r="AQ51" s="1314"/>
      <c r="AR51" s="1314"/>
      <c r="AS51" s="1314"/>
      <c r="AT51" s="1314"/>
      <c r="AU51" s="1314"/>
      <c r="AV51" s="1314"/>
      <c r="AW51" s="1314"/>
      <c r="AX51" s="1314"/>
      <c r="AY51" s="1314"/>
      <c r="AZ51" s="1314"/>
      <c r="BA51" s="1314"/>
      <c r="BB51" s="1314" t="s">
        <v>620</v>
      </c>
      <c r="BC51" s="1314"/>
      <c r="BD51" s="1314"/>
      <c r="BE51" s="1314"/>
      <c r="BF51" s="1314"/>
      <c r="BG51" s="1314"/>
      <c r="BH51" s="1314"/>
      <c r="BI51" s="1314"/>
      <c r="BJ51" s="1314"/>
      <c r="BK51" s="1314"/>
      <c r="BL51" s="1314"/>
      <c r="BM51" s="1314"/>
      <c r="BN51" s="1314"/>
      <c r="BO51" s="1314"/>
      <c r="BP51" s="1311">
        <v>30.1</v>
      </c>
      <c r="BQ51" s="1311"/>
      <c r="BR51" s="1311"/>
      <c r="BS51" s="1311"/>
      <c r="BT51" s="1311"/>
      <c r="BU51" s="1311"/>
      <c r="BV51" s="1311"/>
      <c r="BW51" s="1311"/>
      <c r="BX51" s="1311">
        <v>31.6</v>
      </c>
      <c r="BY51" s="1311"/>
      <c r="BZ51" s="1311"/>
      <c r="CA51" s="1311"/>
      <c r="CB51" s="1311"/>
      <c r="CC51" s="1311"/>
      <c r="CD51" s="1311"/>
      <c r="CE51" s="1311"/>
      <c r="CF51" s="1311">
        <v>40.1</v>
      </c>
      <c r="CG51" s="1311"/>
      <c r="CH51" s="1311"/>
      <c r="CI51" s="1311"/>
      <c r="CJ51" s="1311"/>
      <c r="CK51" s="1311"/>
      <c r="CL51" s="1311"/>
      <c r="CM51" s="1311"/>
      <c r="CN51" s="1311">
        <v>43.4</v>
      </c>
      <c r="CO51" s="1311"/>
      <c r="CP51" s="1311"/>
      <c r="CQ51" s="1311"/>
      <c r="CR51" s="1311"/>
      <c r="CS51" s="1311"/>
      <c r="CT51" s="1311"/>
      <c r="CU51" s="1311"/>
      <c r="CV51" s="1311">
        <v>63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621</v>
      </c>
      <c r="BC53" s="1314"/>
      <c r="BD53" s="1314"/>
      <c r="BE53" s="1314"/>
      <c r="BF53" s="1314"/>
      <c r="BG53" s="1314"/>
      <c r="BH53" s="1314"/>
      <c r="BI53" s="1314"/>
      <c r="BJ53" s="1314"/>
      <c r="BK53" s="1314"/>
      <c r="BL53" s="1314"/>
      <c r="BM53" s="1314"/>
      <c r="BN53" s="1314"/>
      <c r="BO53" s="1314"/>
      <c r="BP53" s="1311">
        <v>49.9</v>
      </c>
      <c r="BQ53" s="1311"/>
      <c r="BR53" s="1311"/>
      <c r="BS53" s="1311"/>
      <c r="BT53" s="1311"/>
      <c r="BU53" s="1311"/>
      <c r="BV53" s="1311"/>
      <c r="BW53" s="1311"/>
      <c r="BX53" s="1311">
        <v>51.7</v>
      </c>
      <c r="BY53" s="1311"/>
      <c r="BZ53" s="1311"/>
      <c r="CA53" s="1311"/>
      <c r="CB53" s="1311"/>
      <c r="CC53" s="1311"/>
      <c r="CD53" s="1311"/>
      <c r="CE53" s="1311"/>
      <c r="CF53" s="1311">
        <v>53.2</v>
      </c>
      <c r="CG53" s="1311"/>
      <c r="CH53" s="1311"/>
      <c r="CI53" s="1311"/>
      <c r="CJ53" s="1311"/>
      <c r="CK53" s="1311"/>
      <c r="CL53" s="1311"/>
      <c r="CM53" s="1311"/>
      <c r="CN53" s="1311">
        <v>55.1</v>
      </c>
      <c r="CO53" s="1311"/>
      <c r="CP53" s="1311"/>
      <c r="CQ53" s="1311"/>
      <c r="CR53" s="1311"/>
      <c r="CS53" s="1311"/>
      <c r="CT53" s="1311"/>
      <c r="CU53" s="1311"/>
      <c r="CV53" s="1311">
        <v>55.2</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622</v>
      </c>
      <c r="AO55" s="1316"/>
      <c r="AP55" s="1316"/>
      <c r="AQ55" s="1316"/>
      <c r="AR55" s="1316"/>
      <c r="AS55" s="1316"/>
      <c r="AT55" s="1316"/>
      <c r="AU55" s="1316"/>
      <c r="AV55" s="1316"/>
      <c r="AW55" s="1316"/>
      <c r="AX55" s="1316"/>
      <c r="AY55" s="1316"/>
      <c r="AZ55" s="1316"/>
      <c r="BA55" s="1316"/>
      <c r="BB55" s="1314" t="s">
        <v>620</v>
      </c>
      <c r="BC55" s="1314"/>
      <c r="BD55" s="1314"/>
      <c r="BE55" s="1314"/>
      <c r="BF55" s="1314"/>
      <c r="BG55" s="1314"/>
      <c r="BH55" s="1314"/>
      <c r="BI55" s="1314"/>
      <c r="BJ55" s="1314"/>
      <c r="BK55" s="1314"/>
      <c r="BL55" s="1314"/>
      <c r="BM55" s="1314"/>
      <c r="BN55" s="1314"/>
      <c r="BO55" s="1314"/>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10.9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621</v>
      </c>
      <c r="BC57" s="1314"/>
      <c r="BD57" s="1314"/>
      <c r="BE57" s="1314"/>
      <c r="BF57" s="1314"/>
      <c r="BG57" s="1314"/>
      <c r="BH57" s="1314"/>
      <c r="BI57" s="1314"/>
      <c r="BJ57" s="1314"/>
      <c r="BK57" s="1314"/>
      <c r="BL57" s="1314"/>
      <c r="BM57" s="1314"/>
      <c r="BN57" s="1314"/>
      <c r="BO57" s="1314"/>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62</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623</v>
      </c>
    </row>
    <row r="64" spans="1:109" x14ac:dyDescent="0.15">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571</v>
      </c>
      <c r="BQ72" s="1316"/>
      <c r="BR72" s="1316"/>
      <c r="BS72" s="1316"/>
      <c r="BT72" s="1316"/>
      <c r="BU72" s="1316"/>
      <c r="BV72" s="1316"/>
      <c r="BW72" s="1316"/>
      <c r="BX72" s="1316" t="s">
        <v>572</v>
      </c>
      <c r="BY72" s="1316"/>
      <c r="BZ72" s="1316"/>
      <c r="CA72" s="1316"/>
      <c r="CB72" s="1316"/>
      <c r="CC72" s="1316"/>
      <c r="CD72" s="1316"/>
      <c r="CE72" s="1316"/>
      <c r="CF72" s="1316" t="s">
        <v>573</v>
      </c>
      <c r="CG72" s="1316"/>
      <c r="CH72" s="1316"/>
      <c r="CI72" s="1316"/>
      <c r="CJ72" s="1316"/>
      <c r="CK72" s="1316"/>
      <c r="CL72" s="1316"/>
      <c r="CM72" s="1316"/>
      <c r="CN72" s="1316" t="s">
        <v>574</v>
      </c>
      <c r="CO72" s="1316"/>
      <c r="CP72" s="1316"/>
      <c r="CQ72" s="1316"/>
      <c r="CR72" s="1316"/>
      <c r="CS72" s="1316"/>
      <c r="CT72" s="1316"/>
      <c r="CU72" s="1316"/>
      <c r="CV72" s="1316" t="s">
        <v>575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619</v>
      </c>
      <c r="AO73" s="1314"/>
      <c r="AP73" s="1314"/>
      <c r="AQ73" s="1314"/>
      <c r="AR73" s="1314"/>
      <c r="AS73" s="1314"/>
      <c r="AT73" s="1314"/>
      <c r="AU73" s="1314"/>
      <c r="AV73" s="1314"/>
      <c r="AW73" s="1314"/>
      <c r="AX73" s="1314"/>
      <c r="AY73" s="1314"/>
      <c r="AZ73" s="1314"/>
      <c r="BA73" s="1314"/>
      <c r="BB73" s="1314" t="s">
        <v>620</v>
      </c>
      <c r="BC73" s="1314"/>
      <c r="BD73" s="1314"/>
      <c r="BE73" s="1314"/>
      <c r="BF73" s="1314"/>
      <c r="BG73" s="1314"/>
      <c r="BH73" s="1314"/>
      <c r="BI73" s="1314"/>
      <c r="BJ73" s="1314"/>
      <c r="BK73" s="1314"/>
      <c r="BL73" s="1314"/>
      <c r="BM73" s="1314"/>
      <c r="BN73" s="1314"/>
      <c r="BO73" s="1314"/>
      <c r="BP73" s="1311">
        <v>30.1</v>
      </c>
      <c r="BQ73" s="1311"/>
      <c r="BR73" s="1311"/>
      <c r="BS73" s="1311"/>
      <c r="BT73" s="1311"/>
      <c r="BU73" s="1311"/>
      <c r="BV73" s="1311"/>
      <c r="BW73" s="1311"/>
      <c r="BX73" s="1311">
        <v>31.6</v>
      </c>
      <c r="BY73" s="1311"/>
      <c r="BZ73" s="1311"/>
      <c r="CA73" s="1311"/>
      <c r="CB73" s="1311"/>
      <c r="CC73" s="1311"/>
      <c r="CD73" s="1311"/>
      <c r="CE73" s="1311"/>
      <c r="CF73" s="1311">
        <v>40.1</v>
      </c>
      <c r="CG73" s="1311"/>
      <c r="CH73" s="1311"/>
      <c r="CI73" s="1311"/>
      <c r="CJ73" s="1311"/>
      <c r="CK73" s="1311"/>
      <c r="CL73" s="1311"/>
      <c r="CM73" s="1311"/>
      <c r="CN73" s="1311">
        <v>43.4</v>
      </c>
      <c r="CO73" s="1311"/>
      <c r="CP73" s="1311"/>
      <c r="CQ73" s="1311"/>
      <c r="CR73" s="1311"/>
      <c r="CS73" s="1311"/>
      <c r="CT73" s="1311"/>
      <c r="CU73" s="1311"/>
      <c r="CV73" s="1311">
        <v>63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625</v>
      </c>
      <c r="BC75" s="1314"/>
      <c r="BD75" s="1314"/>
      <c r="BE75" s="1314"/>
      <c r="BF75" s="1314"/>
      <c r="BG75" s="1314"/>
      <c r="BH75" s="1314"/>
      <c r="BI75" s="1314"/>
      <c r="BJ75" s="1314"/>
      <c r="BK75" s="1314"/>
      <c r="BL75" s="1314"/>
      <c r="BM75" s="1314"/>
      <c r="BN75" s="1314"/>
      <c r="BO75" s="1314"/>
      <c r="BP75" s="1311">
        <v>0</v>
      </c>
      <c r="BQ75" s="1311"/>
      <c r="BR75" s="1311"/>
      <c r="BS75" s="1311"/>
      <c r="BT75" s="1311"/>
      <c r="BU75" s="1311"/>
      <c r="BV75" s="1311"/>
      <c r="BW75" s="1311"/>
      <c r="BX75" s="1311">
        <v>1.1000000000000001</v>
      </c>
      <c r="BY75" s="1311"/>
      <c r="BZ75" s="1311"/>
      <c r="CA75" s="1311"/>
      <c r="CB75" s="1311"/>
      <c r="CC75" s="1311"/>
      <c r="CD75" s="1311"/>
      <c r="CE75" s="1311"/>
      <c r="CF75" s="1311">
        <v>2.5</v>
      </c>
      <c r="CG75" s="1311"/>
      <c r="CH75" s="1311"/>
      <c r="CI75" s="1311"/>
      <c r="CJ75" s="1311"/>
      <c r="CK75" s="1311"/>
      <c r="CL75" s="1311"/>
      <c r="CM75" s="1311"/>
      <c r="CN75" s="1311">
        <v>3.3</v>
      </c>
      <c r="CO75" s="1311"/>
      <c r="CP75" s="1311"/>
      <c r="CQ75" s="1311"/>
      <c r="CR75" s="1311"/>
      <c r="CS75" s="1311"/>
      <c r="CT75" s="1311"/>
      <c r="CU75" s="1311"/>
      <c r="CV75" s="1311">
        <v>3.8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622</v>
      </c>
      <c r="AO77" s="1316"/>
      <c r="AP77" s="1316"/>
      <c r="AQ77" s="1316"/>
      <c r="AR77" s="1316"/>
      <c r="AS77" s="1316"/>
      <c r="AT77" s="1316"/>
      <c r="AU77" s="1316"/>
      <c r="AV77" s="1316"/>
      <c r="AW77" s="1316"/>
      <c r="AX77" s="1316"/>
      <c r="AY77" s="1316"/>
      <c r="AZ77" s="1316"/>
      <c r="BA77" s="1316"/>
      <c r="BB77" s="1314" t="s">
        <v>620</v>
      </c>
      <c r="BC77" s="1314"/>
      <c r="BD77" s="1314"/>
      <c r="BE77" s="1314"/>
      <c r="BF77" s="1314"/>
      <c r="BG77" s="1314"/>
      <c r="BH77" s="1314"/>
      <c r="BI77" s="1314"/>
      <c r="BJ77" s="1314"/>
      <c r="BK77" s="1314"/>
      <c r="BL77" s="1314"/>
      <c r="BM77" s="1314"/>
      <c r="BN77" s="1314"/>
      <c r="BO77" s="1314"/>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625</v>
      </c>
      <c r="BC79" s="1314"/>
      <c r="BD79" s="1314"/>
      <c r="BE79" s="1314"/>
      <c r="BF79" s="1314"/>
      <c r="BG79" s="1314"/>
      <c r="BH79" s="1314"/>
      <c r="BI79" s="1314"/>
      <c r="BJ79" s="1314"/>
      <c r="BK79" s="1314"/>
      <c r="BL79" s="1314"/>
      <c r="BM79" s="1314"/>
      <c r="BN79" s="1314"/>
      <c r="BO79" s="1314"/>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MeCYM8pWd25Sm0QY6jYYwAwn3hRSK3RcUnDtKCn69uebUWYUSxvJbT1xFkRhKCgRMmx9FXhhsjDz3+8xq8HHQ==" saltValue="KsN2lAzklOClHaYOb7qN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626</v>
      </c>
    </row>
  </sheetData>
  <sheetProtection algorithmName="SHA-512" hashValue="QMvQpayRLv9a9Y0l1uLxUDxanYlG1FP5UxJ3sQ7hzWmO6Ehegk021eEIFsUMPeJKbhML35zCBSqZrJGAx5xIqQ==" saltValue="L+Hv7gPOZ6R1MBqL5Abe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626</v>
      </c>
    </row>
  </sheetData>
  <sheetProtection algorithmName="SHA-512" hashValue="Pf21hShD8Jptgmj1xi7poy8eXvxxePS63uNUwZP6D6c0/p+But9KZ2KhIckOWnrbGAf/7V4X5YbReCZKD0P0pA==" saltValue="vNFsq2SkDiMsEhCutb6S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101060</v>
      </c>
      <c r="E3" s="162"/>
      <c r="F3" s="163">
        <v>57122</v>
      </c>
      <c r="G3" s="164"/>
      <c r="H3" s="165"/>
    </row>
    <row r="4" spans="1:8" x14ac:dyDescent="0.15">
      <c r="A4" s="166"/>
      <c r="B4" s="167"/>
      <c r="C4" s="168"/>
      <c r="D4" s="169">
        <v>93467</v>
      </c>
      <c r="E4" s="170"/>
      <c r="F4" s="171">
        <v>36191</v>
      </c>
      <c r="G4" s="172"/>
      <c r="H4" s="173"/>
    </row>
    <row r="5" spans="1:8" x14ac:dyDescent="0.15">
      <c r="A5" s="154" t="s">
        <v>563</v>
      </c>
      <c r="B5" s="159"/>
      <c r="C5" s="160"/>
      <c r="D5" s="161">
        <v>18345</v>
      </c>
      <c r="E5" s="162"/>
      <c r="F5" s="163">
        <v>53655</v>
      </c>
      <c r="G5" s="164"/>
      <c r="H5" s="165"/>
    </row>
    <row r="6" spans="1:8" x14ac:dyDescent="0.15">
      <c r="A6" s="166"/>
      <c r="B6" s="167"/>
      <c r="C6" s="168"/>
      <c r="D6" s="169">
        <v>14812</v>
      </c>
      <c r="E6" s="170"/>
      <c r="F6" s="171">
        <v>32719</v>
      </c>
      <c r="G6" s="172"/>
      <c r="H6" s="173"/>
    </row>
    <row r="7" spans="1:8" x14ac:dyDescent="0.15">
      <c r="A7" s="154" t="s">
        <v>564</v>
      </c>
      <c r="B7" s="159"/>
      <c r="C7" s="160"/>
      <c r="D7" s="161">
        <v>24922</v>
      </c>
      <c r="E7" s="162"/>
      <c r="F7" s="163">
        <v>53869</v>
      </c>
      <c r="G7" s="164"/>
      <c r="H7" s="165"/>
    </row>
    <row r="8" spans="1:8" x14ac:dyDescent="0.15">
      <c r="A8" s="166"/>
      <c r="B8" s="167"/>
      <c r="C8" s="168"/>
      <c r="D8" s="169">
        <v>18074</v>
      </c>
      <c r="E8" s="170"/>
      <c r="F8" s="171">
        <v>35046</v>
      </c>
      <c r="G8" s="172"/>
      <c r="H8" s="173"/>
    </row>
    <row r="9" spans="1:8" x14ac:dyDescent="0.15">
      <c r="A9" s="154" t="s">
        <v>565</v>
      </c>
      <c r="B9" s="159"/>
      <c r="C9" s="160"/>
      <c r="D9" s="161">
        <v>40582</v>
      </c>
      <c r="E9" s="162"/>
      <c r="F9" s="163">
        <v>59119</v>
      </c>
      <c r="G9" s="164"/>
      <c r="H9" s="165"/>
    </row>
    <row r="10" spans="1:8" x14ac:dyDescent="0.15">
      <c r="A10" s="166"/>
      <c r="B10" s="167"/>
      <c r="C10" s="168"/>
      <c r="D10" s="169">
        <v>19770</v>
      </c>
      <c r="E10" s="170"/>
      <c r="F10" s="171">
        <v>29900</v>
      </c>
      <c r="G10" s="172"/>
      <c r="H10" s="173"/>
    </row>
    <row r="11" spans="1:8" x14ac:dyDescent="0.15">
      <c r="A11" s="154" t="s">
        <v>566</v>
      </c>
      <c r="B11" s="159"/>
      <c r="C11" s="160"/>
      <c r="D11" s="161">
        <v>78316</v>
      </c>
      <c r="E11" s="162"/>
      <c r="F11" s="163">
        <v>53895</v>
      </c>
      <c r="G11" s="164"/>
      <c r="H11" s="165"/>
    </row>
    <row r="12" spans="1:8" x14ac:dyDescent="0.15">
      <c r="A12" s="166"/>
      <c r="B12" s="167"/>
      <c r="C12" s="174"/>
      <c r="D12" s="169">
        <v>63705</v>
      </c>
      <c r="E12" s="170"/>
      <c r="F12" s="171">
        <v>31224</v>
      </c>
      <c r="G12" s="172"/>
      <c r="H12" s="173"/>
    </row>
    <row r="13" spans="1:8" x14ac:dyDescent="0.15">
      <c r="A13" s="154"/>
      <c r="B13" s="159"/>
      <c r="C13" s="175"/>
      <c r="D13" s="176">
        <v>52645</v>
      </c>
      <c r="E13" s="177"/>
      <c r="F13" s="178">
        <v>55532</v>
      </c>
      <c r="G13" s="179"/>
      <c r="H13" s="165"/>
    </row>
    <row r="14" spans="1:8" x14ac:dyDescent="0.15">
      <c r="A14" s="166"/>
      <c r="B14" s="167"/>
      <c r="C14" s="168"/>
      <c r="D14" s="169">
        <v>41966</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6.04</v>
      </c>
      <c r="C19" s="180">
        <f>ROUND(VALUE(SUBSTITUTE(実質収支比率等に係る経年分析!G$48,"▲","-")),2)</f>
        <v>5.78</v>
      </c>
      <c r="D19" s="180">
        <f>ROUND(VALUE(SUBSTITUTE(実質収支比率等に係る経年分析!H$48,"▲","-")),2)</f>
        <v>5.83</v>
      </c>
      <c r="E19" s="180">
        <f>ROUND(VALUE(SUBSTITUTE(実質収支比率等に係る経年分析!I$48,"▲","-")),2)</f>
        <v>6.3</v>
      </c>
      <c r="F19" s="180">
        <f>ROUND(VALUE(SUBSTITUTE(実質収支比率等に係る経年分析!J$48,"▲","-")),2)</f>
        <v>5.42</v>
      </c>
    </row>
    <row r="20" spans="1:11" x14ac:dyDescent="0.15">
      <c r="A20" s="180" t="s">
        <v>55</v>
      </c>
      <c r="B20" s="180">
        <f>ROUND(VALUE(SUBSTITUTE(実質収支比率等に係る経年分析!F$47,"▲","-")),2)</f>
        <v>44.01</v>
      </c>
      <c r="C20" s="180">
        <f>ROUND(VALUE(SUBSTITUTE(実質収支比率等に係る経年分析!G$47,"▲","-")),2)</f>
        <v>34.93</v>
      </c>
      <c r="D20" s="180">
        <f>ROUND(VALUE(SUBSTITUTE(実質収支比率等に係る経年分析!H$47,"▲","-")),2)</f>
        <v>27.81</v>
      </c>
      <c r="E20" s="180">
        <f>ROUND(VALUE(SUBSTITUTE(実質収支比率等に係る経年分析!I$47,"▲","-")),2)</f>
        <v>24.12</v>
      </c>
      <c r="F20" s="180">
        <f>ROUND(VALUE(SUBSTITUTE(実質収支比率等に係る経年分析!J$47,"▲","-")),2)</f>
        <v>21.66</v>
      </c>
    </row>
    <row r="21" spans="1:11" x14ac:dyDescent="0.15">
      <c r="A21" s="180" t="s">
        <v>56</v>
      </c>
      <c r="B21" s="180">
        <f>IF(ISNUMBER(VALUE(SUBSTITUTE(実質収支比率等に係る経年分析!F$49,"▲","-"))),ROUND(VALUE(SUBSTITUTE(実質収支比率等に係る経年分析!F$49,"▲","-")),2),NA())</f>
        <v>-7.39</v>
      </c>
      <c r="C21" s="180">
        <f>IF(ISNUMBER(VALUE(SUBSTITUTE(実質収支比率等に係る経年分析!G$49,"▲","-"))),ROUND(VALUE(SUBSTITUTE(実質収支比率等に係る経年分析!G$49,"▲","-")),2),NA())</f>
        <v>-8.93</v>
      </c>
      <c r="D21" s="180">
        <f>IF(ISNUMBER(VALUE(SUBSTITUTE(実質収支比率等に係る経年分析!H$49,"▲","-"))),ROUND(VALUE(SUBSTITUTE(実質収支比率等に係る経年分析!H$49,"▲","-")),2),NA())</f>
        <v>-6.78</v>
      </c>
      <c r="E21" s="180">
        <f>IF(ISNUMBER(VALUE(SUBSTITUTE(実質収支比率等に係る経年分析!I$49,"▲","-"))),ROUND(VALUE(SUBSTITUTE(実質収支比率等に係る経年分析!I$49,"▲","-")),2),NA())</f>
        <v>-2.96</v>
      </c>
      <c r="F21" s="180">
        <f>IF(ISNUMBER(VALUE(SUBSTITUTE(実質収支比率等に係る経年分析!J$49,"▲","-"))),ROUND(VALUE(SUBSTITUTE(実質収支比率等に係る経年分析!J$49,"▲","-")),2),NA())</f>
        <v>-1.34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19.940000000000001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19.28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782</v>
      </c>
      <c r="E42" s="182"/>
      <c r="F42" s="182"/>
      <c r="G42" s="182">
        <f>'実質公債費比率（分子）の構造'!L$52</f>
        <v>846</v>
      </c>
      <c r="H42" s="182"/>
      <c r="I42" s="182"/>
      <c r="J42" s="182">
        <f>'実質公債費比率（分子）の構造'!M$52</f>
        <v>787</v>
      </c>
      <c r="K42" s="182"/>
      <c r="L42" s="182"/>
      <c r="M42" s="182">
        <f>'実質公債費比率（分子）の構造'!N$52</f>
        <v>809</v>
      </c>
      <c r="N42" s="182"/>
      <c r="O42" s="182"/>
      <c r="P42" s="182">
        <f>'実質公債費比率（分子）の構造'!O$52</f>
        <v>825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37</v>
      </c>
      <c r="C44" s="182"/>
      <c r="D44" s="182"/>
      <c r="E44" s="182">
        <f>'実質公債費比率（分子）の構造'!L$50</f>
        <v>37</v>
      </c>
      <c r="F44" s="182"/>
      <c r="G44" s="182"/>
      <c r="H44" s="182">
        <f>'実質公債費比率（分子）の構造'!M$50</f>
        <v>37</v>
      </c>
      <c r="I44" s="182"/>
      <c r="J44" s="182"/>
      <c r="K44" s="182">
        <f>'実質公債費比率（分子）の構造'!N$50</f>
        <v>37</v>
      </c>
      <c r="L44" s="182"/>
      <c r="M44" s="182"/>
      <c r="N44" s="182">
        <f>'実質公債費比率（分子）の構造'!O$50</f>
        <v>37</v>
      </c>
      <c r="O44" s="182"/>
      <c r="P44" s="182"/>
    </row>
    <row r="45" spans="1:16" x14ac:dyDescent="0.15">
      <c r="A45" s="182" t="s">
        <v>66</v>
      </c>
      <c r="B45" s="182">
        <f>'実質公債費比率（分子）の構造'!K$49</f>
        <v>20</v>
      </c>
      <c r="C45" s="182"/>
      <c r="D45" s="182"/>
      <c r="E45" s="182">
        <f>'実質公債費比率（分子）の構造'!L$49</f>
        <v>12</v>
      </c>
      <c r="F45" s="182"/>
      <c r="G45" s="182"/>
      <c r="H45" s="182">
        <f>'実質公債費比率（分子）の構造'!M$49</f>
        <v>16</v>
      </c>
      <c r="I45" s="182"/>
      <c r="J45" s="182"/>
      <c r="K45" s="182">
        <f>'実質公債費比率（分子）の構造'!N$49</f>
        <v>17</v>
      </c>
      <c r="L45" s="182"/>
      <c r="M45" s="182"/>
      <c r="N45" s="182">
        <f>'実質公債費比率（分子）の構造'!O$49</f>
        <v>32</v>
      </c>
      <c r="O45" s="182"/>
      <c r="P45" s="182"/>
    </row>
    <row r="46" spans="1:16" x14ac:dyDescent="0.15">
      <c r="A46" s="182" t="s">
        <v>67</v>
      </c>
      <c r="B46" s="182">
        <f>'実質公債費比率（分子）の構造'!K$48</f>
        <v>286</v>
      </c>
      <c r="C46" s="182"/>
      <c r="D46" s="182"/>
      <c r="E46" s="182">
        <f>'実質公債費比率（分子）の構造'!L$48</f>
        <v>304</v>
      </c>
      <c r="F46" s="182"/>
      <c r="G46" s="182"/>
      <c r="H46" s="182">
        <f>'実質公債費比率（分子）の構造'!M$48</f>
        <v>233</v>
      </c>
      <c r="I46" s="182"/>
      <c r="J46" s="182"/>
      <c r="K46" s="182">
        <f>'実質公債費比率（分子）の構造'!N$48</f>
        <v>264</v>
      </c>
      <c r="L46" s="182"/>
      <c r="M46" s="182"/>
      <c r="N46" s="182">
        <f>'実質公債費比率（分子）の構造'!O$48</f>
        <v>260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534</v>
      </c>
      <c r="C49" s="182"/>
      <c r="D49" s="182"/>
      <c r="E49" s="182">
        <f>'実質公債費比率（分子）の構造'!L$45</f>
        <v>606</v>
      </c>
      <c r="F49" s="182"/>
      <c r="G49" s="182"/>
      <c r="H49" s="182">
        <f>'実質公債費比率（分子）の構造'!M$45</f>
        <v>679</v>
      </c>
      <c r="I49" s="182"/>
      <c r="J49" s="182"/>
      <c r="K49" s="182">
        <f>'実質公債費比率（分子）の構造'!N$45</f>
        <v>717</v>
      </c>
      <c r="L49" s="182"/>
      <c r="M49" s="182"/>
      <c r="N49" s="182">
        <f>'実質公債費比率（分子）の構造'!O$45</f>
        <v>704</v>
      </c>
      <c r="O49" s="182"/>
      <c r="P49" s="182"/>
    </row>
    <row r="50" spans="1:16" x14ac:dyDescent="0.15">
      <c r="A50" s="182" t="s">
        <v>71</v>
      </c>
      <c r="B50" s="182" t="e">
        <f>NA()</f>
        <v>#N/A</v>
      </c>
      <c r="C50" s="182">
        <f>IF(ISNUMBER('実質公債費比率（分子）の構造'!K$53),'実質公債費比率（分子）の構造'!K$53,NA())</f>
        <v>95</v>
      </c>
      <c r="D50" s="182" t="e">
        <f>NA()</f>
        <v>#N/A</v>
      </c>
      <c r="E50" s="182" t="e">
        <f>NA()</f>
        <v>#N/A</v>
      </c>
      <c r="F50" s="182">
        <f>IF(ISNUMBER('実質公債費比率（分子）の構造'!L$53),'実質公債費比率（分子）の構造'!L$53,NA())</f>
        <v>113</v>
      </c>
      <c r="G50" s="182" t="e">
        <f>NA()</f>
        <v>#N/A</v>
      </c>
      <c r="H50" s="182" t="e">
        <f>NA()</f>
        <v>#N/A</v>
      </c>
      <c r="I50" s="182">
        <f>IF(ISNUMBER('実質公債費比率（分子）の構造'!M$53),'実質公債費比率（分子）の構造'!M$53,NA())</f>
        <v>178</v>
      </c>
      <c r="J50" s="182" t="e">
        <f>NA()</f>
        <v>#N/A</v>
      </c>
      <c r="K50" s="182" t="e">
        <f>NA()</f>
        <v>#N/A</v>
      </c>
      <c r="L50" s="182">
        <f>IF(ISNUMBER('実質公債費比率（分子）の構造'!N$53),'実質公債費比率（分子）の構造'!N$53,NA())</f>
        <v>226</v>
      </c>
      <c r="M50" s="182" t="e">
        <f>NA()</f>
        <v>#N/A</v>
      </c>
      <c r="N50" s="182" t="e">
        <f>NA()</f>
        <v>#N/A</v>
      </c>
      <c r="O50" s="182">
        <f>IF(ISNUMBER('実質公債費比率（分子）の構造'!O$53),'実質公債費比率（分子）の構造'!O$53,NA())</f>
        <v>208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7150</v>
      </c>
      <c r="E56" s="181"/>
      <c r="F56" s="181"/>
      <c r="G56" s="181">
        <f>'将来負担比率（分子）の構造'!J$52</f>
        <v>7277</v>
      </c>
      <c r="H56" s="181"/>
      <c r="I56" s="181"/>
      <c r="J56" s="181">
        <f>'将来負担比率（分子）の構造'!K$52</f>
        <v>7646</v>
      </c>
      <c r="K56" s="181"/>
      <c r="L56" s="181"/>
      <c r="M56" s="181">
        <f>'将来負担比率（分子）の構造'!L$52</f>
        <v>7555</v>
      </c>
      <c r="N56" s="181"/>
      <c r="O56" s="181"/>
      <c r="P56" s="181">
        <f>'将来負担比率（分子）の構造'!M$52</f>
        <v>7686</v>
      </c>
    </row>
    <row r="57" spans="1:16" x14ac:dyDescent="0.15">
      <c r="A57" s="181" t="s">
        <v>42</v>
      </c>
      <c r="B57" s="181"/>
      <c r="C57" s="181"/>
      <c r="D57" s="181">
        <f>'将来負担比率（分子）の構造'!I$51</f>
        <v>2791</v>
      </c>
      <c r="E57" s="181"/>
      <c r="F57" s="181"/>
      <c r="G57" s="181">
        <f>'将来負担比率（分子）の構造'!J$51</f>
        <v>2708</v>
      </c>
      <c r="H57" s="181"/>
      <c r="I57" s="181"/>
      <c r="J57" s="181">
        <f>'将来負担比率（分子）の構造'!K$51</f>
        <v>2563</v>
      </c>
      <c r="K57" s="181"/>
      <c r="L57" s="181"/>
      <c r="M57" s="181">
        <f>'将来負担比率（分子）の構造'!L$51</f>
        <v>2323</v>
      </c>
      <c r="N57" s="181"/>
      <c r="O57" s="181"/>
      <c r="P57" s="181">
        <f>'将来負担比率（分子）の構造'!M$51</f>
        <v>2011</v>
      </c>
    </row>
    <row r="58" spans="1:16" x14ac:dyDescent="0.15">
      <c r="A58" s="181" t="s">
        <v>41</v>
      </c>
      <c r="B58" s="181"/>
      <c r="C58" s="181"/>
      <c r="D58" s="181">
        <f>'将来負担比率（分子）の構造'!I$50</f>
        <v>2884</v>
      </c>
      <c r="E58" s="181"/>
      <c r="F58" s="181"/>
      <c r="G58" s="181">
        <f>'将来負担比率（分子）の構造'!J$50</f>
        <v>2721</v>
      </c>
      <c r="H58" s="181"/>
      <c r="I58" s="181"/>
      <c r="J58" s="181">
        <f>'将来負担比率（分子）の構造'!K$50</f>
        <v>2731</v>
      </c>
      <c r="K58" s="181"/>
      <c r="L58" s="181"/>
      <c r="M58" s="181">
        <f>'将来負担比率（分子）の構造'!L$50</f>
        <v>2487</v>
      </c>
      <c r="N58" s="181"/>
      <c r="O58" s="181"/>
      <c r="P58" s="181">
        <f>'将来負担比率（分子）の構造'!M$50</f>
        <v>2236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1539</v>
      </c>
      <c r="C62" s="181"/>
      <c r="D62" s="181"/>
      <c r="E62" s="181">
        <f>'将来負担比率（分子）の構造'!J$45</f>
        <v>1512</v>
      </c>
      <c r="F62" s="181"/>
      <c r="G62" s="181"/>
      <c r="H62" s="181">
        <f>'将来負担比率（分子）の構造'!K$45</f>
        <v>1452</v>
      </c>
      <c r="I62" s="181"/>
      <c r="J62" s="181"/>
      <c r="K62" s="181">
        <f>'将来負担比率（分子）の構造'!L$45</f>
        <v>1406</v>
      </c>
      <c r="L62" s="181"/>
      <c r="M62" s="181"/>
      <c r="N62" s="181">
        <f>'将来負担比率（分子）の構造'!M$45</f>
        <v>1409</v>
      </c>
      <c r="O62" s="181"/>
      <c r="P62" s="181"/>
    </row>
    <row r="63" spans="1:16" x14ac:dyDescent="0.15">
      <c r="A63" s="181" t="s">
        <v>34</v>
      </c>
      <c r="B63" s="181">
        <f>'将来負担比率（分子）の構造'!I$44</f>
        <v>223</v>
      </c>
      <c r="C63" s="181"/>
      <c r="D63" s="181"/>
      <c r="E63" s="181">
        <f>'将来負担比率（分子）の構造'!J$44</f>
        <v>570</v>
      </c>
      <c r="F63" s="181"/>
      <c r="G63" s="181"/>
      <c r="H63" s="181">
        <f>'将来負担比率（分子）の構造'!K$44</f>
        <v>1399</v>
      </c>
      <c r="I63" s="181"/>
      <c r="J63" s="181"/>
      <c r="K63" s="181">
        <f>'将来負担比率（分子）の構造'!L$44</f>
        <v>1434</v>
      </c>
      <c r="L63" s="181"/>
      <c r="M63" s="181"/>
      <c r="N63" s="181">
        <f>'将来負担比率（分子）の構造'!M$44</f>
        <v>1455</v>
      </c>
      <c r="O63" s="181"/>
      <c r="P63" s="181"/>
    </row>
    <row r="64" spans="1:16" x14ac:dyDescent="0.15">
      <c r="A64" s="181" t="s">
        <v>33</v>
      </c>
      <c r="B64" s="181">
        <f>'将来負担比率（分子）の構造'!I$43</f>
        <v>3387</v>
      </c>
      <c r="C64" s="181"/>
      <c r="D64" s="181"/>
      <c r="E64" s="181">
        <f>'将来負担比率（分子）の構造'!J$43</f>
        <v>3156</v>
      </c>
      <c r="F64" s="181"/>
      <c r="G64" s="181"/>
      <c r="H64" s="181">
        <f>'将来負担比率（分子）の構造'!K$43</f>
        <v>3052</v>
      </c>
      <c r="I64" s="181"/>
      <c r="J64" s="181"/>
      <c r="K64" s="181">
        <f>'将来負担比率（分子）の構造'!L$43</f>
        <v>2753</v>
      </c>
      <c r="L64" s="181"/>
      <c r="M64" s="181"/>
      <c r="N64" s="181">
        <f>'将来負担比率（分子）の構造'!M$43</f>
        <v>2400</v>
      </c>
      <c r="O64" s="181"/>
      <c r="P64" s="181"/>
    </row>
    <row r="65" spans="1:16" x14ac:dyDescent="0.15">
      <c r="A65" s="181" t="s">
        <v>32</v>
      </c>
      <c r="B65" s="181">
        <f>'将来負担比率（分子）の構造'!I$42</f>
        <v>184</v>
      </c>
      <c r="C65" s="181"/>
      <c r="D65" s="181"/>
      <c r="E65" s="181">
        <f>'将来負担比率（分子）の構造'!J$42</f>
        <v>147</v>
      </c>
      <c r="F65" s="181"/>
      <c r="G65" s="181"/>
      <c r="H65" s="181">
        <f>'将来負担比率（分子）の構造'!K$42</f>
        <v>110</v>
      </c>
      <c r="I65" s="181"/>
      <c r="J65" s="181"/>
      <c r="K65" s="181">
        <f>'将来負担比率（分子）の構造'!L$42</f>
        <v>74</v>
      </c>
      <c r="L65" s="181"/>
      <c r="M65" s="181"/>
      <c r="N65" s="181">
        <f>'将来負担比率（分子）の構造'!M$42</f>
        <v>37</v>
      </c>
      <c r="O65" s="181"/>
      <c r="P65" s="181"/>
    </row>
    <row r="66" spans="1:16" x14ac:dyDescent="0.15">
      <c r="A66" s="181" t="s">
        <v>31</v>
      </c>
      <c r="B66" s="181">
        <f>'将来負担比率（分子）の構造'!I$41</f>
        <v>9030</v>
      </c>
      <c r="C66" s="181"/>
      <c r="D66" s="181"/>
      <c r="E66" s="181">
        <f>'将来負担比率（分子）の構造'!J$41</f>
        <v>8944</v>
      </c>
      <c r="F66" s="181"/>
      <c r="G66" s="181"/>
      <c r="H66" s="181">
        <f>'将来負担比率（分子）の構造'!K$41</f>
        <v>8992</v>
      </c>
      <c r="I66" s="181"/>
      <c r="J66" s="181"/>
      <c r="K66" s="181">
        <f>'将来負担比率（分子）の構造'!L$41</f>
        <v>8959</v>
      </c>
      <c r="L66" s="181"/>
      <c r="M66" s="181"/>
      <c r="N66" s="181">
        <f>'将来負担比率（分子）の構造'!M$41</f>
        <v>10155</v>
      </c>
      <c r="O66" s="181"/>
      <c r="P66" s="181"/>
    </row>
    <row r="67" spans="1:16" x14ac:dyDescent="0.15">
      <c r="A67" s="181" t="s">
        <v>75</v>
      </c>
      <c r="B67" s="181" t="e">
        <f>NA()</f>
        <v>#N/A</v>
      </c>
      <c r="C67" s="181">
        <f>IF(ISNUMBER('将来負担比率（分子）の構造'!I$53), IF('将来負担比率（分子）の構造'!I$53 &lt; 0, 0, '将来負担比率（分子）の構造'!I$53), NA())</f>
        <v>1538</v>
      </c>
      <c r="D67" s="181" t="e">
        <f>NA()</f>
        <v>#N/A</v>
      </c>
      <c r="E67" s="181" t="e">
        <f>NA()</f>
        <v>#N/A</v>
      </c>
      <c r="F67" s="181">
        <f>IF(ISNUMBER('将来負担比率（分子）の構造'!J$53), IF('将来負担比率（分子）の構造'!J$53 &lt; 0, 0, '将来負担比率（分子）の構造'!J$53), NA())</f>
        <v>1623</v>
      </c>
      <c r="G67" s="181" t="e">
        <f>NA()</f>
        <v>#N/A</v>
      </c>
      <c r="H67" s="181" t="e">
        <f>NA()</f>
        <v>#N/A</v>
      </c>
      <c r="I67" s="181">
        <f>IF(ISNUMBER('将来負担比率（分子）の構造'!K$53), IF('将来負担比率（分子）の構造'!K$53 &lt; 0, 0, '将来負担比率（分子）の構造'!K$53), NA())</f>
        <v>2065</v>
      </c>
      <c r="J67" s="181" t="e">
        <f>NA()</f>
        <v>#N/A</v>
      </c>
      <c r="K67" s="181" t="e">
        <f>NA()</f>
        <v>#N/A</v>
      </c>
      <c r="L67" s="181">
        <f>IF(ISNUMBER('将来負担比率（分子）の構造'!L$53), IF('将来負担比率（分子）の構造'!L$53 &lt; 0, 0, '将来負担比率（分子）の構造'!L$53), NA())</f>
        <v>2260</v>
      </c>
      <c r="M67" s="181" t="e">
        <f>NA()</f>
        <v>#N/A</v>
      </c>
      <c r="N67" s="181" t="e">
        <f>NA()</f>
        <v>#N/A</v>
      </c>
      <c r="O67" s="181">
        <f>IF(ISNUMBER('将来負担比率（分子）の構造'!M$53), IF('将来負担比率（分子）の構造'!M$53 &lt; 0, 0, '将来負担比率（分子）の構造'!M$53), NA())</f>
        <v>3524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1597</v>
      </c>
      <c r="C72" s="185">
        <f>基金残高に係る経年分析!G55</f>
        <v>1396</v>
      </c>
      <c r="D72" s="185">
        <f>基金残高に係る経年分析!H55</f>
        <v>1341</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811</v>
      </c>
      <c r="C74" s="185">
        <f>基金残高に係る経年分析!G57</f>
        <v>738</v>
      </c>
      <c r="D74" s="185">
        <f>基金残高に係る経年分析!H57</f>
        <v>551</v>
      </c>
    </row>
  </sheetData>
  <sheetProtection algorithmName="SHA-512" hashValue="MYVXJrFaaGwHLqv2KGzKLi5WRKVNvkjWajmIog4QVa+5hsfs7OkkqQObPLwh/JgIiBRUtNi651o4qyg6XKHU1w==" saltValue="aXjT47mFuuAIsasO+083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4221914</v>
      </c>
      <c r="S5" s="675"/>
      <c r="T5" s="675"/>
      <c r="U5" s="675"/>
      <c r="V5" s="675"/>
      <c r="W5" s="675"/>
      <c r="X5" s="675"/>
      <c r="Y5" s="676"/>
      <c r="Z5" s="677">
        <v>29</v>
      </c>
      <c r="AA5" s="677"/>
      <c r="AB5" s="677"/>
      <c r="AC5" s="677"/>
      <c r="AD5" s="678">
        <v>3923744</v>
      </c>
      <c r="AE5" s="678"/>
      <c r="AF5" s="678"/>
      <c r="AG5" s="678"/>
      <c r="AH5" s="678"/>
      <c r="AI5" s="678"/>
      <c r="AJ5" s="678"/>
      <c r="AK5" s="678"/>
      <c r="AL5" s="679">
        <v>68.2</v>
      </c>
      <c r="AM5" s="680"/>
      <c r="AN5" s="680"/>
      <c r="AO5" s="681"/>
      <c r="AP5" s="671" t="s">
        <v>228</v>
      </c>
      <c r="AQ5" s="672"/>
      <c r="AR5" s="672"/>
      <c r="AS5" s="672"/>
      <c r="AT5" s="672"/>
      <c r="AU5" s="672"/>
      <c r="AV5" s="672"/>
      <c r="AW5" s="672"/>
      <c r="AX5" s="672"/>
      <c r="AY5" s="672"/>
      <c r="AZ5" s="672"/>
      <c r="BA5" s="672"/>
      <c r="BB5" s="672"/>
      <c r="BC5" s="672"/>
      <c r="BD5" s="672"/>
      <c r="BE5" s="672"/>
      <c r="BF5" s="673"/>
      <c r="BG5" s="685">
        <v>3923744</v>
      </c>
      <c r="BH5" s="686"/>
      <c r="BI5" s="686"/>
      <c r="BJ5" s="686"/>
      <c r="BK5" s="686"/>
      <c r="BL5" s="686"/>
      <c r="BM5" s="686"/>
      <c r="BN5" s="687"/>
      <c r="BO5" s="688">
        <v>92.9</v>
      </c>
      <c r="BP5" s="688"/>
      <c r="BQ5" s="688"/>
      <c r="BR5" s="688"/>
      <c r="BS5" s="689" t="s">
        <v>175</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99169</v>
      </c>
      <c r="S6" s="686"/>
      <c r="T6" s="686"/>
      <c r="U6" s="686"/>
      <c r="V6" s="686"/>
      <c r="W6" s="686"/>
      <c r="X6" s="686"/>
      <c r="Y6" s="687"/>
      <c r="Z6" s="688">
        <v>0.7</v>
      </c>
      <c r="AA6" s="688"/>
      <c r="AB6" s="688"/>
      <c r="AC6" s="688"/>
      <c r="AD6" s="689">
        <v>99169</v>
      </c>
      <c r="AE6" s="689"/>
      <c r="AF6" s="689"/>
      <c r="AG6" s="689"/>
      <c r="AH6" s="689"/>
      <c r="AI6" s="689"/>
      <c r="AJ6" s="689"/>
      <c r="AK6" s="689"/>
      <c r="AL6" s="690">
        <v>1.7</v>
      </c>
      <c r="AM6" s="691"/>
      <c r="AN6" s="691"/>
      <c r="AO6" s="692"/>
      <c r="AP6" s="682" t="s">
        <v>233</v>
      </c>
      <c r="AQ6" s="683"/>
      <c r="AR6" s="683"/>
      <c r="AS6" s="683"/>
      <c r="AT6" s="683"/>
      <c r="AU6" s="683"/>
      <c r="AV6" s="683"/>
      <c r="AW6" s="683"/>
      <c r="AX6" s="683"/>
      <c r="AY6" s="683"/>
      <c r="AZ6" s="683"/>
      <c r="BA6" s="683"/>
      <c r="BB6" s="683"/>
      <c r="BC6" s="683"/>
      <c r="BD6" s="683"/>
      <c r="BE6" s="683"/>
      <c r="BF6" s="684"/>
      <c r="BG6" s="685">
        <v>3923744</v>
      </c>
      <c r="BH6" s="686"/>
      <c r="BI6" s="686"/>
      <c r="BJ6" s="686"/>
      <c r="BK6" s="686"/>
      <c r="BL6" s="686"/>
      <c r="BM6" s="686"/>
      <c r="BN6" s="687"/>
      <c r="BO6" s="688">
        <v>92.9</v>
      </c>
      <c r="BP6" s="688"/>
      <c r="BQ6" s="688"/>
      <c r="BR6" s="688"/>
      <c r="BS6" s="689" t="s">
        <v>175</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98128</v>
      </c>
      <c r="CS6" s="686"/>
      <c r="CT6" s="686"/>
      <c r="CU6" s="686"/>
      <c r="CV6" s="686"/>
      <c r="CW6" s="686"/>
      <c r="CX6" s="686"/>
      <c r="CY6" s="687"/>
      <c r="CZ6" s="679">
        <v>0.7</v>
      </c>
      <c r="DA6" s="680"/>
      <c r="DB6" s="680"/>
      <c r="DC6" s="699"/>
      <c r="DD6" s="694" t="s">
        <v>235</v>
      </c>
      <c r="DE6" s="686"/>
      <c r="DF6" s="686"/>
      <c r="DG6" s="686"/>
      <c r="DH6" s="686"/>
      <c r="DI6" s="686"/>
      <c r="DJ6" s="686"/>
      <c r="DK6" s="686"/>
      <c r="DL6" s="686"/>
      <c r="DM6" s="686"/>
      <c r="DN6" s="686"/>
      <c r="DO6" s="686"/>
      <c r="DP6" s="687"/>
      <c r="DQ6" s="694">
        <v>98128</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4240</v>
      </c>
      <c r="S7" s="686"/>
      <c r="T7" s="686"/>
      <c r="U7" s="686"/>
      <c r="V7" s="686"/>
      <c r="W7" s="686"/>
      <c r="X7" s="686"/>
      <c r="Y7" s="687"/>
      <c r="Z7" s="688">
        <v>0</v>
      </c>
      <c r="AA7" s="688"/>
      <c r="AB7" s="688"/>
      <c r="AC7" s="688"/>
      <c r="AD7" s="689">
        <v>4240</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1835322</v>
      </c>
      <c r="BH7" s="686"/>
      <c r="BI7" s="686"/>
      <c r="BJ7" s="686"/>
      <c r="BK7" s="686"/>
      <c r="BL7" s="686"/>
      <c r="BM7" s="686"/>
      <c r="BN7" s="687"/>
      <c r="BO7" s="688">
        <v>43.5</v>
      </c>
      <c r="BP7" s="688"/>
      <c r="BQ7" s="688"/>
      <c r="BR7" s="688"/>
      <c r="BS7" s="689" t="s">
        <v>235</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4296356</v>
      </c>
      <c r="CS7" s="686"/>
      <c r="CT7" s="686"/>
      <c r="CU7" s="686"/>
      <c r="CV7" s="686"/>
      <c r="CW7" s="686"/>
      <c r="CX7" s="686"/>
      <c r="CY7" s="687"/>
      <c r="CZ7" s="688">
        <v>30.4</v>
      </c>
      <c r="DA7" s="688"/>
      <c r="DB7" s="688"/>
      <c r="DC7" s="688"/>
      <c r="DD7" s="694">
        <v>3003</v>
      </c>
      <c r="DE7" s="686"/>
      <c r="DF7" s="686"/>
      <c r="DG7" s="686"/>
      <c r="DH7" s="686"/>
      <c r="DI7" s="686"/>
      <c r="DJ7" s="686"/>
      <c r="DK7" s="686"/>
      <c r="DL7" s="686"/>
      <c r="DM7" s="686"/>
      <c r="DN7" s="686"/>
      <c r="DO7" s="686"/>
      <c r="DP7" s="687"/>
      <c r="DQ7" s="694">
        <v>1286467</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24843</v>
      </c>
      <c r="S8" s="686"/>
      <c r="T8" s="686"/>
      <c r="U8" s="686"/>
      <c r="V8" s="686"/>
      <c r="W8" s="686"/>
      <c r="X8" s="686"/>
      <c r="Y8" s="687"/>
      <c r="Z8" s="688">
        <v>0.2</v>
      </c>
      <c r="AA8" s="688"/>
      <c r="AB8" s="688"/>
      <c r="AC8" s="688"/>
      <c r="AD8" s="689">
        <v>24843</v>
      </c>
      <c r="AE8" s="689"/>
      <c r="AF8" s="689"/>
      <c r="AG8" s="689"/>
      <c r="AH8" s="689"/>
      <c r="AI8" s="689"/>
      <c r="AJ8" s="689"/>
      <c r="AK8" s="689"/>
      <c r="AL8" s="690">
        <v>0.4</v>
      </c>
      <c r="AM8" s="691"/>
      <c r="AN8" s="691"/>
      <c r="AO8" s="692"/>
      <c r="AP8" s="682" t="s">
        <v>240</v>
      </c>
      <c r="AQ8" s="683"/>
      <c r="AR8" s="683"/>
      <c r="AS8" s="683"/>
      <c r="AT8" s="683"/>
      <c r="AU8" s="683"/>
      <c r="AV8" s="683"/>
      <c r="AW8" s="683"/>
      <c r="AX8" s="683"/>
      <c r="AY8" s="683"/>
      <c r="AZ8" s="683"/>
      <c r="BA8" s="683"/>
      <c r="BB8" s="683"/>
      <c r="BC8" s="683"/>
      <c r="BD8" s="683"/>
      <c r="BE8" s="683"/>
      <c r="BF8" s="684"/>
      <c r="BG8" s="685">
        <v>51355</v>
      </c>
      <c r="BH8" s="686"/>
      <c r="BI8" s="686"/>
      <c r="BJ8" s="686"/>
      <c r="BK8" s="686"/>
      <c r="BL8" s="686"/>
      <c r="BM8" s="686"/>
      <c r="BN8" s="687"/>
      <c r="BO8" s="688">
        <v>1.2</v>
      </c>
      <c r="BP8" s="688"/>
      <c r="BQ8" s="688"/>
      <c r="BR8" s="688"/>
      <c r="BS8" s="694" t="s">
        <v>235</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3633592</v>
      </c>
      <c r="CS8" s="686"/>
      <c r="CT8" s="686"/>
      <c r="CU8" s="686"/>
      <c r="CV8" s="686"/>
      <c r="CW8" s="686"/>
      <c r="CX8" s="686"/>
      <c r="CY8" s="687"/>
      <c r="CZ8" s="688">
        <v>25.7</v>
      </c>
      <c r="DA8" s="688"/>
      <c r="DB8" s="688"/>
      <c r="DC8" s="688"/>
      <c r="DD8" s="694">
        <v>14010</v>
      </c>
      <c r="DE8" s="686"/>
      <c r="DF8" s="686"/>
      <c r="DG8" s="686"/>
      <c r="DH8" s="686"/>
      <c r="DI8" s="686"/>
      <c r="DJ8" s="686"/>
      <c r="DK8" s="686"/>
      <c r="DL8" s="686"/>
      <c r="DM8" s="686"/>
      <c r="DN8" s="686"/>
      <c r="DO8" s="686"/>
      <c r="DP8" s="687"/>
      <c r="DQ8" s="694">
        <v>2028780</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23493</v>
      </c>
      <c r="S9" s="686"/>
      <c r="T9" s="686"/>
      <c r="U9" s="686"/>
      <c r="V9" s="686"/>
      <c r="W9" s="686"/>
      <c r="X9" s="686"/>
      <c r="Y9" s="687"/>
      <c r="Z9" s="688">
        <v>0.2</v>
      </c>
      <c r="AA9" s="688"/>
      <c r="AB9" s="688"/>
      <c r="AC9" s="688"/>
      <c r="AD9" s="689">
        <v>23493</v>
      </c>
      <c r="AE9" s="689"/>
      <c r="AF9" s="689"/>
      <c r="AG9" s="689"/>
      <c r="AH9" s="689"/>
      <c r="AI9" s="689"/>
      <c r="AJ9" s="689"/>
      <c r="AK9" s="689"/>
      <c r="AL9" s="690">
        <v>0.4</v>
      </c>
      <c r="AM9" s="691"/>
      <c r="AN9" s="691"/>
      <c r="AO9" s="692"/>
      <c r="AP9" s="682" t="s">
        <v>243</v>
      </c>
      <c r="AQ9" s="683"/>
      <c r="AR9" s="683"/>
      <c r="AS9" s="683"/>
      <c r="AT9" s="683"/>
      <c r="AU9" s="683"/>
      <c r="AV9" s="683"/>
      <c r="AW9" s="683"/>
      <c r="AX9" s="683"/>
      <c r="AY9" s="683"/>
      <c r="AZ9" s="683"/>
      <c r="BA9" s="683"/>
      <c r="BB9" s="683"/>
      <c r="BC9" s="683"/>
      <c r="BD9" s="683"/>
      <c r="BE9" s="683"/>
      <c r="BF9" s="684"/>
      <c r="BG9" s="685">
        <v>1637644</v>
      </c>
      <c r="BH9" s="686"/>
      <c r="BI9" s="686"/>
      <c r="BJ9" s="686"/>
      <c r="BK9" s="686"/>
      <c r="BL9" s="686"/>
      <c r="BM9" s="686"/>
      <c r="BN9" s="687"/>
      <c r="BO9" s="688">
        <v>38.799999999999997</v>
      </c>
      <c r="BP9" s="688"/>
      <c r="BQ9" s="688"/>
      <c r="BR9" s="688"/>
      <c r="BS9" s="694" t="s">
        <v>235</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762327</v>
      </c>
      <c r="CS9" s="686"/>
      <c r="CT9" s="686"/>
      <c r="CU9" s="686"/>
      <c r="CV9" s="686"/>
      <c r="CW9" s="686"/>
      <c r="CX9" s="686"/>
      <c r="CY9" s="687"/>
      <c r="CZ9" s="688">
        <v>5.4</v>
      </c>
      <c r="DA9" s="688"/>
      <c r="DB9" s="688"/>
      <c r="DC9" s="688"/>
      <c r="DD9" s="694">
        <v>69803</v>
      </c>
      <c r="DE9" s="686"/>
      <c r="DF9" s="686"/>
      <c r="DG9" s="686"/>
      <c r="DH9" s="686"/>
      <c r="DI9" s="686"/>
      <c r="DJ9" s="686"/>
      <c r="DK9" s="686"/>
      <c r="DL9" s="686"/>
      <c r="DM9" s="686"/>
      <c r="DN9" s="686"/>
      <c r="DO9" s="686"/>
      <c r="DP9" s="687"/>
      <c r="DQ9" s="694">
        <v>652746</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175</v>
      </c>
      <c r="S10" s="686"/>
      <c r="T10" s="686"/>
      <c r="U10" s="686"/>
      <c r="V10" s="686"/>
      <c r="W10" s="686"/>
      <c r="X10" s="686"/>
      <c r="Y10" s="687"/>
      <c r="Z10" s="688" t="s">
        <v>235</v>
      </c>
      <c r="AA10" s="688"/>
      <c r="AB10" s="688"/>
      <c r="AC10" s="688"/>
      <c r="AD10" s="689" t="s">
        <v>235</v>
      </c>
      <c r="AE10" s="689"/>
      <c r="AF10" s="689"/>
      <c r="AG10" s="689"/>
      <c r="AH10" s="689"/>
      <c r="AI10" s="689"/>
      <c r="AJ10" s="689"/>
      <c r="AK10" s="689"/>
      <c r="AL10" s="690" t="s">
        <v>235</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63161</v>
      </c>
      <c r="BH10" s="686"/>
      <c r="BI10" s="686"/>
      <c r="BJ10" s="686"/>
      <c r="BK10" s="686"/>
      <c r="BL10" s="686"/>
      <c r="BM10" s="686"/>
      <c r="BN10" s="687"/>
      <c r="BO10" s="688">
        <v>1.5</v>
      </c>
      <c r="BP10" s="688"/>
      <c r="BQ10" s="688"/>
      <c r="BR10" s="688"/>
      <c r="BS10" s="694" t="s">
        <v>175</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29935</v>
      </c>
      <c r="CS10" s="686"/>
      <c r="CT10" s="686"/>
      <c r="CU10" s="686"/>
      <c r="CV10" s="686"/>
      <c r="CW10" s="686"/>
      <c r="CX10" s="686"/>
      <c r="CY10" s="687"/>
      <c r="CZ10" s="688">
        <v>0.2</v>
      </c>
      <c r="DA10" s="688"/>
      <c r="DB10" s="688"/>
      <c r="DC10" s="688"/>
      <c r="DD10" s="694">
        <v>638</v>
      </c>
      <c r="DE10" s="686"/>
      <c r="DF10" s="686"/>
      <c r="DG10" s="686"/>
      <c r="DH10" s="686"/>
      <c r="DI10" s="686"/>
      <c r="DJ10" s="686"/>
      <c r="DK10" s="686"/>
      <c r="DL10" s="686"/>
      <c r="DM10" s="686"/>
      <c r="DN10" s="686"/>
      <c r="DO10" s="686"/>
      <c r="DP10" s="687"/>
      <c r="DQ10" s="694">
        <v>11935</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576177</v>
      </c>
      <c r="S11" s="686"/>
      <c r="T11" s="686"/>
      <c r="U11" s="686"/>
      <c r="V11" s="686"/>
      <c r="W11" s="686"/>
      <c r="X11" s="686"/>
      <c r="Y11" s="687"/>
      <c r="Z11" s="690">
        <v>4</v>
      </c>
      <c r="AA11" s="691"/>
      <c r="AB11" s="691"/>
      <c r="AC11" s="703"/>
      <c r="AD11" s="694">
        <v>576177</v>
      </c>
      <c r="AE11" s="686"/>
      <c r="AF11" s="686"/>
      <c r="AG11" s="686"/>
      <c r="AH11" s="686"/>
      <c r="AI11" s="686"/>
      <c r="AJ11" s="686"/>
      <c r="AK11" s="687"/>
      <c r="AL11" s="690">
        <v>10</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83162</v>
      </c>
      <c r="BH11" s="686"/>
      <c r="BI11" s="686"/>
      <c r="BJ11" s="686"/>
      <c r="BK11" s="686"/>
      <c r="BL11" s="686"/>
      <c r="BM11" s="686"/>
      <c r="BN11" s="687"/>
      <c r="BO11" s="688">
        <v>2</v>
      </c>
      <c r="BP11" s="688"/>
      <c r="BQ11" s="688"/>
      <c r="BR11" s="688"/>
      <c r="BS11" s="694" t="s">
        <v>235</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203647</v>
      </c>
      <c r="CS11" s="686"/>
      <c r="CT11" s="686"/>
      <c r="CU11" s="686"/>
      <c r="CV11" s="686"/>
      <c r="CW11" s="686"/>
      <c r="CX11" s="686"/>
      <c r="CY11" s="687"/>
      <c r="CZ11" s="688">
        <v>1.4</v>
      </c>
      <c r="DA11" s="688"/>
      <c r="DB11" s="688"/>
      <c r="DC11" s="688"/>
      <c r="DD11" s="694">
        <v>97639</v>
      </c>
      <c r="DE11" s="686"/>
      <c r="DF11" s="686"/>
      <c r="DG11" s="686"/>
      <c r="DH11" s="686"/>
      <c r="DI11" s="686"/>
      <c r="DJ11" s="686"/>
      <c r="DK11" s="686"/>
      <c r="DL11" s="686"/>
      <c r="DM11" s="686"/>
      <c r="DN11" s="686"/>
      <c r="DO11" s="686"/>
      <c r="DP11" s="687"/>
      <c r="DQ11" s="694">
        <v>153740</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175</v>
      </c>
      <c r="S12" s="686"/>
      <c r="T12" s="686"/>
      <c r="U12" s="686"/>
      <c r="V12" s="686"/>
      <c r="W12" s="686"/>
      <c r="X12" s="686"/>
      <c r="Y12" s="687"/>
      <c r="Z12" s="688" t="s">
        <v>175</v>
      </c>
      <c r="AA12" s="688"/>
      <c r="AB12" s="688"/>
      <c r="AC12" s="688"/>
      <c r="AD12" s="689" t="s">
        <v>235</v>
      </c>
      <c r="AE12" s="689"/>
      <c r="AF12" s="689"/>
      <c r="AG12" s="689"/>
      <c r="AH12" s="689"/>
      <c r="AI12" s="689"/>
      <c r="AJ12" s="689"/>
      <c r="AK12" s="689"/>
      <c r="AL12" s="690" t="s">
        <v>175</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1827391</v>
      </c>
      <c r="BH12" s="686"/>
      <c r="BI12" s="686"/>
      <c r="BJ12" s="686"/>
      <c r="BK12" s="686"/>
      <c r="BL12" s="686"/>
      <c r="BM12" s="686"/>
      <c r="BN12" s="687"/>
      <c r="BO12" s="688">
        <v>43.3</v>
      </c>
      <c r="BP12" s="688"/>
      <c r="BQ12" s="688"/>
      <c r="BR12" s="688"/>
      <c r="BS12" s="694" t="s">
        <v>175</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167739</v>
      </c>
      <c r="CS12" s="686"/>
      <c r="CT12" s="686"/>
      <c r="CU12" s="686"/>
      <c r="CV12" s="686"/>
      <c r="CW12" s="686"/>
      <c r="CX12" s="686"/>
      <c r="CY12" s="687"/>
      <c r="CZ12" s="688">
        <v>1.2</v>
      </c>
      <c r="DA12" s="688"/>
      <c r="DB12" s="688"/>
      <c r="DC12" s="688"/>
      <c r="DD12" s="694" t="s">
        <v>175</v>
      </c>
      <c r="DE12" s="686"/>
      <c r="DF12" s="686"/>
      <c r="DG12" s="686"/>
      <c r="DH12" s="686"/>
      <c r="DI12" s="686"/>
      <c r="DJ12" s="686"/>
      <c r="DK12" s="686"/>
      <c r="DL12" s="686"/>
      <c r="DM12" s="686"/>
      <c r="DN12" s="686"/>
      <c r="DO12" s="686"/>
      <c r="DP12" s="687"/>
      <c r="DQ12" s="694">
        <v>87353</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175</v>
      </c>
      <c r="S13" s="686"/>
      <c r="T13" s="686"/>
      <c r="U13" s="686"/>
      <c r="V13" s="686"/>
      <c r="W13" s="686"/>
      <c r="X13" s="686"/>
      <c r="Y13" s="687"/>
      <c r="Z13" s="688" t="s">
        <v>175</v>
      </c>
      <c r="AA13" s="688"/>
      <c r="AB13" s="688"/>
      <c r="AC13" s="688"/>
      <c r="AD13" s="689" t="s">
        <v>175</v>
      </c>
      <c r="AE13" s="689"/>
      <c r="AF13" s="689"/>
      <c r="AG13" s="689"/>
      <c r="AH13" s="689"/>
      <c r="AI13" s="689"/>
      <c r="AJ13" s="689"/>
      <c r="AK13" s="689"/>
      <c r="AL13" s="690" t="s">
        <v>235</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1827391</v>
      </c>
      <c r="BH13" s="686"/>
      <c r="BI13" s="686"/>
      <c r="BJ13" s="686"/>
      <c r="BK13" s="686"/>
      <c r="BL13" s="686"/>
      <c r="BM13" s="686"/>
      <c r="BN13" s="687"/>
      <c r="BO13" s="688">
        <v>43.3</v>
      </c>
      <c r="BP13" s="688"/>
      <c r="BQ13" s="688"/>
      <c r="BR13" s="688"/>
      <c r="BS13" s="694" t="s">
        <v>175</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661262</v>
      </c>
      <c r="CS13" s="686"/>
      <c r="CT13" s="686"/>
      <c r="CU13" s="686"/>
      <c r="CV13" s="686"/>
      <c r="CW13" s="686"/>
      <c r="CX13" s="686"/>
      <c r="CY13" s="687"/>
      <c r="CZ13" s="688">
        <v>4.7</v>
      </c>
      <c r="DA13" s="688"/>
      <c r="DB13" s="688"/>
      <c r="DC13" s="688"/>
      <c r="DD13" s="694">
        <v>171174</v>
      </c>
      <c r="DE13" s="686"/>
      <c r="DF13" s="686"/>
      <c r="DG13" s="686"/>
      <c r="DH13" s="686"/>
      <c r="DI13" s="686"/>
      <c r="DJ13" s="686"/>
      <c r="DK13" s="686"/>
      <c r="DL13" s="686"/>
      <c r="DM13" s="686"/>
      <c r="DN13" s="686"/>
      <c r="DO13" s="686"/>
      <c r="DP13" s="687"/>
      <c r="DQ13" s="694">
        <v>626201</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235</v>
      </c>
      <c r="AA14" s="688"/>
      <c r="AB14" s="688"/>
      <c r="AC14" s="688"/>
      <c r="AD14" s="689" t="s">
        <v>175</v>
      </c>
      <c r="AE14" s="689"/>
      <c r="AF14" s="689"/>
      <c r="AG14" s="689"/>
      <c r="AH14" s="689"/>
      <c r="AI14" s="689"/>
      <c r="AJ14" s="689"/>
      <c r="AK14" s="689"/>
      <c r="AL14" s="690" t="s">
        <v>235</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77752</v>
      </c>
      <c r="BH14" s="686"/>
      <c r="BI14" s="686"/>
      <c r="BJ14" s="686"/>
      <c r="BK14" s="686"/>
      <c r="BL14" s="686"/>
      <c r="BM14" s="686"/>
      <c r="BN14" s="687"/>
      <c r="BO14" s="688">
        <v>1.8</v>
      </c>
      <c r="BP14" s="688"/>
      <c r="BQ14" s="688"/>
      <c r="BR14" s="688"/>
      <c r="BS14" s="694" t="s">
        <v>175</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615173</v>
      </c>
      <c r="CS14" s="686"/>
      <c r="CT14" s="686"/>
      <c r="CU14" s="686"/>
      <c r="CV14" s="686"/>
      <c r="CW14" s="686"/>
      <c r="CX14" s="686"/>
      <c r="CY14" s="687"/>
      <c r="CZ14" s="688">
        <v>4.3</v>
      </c>
      <c r="DA14" s="688"/>
      <c r="DB14" s="688"/>
      <c r="DC14" s="688"/>
      <c r="DD14" s="694">
        <v>218130</v>
      </c>
      <c r="DE14" s="686"/>
      <c r="DF14" s="686"/>
      <c r="DG14" s="686"/>
      <c r="DH14" s="686"/>
      <c r="DI14" s="686"/>
      <c r="DJ14" s="686"/>
      <c r="DK14" s="686"/>
      <c r="DL14" s="686"/>
      <c r="DM14" s="686"/>
      <c r="DN14" s="686"/>
      <c r="DO14" s="686"/>
      <c r="DP14" s="687"/>
      <c r="DQ14" s="694">
        <v>386237</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235</v>
      </c>
      <c r="AA15" s="688"/>
      <c r="AB15" s="688"/>
      <c r="AC15" s="688"/>
      <c r="AD15" s="689" t="s">
        <v>175</v>
      </c>
      <c r="AE15" s="689"/>
      <c r="AF15" s="689"/>
      <c r="AG15" s="689"/>
      <c r="AH15" s="689"/>
      <c r="AI15" s="689"/>
      <c r="AJ15" s="689"/>
      <c r="AK15" s="689"/>
      <c r="AL15" s="690" t="s">
        <v>235</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183279</v>
      </c>
      <c r="BH15" s="686"/>
      <c r="BI15" s="686"/>
      <c r="BJ15" s="686"/>
      <c r="BK15" s="686"/>
      <c r="BL15" s="686"/>
      <c r="BM15" s="686"/>
      <c r="BN15" s="687"/>
      <c r="BO15" s="688">
        <v>4.3</v>
      </c>
      <c r="BP15" s="688"/>
      <c r="BQ15" s="688"/>
      <c r="BR15" s="688"/>
      <c r="BS15" s="694" t="s">
        <v>175</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2979929</v>
      </c>
      <c r="CS15" s="686"/>
      <c r="CT15" s="686"/>
      <c r="CU15" s="686"/>
      <c r="CV15" s="686"/>
      <c r="CW15" s="686"/>
      <c r="CX15" s="686"/>
      <c r="CY15" s="687"/>
      <c r="CZ15" s="688">
        <v>21.1</v>
      </c>
      <c r="DA15" s="688"/>
      <c r="DB15" s="688"/>
      <c r="DC15" s="688"/>
      <c r="DD15" s="694">
        <v>1665207</v>
      </c>
      <c r="DE15" s="686"/>
      <c r="DF15" s="686"/>
      <c r="DG15" s="686"/>
      <c r="DH15" s="686"/>
      <c r="DI15" s="686"/>
      <c r="DJ15" s="686"/>
      <c r="DK15" s="686"/>
      <c r="DL15" s="686"/>
      <c r="DM15" s="686"/>
      <c r="DN15" s="686"/>
      <c r="DO15" s="686"/>
      <c r="DP15" s="687"/>
      <c r="DQ15" s="694">
        <v>1033588</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19724</v>
      </c>
      <c r="S16" s="686"/>
      <c r="T16" s="686"/>
      <c r="U16" s="686"/>
      <c r="V16" s="686"/>
      <c r="W16" s="686"/>
      <c r="X16" s="686"/>
      <c r="Y16" s="687"/>
      <c r="Z16" s="688">
        <v>0.1</v>
      </c>
      <c r="AA16" s="688"/>
      <c r="AB16" s="688"/>
      <c r="AC16" s="688"/>
      <c r="AD16" s="689">
        <v>19724</v>
      </c>
      <c r="AE16" s="689"/>
      <c r="AF16" s="689"/>
      <c r="AG16" s="689"/>
      <c r="AH16" s="689"/>
      <c r="AI16" s="689"/>
      <c r="AJ16" s="689"/>
      <c r="AK16" s="689"/>
      <c r="AL16" s="690">
        <v>0.3</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175</v>
      </c>
      <c r="CS16" s="686"/>
      <c r="CT16" s="686"/>
      <c r="CU16" s="686"/>
      <c r="CV16" s="686"/>
      <c r="CW16" s="686"/>
      <c r="CX16" s="686"/>
      <c r="CY16" s="687"/>
      <c r="CZ16" s="688" t="s">
        <v>175</v>
      </c>
      <c r="DA16" s="688"/>
      <c r="DB16" s="688"/>
      <c r="DC16" s="688"/>
      <c r="DD16" s="694" t="s">
        <v>175</v>
      </c>
      <c r="DE16" s="686"/>
      <c r="DF16" s="686"/>
      <c r="DG16" s="686"/>
      <c r="DH16" s="686"/>
      <c r="DI16" s="686"/>
      <c r="DJ16" s="686"/>
      <c r="DK16" s="686"/>
      <c r="DL16" s="686"/>
      <c r="DM16" s="686"/>
      <c r="DN16" s="686"/>
      <c r="DO16" s="686"/>
      <c r="DP16" s="687"/>
      <c r="DQ16" s="694" t="s">
        <v>175</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17289</v>
      </c>
      <c r="S17" s="686"/>
      <c r="T17" s="686"/>
      <c r="U17" s="686"/>
      <c r="V17" s="686"/>
      <c r="W17" s="686"/>
      <c r="X17" s="686"/>
      <c r="Y17" s="687"/>
      <c r="Z17" s="688">
        <v>0.1</v>
      </c>
      <c r="AA17" s="688"/>
      <c r="AB17" s="688"/>
      <c r="AC17" s="688"/>
      <c r="AD17" s="689">
        <v>17289</v>
      </c>
      <c r="AE17" s="689"/>
      <c r="AF17" s="689"/>
      <c r="AG17" s="689"/>
      <c r="AH17" s="689"/>
      <c r="AI17" s="689"/>
      <c r="AJ17" s="689"/>
      <c r="AK17" s="689"/>
      <c r="AL17" s="690">
        <v>0.3</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175</v>
      </c>
      <c r="BH17" s="686"/>
      <c r="BI17" s="686"/>
      <c r="BJ17" s="686"/>
      <c r="BK17" s="686"/>
      <c r="BL17" s="686"/>
      <c r="BM17" s="686"/>
      <c r="BN17" s="687"/>
      <c r="BO17" s="688" t="s">
        <v>235</v>
      </c>
      <c r="BP17" s="688"/>
      <c r="BQ17" s="688"/>
      <c r="BR17" s="688"/>
      <c r="BS17" s="694" t="s">
        <v>175</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704124</v>
      </c>
      <c r="CS17" s="686"/>
      <c r="CT17" s="686"/>
      <c r="CU17" s="686"/>
      <c r="CV17" s="686"/>
      <c r="CW17" s="686"/>
      <c r="CX17" s="686"/>
      <c r="CY17" s="687"/>
      <c r="CZ17" s="688">
        <v>5</v>
      </c>
      <c r="DA17" s="688"/>
      <c r="DB17" s="688"/>
      <c r="DC17" s="688"/>
      <c r="DD17" s="694" t="s">
        <v>235</v>
      </c>
      <c r="DE17" s="686"/>
      <c r="DF17" s="686"/>
      <c r="DG17" s="686"/>
      <c r="DH17" s="686"/>
      <c r="DI17" s="686"/>
      <c r="DJ17" s="686"/>
      <c r="DK17" s="686"/>
      <c r="DL17" s="686"/>
      <c r="DM17" s="686"/>
      <c r="DN17" s="686"/>
      <c r="DO17" s="686"/>
      <c r="DP17" s="687"/>
      <c r="DQ17" s="694">
        <v>704124</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58440</v>
      </c>
      <c r="S18" s="686"/>
      <c r="T18" s="686"/>
      <c r="U18" s="686"/>
      <c r="V18" s="686"/>
      <c r="W18" s="686"/>
      <c r="X18" s="686"/>
      <c r="Y18" s="687"/>
      <c r="Z18" s="688">
        <v>0.4</v>
      </c>
      <c r="AA18" s="688"/>
      <c r="AB18" s="688"/>
      <c r="AC18" s="688"/>
      <c r="AD18" s="689">
        <v>58440</v>
      </c>
      <c r="AE18" s="689"/>
      <c r="AF18" s="689"/>
      <c r="AG18" s="689"/>
      <c r="AH18" s="689"/>
      <c r="AI18" s="689"/>
      <c r="AJ18" s="689"/>
      <c r="AK18" s="689"/>
      <c r="AL18" s="690">
        <v>1</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235</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235</v>
      </c>
      <c r="DA18" s="688"/>
      <c r="DB18" s="688"/>
      <c r="DC18" s="688"/>
      <c r="DD18" s="694" t="s">
        <v>175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46900</v>
      </c>
      <c r="S19" s="686"/>
      <c r="T19" s="686"/>
      <c r="U19" s="686"/>
      <c r="V19" s="686"/>
      <c r="W19" s="686"/>
      <c r="X19" s="686"/>
      <c r="Y19" s="687"/>
      <c r="Z19" s="688">
        <v>0.3</v>
      </c>
      <c r="AA19" s="688"/>
      <c r="AB19" s="688"/>
      <c r="AC19" s="688"/>
      <c r="AD19" s="689">
        <v>46900</v>
      </c>
      <c r="AE19" s="689"/>
      <c r="AF19" s="689"/>
      <c r="AG19" s="689"/>
      <c r="AH19" s="689"/>
      <c r="AI19" s="689"/>
      <c r="AJ19" s="689"/>
      <c r="AK19" s="689"/>
      <c r="AL19" s="690">
        <v>0.8</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298170</v>
      </c>
      <c r="BH19" s="686"/>
      <c r="BI19" s="686"/>
      <c r="BJ19" s="686"/>
      <c r="BK19" s="686"/>
      <c r="BL19" s="686"/>
      <c r="BM19" s="686"/>
      <c r="BN19" s="687"/>
      <c r="BO19" s="688">
        <v>7.1</v>
      </c>
      <c r="BP19" s="688"/>
      <c r="BQ19" s="688"/>
      <c r="BR19" s="688"/>
      <c r="BS19" s="694" t="s">
        <v>175</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235</v>
      </c>
      <c r="DA19" s="688"/>
      <c r="DB19" s="688"/>
      <c r="DC19" s="688"/>
      <c r="DD19" s="694" t="s">
        <v>235</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9342</v>
      </c>
      <c r="S20" s="686"/>
      <c r="T20" s="686"/>
      <c r="U20" s="686"/>
      <c r="V20" s="686"/>
      <c r="W20" s="686"/>
      <c r="X20" s="686"/>
      <c r="Y20" s="687"/>
      <c r="Z20" s="688">
        <v>0.1</v>
      </c>
      <c r="AA20" s="688"/>
      <c r="AB20" s="688"/>
      <c r="AC20" s="688"/>
      <c r="AD20" s="689">
        <v>9342</v>
      </c>
      <c r="AE20" s="689"/>
      <c r="AF20" s="689"/>
      <c r="AG20" s="689"/>
      <c r="AH20" s="689"/>
      <c r="AI20" s="689"/>
      <c r="AJ20" s="689"/>
      <c r="AK20" s="689"/>
      <c r="AL20" s="690">
        <v>0.2</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298170</v>
      </c>
      <c r="BH20" s="686"/>
      <c r="BI20" s="686"/>
      <c r="BJ20" s="686"/>
      <c r="BK20" s="686"/>
      <c r="BL20" s="686"/>
      <c r="BM20" s="686"/>
      <c r="BN20" s="687"/>
      <c r="BO20" s="688">
        <v>7.1</v>
      </c>
      <c r="BP20" s="688"/>
      <c r="BQ20" s="688"/>
      <c r="BR20" s="688"/>
      <c r="BS20" s="694" t="s">
        <v>175</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14152212</v>
      </c>
      <c r="CS20" s="686"/>
      <c r="CT20" s="686"/>
      <c r="CU20" s="686"/>
      <c r="CV20" s="686"/>
      <c r="CW20" s="686"/>
      <c r="CX20" s="686"/>
      <c r="CY20" s="687"/>
      <c r="CZ20" s="688">
        <v>100</v>
      </c>
      <c r="DA20" s="688"/>
      <c r="DB20" s="688"/>
      <c r="DC20" s="688"/>
      <c r="DD20" s="694">
        <v>2239604</v>
      </c>
      <c r="DE20" s="686"/>
      <c r="DF20" s="686"/>
      <c r="DG20" s="686"/>
      <c r="DH20" s="686"/>
      <c r="DI20" s="686"/>
      <c r="DJ20" s="686"/>
      <c r="DK20" s="686"/>
      <c r="DL20" s="686"/>
      <c r="DM20" s="686"/>
      <c r="DN20" s="686"/>
      <c r="DO20" s="686"/>
      <c r="DP20" s="687"/>
      <c r="DQ20" s="694">
        <v>7069299</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2198</v>
      </c>
      <c r="S21" s="686"/>
      <c r="T21" s="686"/>
      <c r="U21" s="686"/>
      <c r="V21" s="686"/>
      <c r="W21" s="686"/>
      <c r="X21" s="686"/>
      <c r="Y21" s="687"/>
      <c r="Z21" s="688">
        <v>0</v>
      </c>
      <c r="AA21" s="688"/>
      <c r="AB21" s="688"/>
      <c r="AC21" s="688"/>
      <c r="AD21" s="689">
        <v>2198</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235</v>
      </c>
      <c r="BH21" s="686"/>
      <c r="BI21" s="686"/>
      <c r="BJ21" s="686"/>
      <c r="BK21" s="686"/>
      <c r="BL21" s="686"/>
      <c r="BM21" s="686"/>
      <c r="BN21" s="687"/>
      <c r="BO21" s="688" t="s">
        <v>235</v>
      </c>
      <c r="BP21" s="688"/>
      <c r="BQ21" s="688"/>
      <c r="BR21" s="688"/>
      <c r="BS21" s="694" t="s">
        <v>175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982667</v>
      </c>
      <c r="S22" s="686"/>
      <c r="T22" s="686"/>
      <c r="U22" s="686"/>
      <c r="V22" s="686"/>
      <c r="W22" s="686"/>
      <c r="X22" s="686"/>
      <c r="Y22" s="687"/>
      <c r="Z22" s="688">
        <v>6.8</v>
      </c>
      <c r="AA22" s="688"/>
      <c r="AB22" s="688"/>
      <c r="AC22" s="688"/>
      <c r="AD22" s="689">
        <v>942897</v>
      </c>
      <c r="AE22" s="689"/>
      <c r="AF22" s="689"/>
      <c r="AG22" s="689"/>
      <c r="AH22" s="689"/>
      <c r="AI22" s="689"/>
      <c r="AJ22" s="689"/>
      <c r="AK22" s="689"/>
      <c r="AL22" s="690">
        <v>16.399999999999999</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175</v>
      </c>
      <c r="BH22" s="686"/>
      <c r="BI22" s="686"/>
      <c r="BJ22" s="686"/>
      <c r="BK22" s="686"/>
      <c r="BL22" s="686"/>
      <c r="BM22" s="686"/>
      <c r="BN22" s="687"/>
      <c r="BO22" s="688" t="s">
        <v>175</v>
      </c>
      <c r="BP22" s="688"/>
      <c r="BQ22" s="688"/>
      <c r="BR22" s="688"/>
      <c r="BS22" s="694" t="s">
        <v>235</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942897</v>
      </c>
      <c r="S23" s="686"/>
      <c r="T23" s="686"/>
      <c r="U23" s="686"/>
      <c r="V23" s="686"/>
      <c r="W23" s="686"/>
      <c r="X23" s="686"/>
      <c r="Y23" s="687"/>
      <c r="Z23" s="688">
        <v>6.5</v>
      </c>
      <c r="AA23" s="688"/>
      <c r="AB23" s="688"/>
      <c r="AC23" s="688"/>
      <c r="AD23" s="689">
        <v>942897</v>
      </c>
      <c r="AE23" s="689"/>
      <c r="AF23" s="689"/>
      <c r="AG23" s="689"/>
      <c r="AH23" s="689"/>
      <c r="AI23" s="689"/>
      <c r="AJ23" s="689"/>
      <c r="AK23" s="689"/>
      <c r="AL23" s="690">
        <v>16.399999999999999</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298170</v>
      </c>
      <c r="BH23" s="686"/>
      <c r="BI23" s="686"/>
      <c r="BJ23" s="686"/>
      <c r="BK23" s="686"/>
      <c r="BL23" s="686"/>
      <c r="BM23" s="686"/>
      <c r="BN23" s="687"/>
      <c r="BO23" s="688">
        <v>7.1</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39770</v>
      </c>
      <c r="S24" s="686"/>
      <c r="T24" s="686"/>
      <c r="U24" s="686"/>
      <c r="V24" s="686"/>
      <c r="W24" s="686"/>
      <c r="X24" s="686"/>
      <c r="Y24" s="687"/>
      <c r="Z24" s="688">
        <v>0.3</v>
      </c>
      <c r="AA24" s="688"/>
      <c r="AB24" s="688"/>
      <c r="AC24" s="688"/>
      <c r="AD24" s="689" t="s">
        <v>235</v>
      </c>
      <c r="AE24" s="689"/>
      <c r="AF24" s="689"/>
      <c r="AG24" s="689"/>
      <c r="AH24" s="689"/>
      <c r="AI24" s="689"/>
      <c r="AJ24" s="689"/>
      <c r="AK24" s="689"/>
      <c r="AL24" s="690" t="s">
        <v>235</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175</v>
      </c>
      <c r="BH24" s="686"/>
      <c r="BI24" s="686"/>
      <c r="BJ24" s="686"/>
      <c r="BK24" s="686"/>
      <c r="BL24" s="686"/>
      <c r="BM24" s="686"/>
      <c r="BN24" s="687"/>
      <c r="BO24" s="688" t="s">
        <v>175</v>
      </c>
      <c r="BP24" s="688"/>
      <c r="BQ24" s="688"/>
      <c r="BR24" s="688"/>
      <c r="BS24" s="694" t="s">
        <v>235</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4436066</v>
      </c>
      <c r="CS24" s="675"/>
      <c r="CT24" s="675"/>
      <c r="CU24" s="675"/>
      <c r="CV24" s="675"/>
      <c r="CW24" s="675"/>
      <c r="CX24" s="675"/>
      <c r="CY24" s="676"/>
      <c r="CZ24" s="679">
        <v>31.3</v>
      </c>
      <c r="DA24" s="680"/>
      <c r="DB24" s="680"/>
      <c r="DC24" s="699"/>
      <c r="DD24" s="724">
        <v>2965514</v>
      </c>
      <c r="DE24" s="675"/>
      <c r="DF24" s="675"/>
      <c r="DG24" s="675"/>
      <c r="DH24" s="675"/>
      <c r="DI24" s="675"/>
      <c r="DJ24" s="675"/>
      <c r="DK24" s="676"/>
      <c r="DL24" s="724">
        <v>2735839</v>
      </c>
      <c r="DM24" s="675"/>
      <c r="DN24" s="675"/>
      <c r="DO24" s="675"/>
      <c r="DP24" s="675"/>
      <c r="DQ24" s="675"/>
      <c r="DR24" s="675"/>
      <c r="DS24" s="675"/>
      <c r="DT24" s="675"/>
      <c r="DU24" s="675"/>
      <c r="DV24" s="676"/>
      <c r="DW24" s="679">
        <v>44.1</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175</v>
      </c>
      <c r="S25" s="686"/>
      <c r="T25" s="686"/>
      <c r="U25" s="686"/>
      <c r="V25" s="686"/>
      <c r="W25" s="686"/>
      <c r="X25" s="686"/>
      <c r="Y25" s="687"/>
      <c r="Z25" s="688" t="s">
        <v>175</v>
      </c>
      <c r="AA25" s="688"/>
      <c r="AB25" s="688"/>
      <c r="AC25" s="688"/>
      <c r="AD25" s="689" t="s">
        <v>175</v>
      </c>
      <c r="AE25" s="689"/>
      <c r="AF25" s="689"/>
      <c r="AG25" s="689"/>
      <c r="AH25" s="689"/>
      <c r="AI25" s="689"/>
      <c r="AJ25" s="689"/>
      <c r="AK25" s="689"/>
      <c r="AL25" s="690" t="s">
        <v>235</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175</v>
      </c>
      <c r="BP25" s="688"/>
      <c r="BQ25" s="688"/>
      <c r="BR25" s="688"/>
      <c r="BS25" s="694" t="s">
        <v>175</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1773115</v>
      </c>
      <c r="CS25" s="721"/>
      <c r="CT25" s="721"/>
      <c r="CU25" s="721"/>
      <c r="CV25" s="721"/>
      <c r="CW25" s="721"/>
      <c r="CX25" s="721"/>
      <c r="CY25" s="722"/>
      <c r="CZ25" s="690">
        <v>12.5</v>
      </c>
      <c r="DA25" s="719"/>
      <c r="DB25" s="719"/>
      <c r="DC25" s="723"/>
      <c r="DD25" s="694">
        <v>1648719</v>
      </c>
      <c r="DE25" s="721"/>
      <c r="DF25" s="721"/>
      <c r="DG25" s="721"/>
      <c r="DH25" s="721"/>
      <c r="DI25" s="721"/>
      <c r="DJ25" s="721"/>
      <c r="DK25" s="722"/>
      <c r="DL25" s="694">
        <v>1437720</v>
      </c>
      <c r="DM25" s="721"/>
      <c r="DN25" s="721"/>
      <c r="DO25" s="721"/>
      <c r="DP25" s="721"/>
      <c r="DQ25" s="721"/>
      <c r="DR25" s="721"/>
      <c r="DS25" s="721"/>
      <c r="DT25" s="721"/>
      <c r="DU25" s="721"/>
      <c r="DV25" s="722"/>
      <c r="DW25" s="690">
        <v>23.2</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6027956</v>
      </c>
      <c r="S26" s="686"/>
      <c r="T26" s="686"/>
      <c r="U26" s="686"/>
      <c r="V26" s="686"/>
      <c r="W26" s="686"/>
      <c r="X26" s="686"/>
      <c r="Y26" s="687"/>
      <c r="Z26" s="688">
        <v>41.4</v>
      </c>
      <c r="AA26" s="688"/>
      <c r="AB26" s="688"/>
      <c r="AC26" s="688"/>
      <c r="AD26" s="689">
        <v>5690016</v>
      </c>
      <c r="AE26" s="689"/>
      <c r="AF26" s="689"/>
      <c r="AG26" s="689"/>
      <c r="AH26" s="689"/>
      <c r="AI26" s="689"/>
      <c r="AJ26" s="689"/>
      <c r="AK26" s="689"/>
      <c r="AL26" s="690">
        <v>98.9</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175</v>
      </c>
      <c r="BH26" s="686"/>
      <c r="BI26" s="686"/>
      <c r="BJ26" s="686"/>
      <c r="BK26" s="686"/>
      <c r="BL26" s="686"/>
      <c r="BM26" s="686"/>
      <c r="BN26" s="687"/>
      <c r="BO26" s="688" t="s">
        <v>175</v>
      </c>
      <c r="BP26" s="688"/>
      <c r="BQ26" s="688"/>
      <c r="BR26" s="688"/>
      <c r="BS26" s="694" t="s">
        <v>175</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971664</v>
      </c>
      <c r="CS26" s="686"/>
      <c r="CT26" s="686"/>
      <c r="CU26" s="686"/>
      <c r="CV26" s="686"/>
      <c r="CW26" s="686"/>
      <c r="CX26" s="686"/>
      <c r="CY26" s="687"/>
      <c r="CZ26" s="690">
        <v>6.9</v>
      </c>
      <c r="DA26" s="719"/>
      <c r="DB26" s="719"/>
      <c r="DC26" s="723"/>
      <c r="DD26" s="694">
        <v>869919</v>
      </c>
      <c r="DE26" s="686"/>
      <c r="DF26" s="686"/>
      <c r="DG26" s="686"/>
      <c r="DH26" s="686"/>
      <c r="DI26" s="686"/>
      <c r="DJ26" s="686"/>
      <c r="DK26" s="687"/>
      <c r="DL26" s="694" t="s">
        <v>175</v>
      </c>
      <c r="DM26" s="686"/>
      <c r="DN26" s="686"/>
      <c r="DO26" s="686"/>
      <c r="DP26" s="686"/>
      <c r="DQ26" s="686"/>
      <c r="DR26" s="686"/>
      <c r="DS26" s="686"/>
      <c r="DT26" s="686"/>
      <c r="DU26" s="686"/>
      <c r="DV26" s="687"/>
      <c r="DW26" s="690" t="s">
        <v>235</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4256</v>
      </c>
      <c r="S27" s="686"/>
      <c r="T27" s="686"/>
      <c r="U27" s="686"/>
      <c r="V27" s="686"/>
      <c r="W27" s="686"/>
      <c r="X27" s="686"/>
      <c r="Y27" s="687"/>
      <c r="Z27" s="688">
        <v>0</v>
      </c>
      <c r="AA27" s="688"/>
      <c r="AB27" s="688"/>
      <c r="AC27" s="688"/>
      <c r="AD27" s="689">
        <v>4256</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4221914</v>
      </c>
      <c r="BH27" s="686"/>
      <c r="BI27" s="686"/>
      <c r="BJ27" s="686"/>
      <c r="BK27" s="686"/>
      <c r="BL27" s="686"/>
      <c r="BM27" s="686"/>
      <c r="BN27" s="687"/>
      <c r="BO27" s="688">
        <v>100</v>
      </c>
      <c r="BP27" s="688"/>
      <c r="BQ27" s="688"/>
      <c r="BR27" s="688"/>
      <c r="BS27" s="694" t="s">
        <v>235</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1958827</v>
      </c>
      <c r="CS27" s="721"/>
      <c r="CT27" s="721"/>
      <c r="CU27" s="721"/>
      <c r="CV27" s="721"/>
      <c r="CW27" s="721"/>
      <c r="CX27" s="721"/>
      <c r="CY27" s="722"/>
      <c r="CZ27" s="690">
        <v>13.8</v>
      </c>
      <c r="DA27" s="719"/>
      <c r="DB27" s="719"/>
      <c r="DC27" s="723"/>
      <c r="DD27" s="694">
        <v>612671</v>
      </c>
      <c r="DE27" s="721"/>
      <c r="DF27" s="721"/>
      <c r="DG27" s="721"/>
      <c r="DH27" s="721"/>
      <c r="DI27" s="721"/>
      <c r="DJ27" s="721"/>
      <c r="DK27" s="722"/>
      <c r="DL27" s="694">
        <v>593995</v>
      </c>
      <c r="DM27" s="721"/>
      <c r="DN27" s="721"/>
      <c r="DO27" s="721"/>
      <c r="DP27" s="721"/>
      <c r="DQ27" s="721"/>
      <c r="DR27" s="721"/>
      <c r="DS27" s="721"/>
      <c r="DT27" s="721"/>
      <c r="DU27" s="721"/>
      <c r="DV27" s="722"/>
      <c r="DW27" s="690">
        <v>9.6</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28539</v>
      </c>
      <c r="S28" s="686"/>
      <c r="T28" s="686"/>
      <c r="U28" s="686"/>
      <c r="V28" s="686"/>
      <c r="W28" s="686"/>
      <c r="X28" s="686"/>
      <c r="Y28" s="687"/>
      <c r="Z28" s="688">
        <v>0.2</v>
      </c>
      <c r="AA28" s="688"/>
      <c r="AB28" s="688"/>
      <c r="AC28" s="688"/>
      <c r="AD28" s="689" t="s">
        <v>175</v>
      </c>
      <c r="AE28" s="689"/>
      <c r="AF28" s="689"/>
      <c r="AG28" s="689"/>
      <c r="AH28" s="689"/>
      <c r="AI28" s="689"/>
      <c r="AJ28" s="689"/>
      <c r="AK28" s="689"/>
      <c r="AL28" s="690" t="s">
        <v>175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704124</v>
      </c>
      <c r="CS28" s="686"/>
      <c r="CT28" s="686"/>
      <c r="CU28" s="686"/>
      <c r="CV28" s="686"/>
      <c r="CW28" s="686"/>
      <c r="CX28" s="686"/>
      <c r="CY28" s="687"/>
      <c r="CZ28" s="690">
        <v>5</v>
      </c>
      <c r="DA28" s="719"/>
      <c r="DB28" s="719"/>
      <c r="DC28" s="723"/>
      <c r="DD28" s="694">
        <v>704124</v>
      </c>
      <c r="DE28" s="686"/>
      <c r="DF28" s="686"/>
      <c r="DG28" s="686"/>
      <c r="DH28" s="686"/>
      <c r="DI28" s="686"/>
      <c r="DJ28" s="686"/>
      <c r="DK28" s="687"/>
      <c r="DL28" s="694">
        <v>704124</v>
      </c>
      <c r="DM28" s="686"/>
      <c r="DN28" s="686"/>
      <c r="DO28" s="686"/>
      <c r="DP28" s="686"/>
      <c r="DQ28" s="686"/>
      <c r="DR28" s="686"/>
      <c r="DS28" s="686"/>
      <c r="DT28" s="686"/>
      <c r="DU28" s="686"/>
      <c r="DV28" s="687"/>
      <c r="DW28" s="690">
        <v>11.3</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70402</v>
      </c>
      <c r="S29" s="686"/>
      <c r="T29" s="686"/>
      <c r="U29" s="686"/>
      <c r="V29" s="686"/>
      <c r="W29" s="686"/>
      <c r="X29" s="686"/>
      <c r="Y29" s="687"/>
      <c r="Z29" s="688">
        <v>0.5</v>
      </c>
      <c r="AA29" s="688"/>
      <c r="AB29" s="688"/>
      <c r="AC29" s="688"/>
      <c r="AD29" s="689">
        <v>30941</v>
      </c>
      <c r="AE29" s="689"/>
      <c r="AF29" s="689"/>
      <c r="AG29" s="689"/>
      <c r="AH29" s="689"/>
      <c r="AI29" s="689"/>
      <c r="AJ29" s="689"/>
      <c r="AK29" s="689"/>
      <c r="AL29" s="690">
        <v>0.5</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306</v>
      </c>
      <c r="CG29" s="701"/>
      <c r="CH29" s="701"/>
      <c r="CI29" s="701"/>
      <c r="CJ29" s="701"/>
      <c r="CK29" s="701"/>
      <c r="CL29" s="701"/>
      <c r="CM29" s="701"/>
      <c r="CN29" s="701"/>
      <c r="CO29" s="701"/>
      <c r="CP29" s="701"/>
      <c r="CQ29" s="702"/>
      <c r="CR29" s="685">
        <v>704124</v>
      </c>
      <c r="CS29" s="721"/>
      <c r="CT29" s="721"/>
      <c r="CU29" s="721"/>
      <c r="CV29" s="721"/>
      <c r="CW29" s="721"/>
      <c r="CX29" s="721"/>
      <c r="CY29" s="722"/>
      <c r="CZ29" s="690">
        <v>5</v>
      </c>
      <c r="DA29" s="719"/>
      <c r="DB29" s="719"/>
      <c r="DC29" s="723"/>
      <c r="DD29" s="694">
        <v>704124</v>
      </c>
      <c r="DE29" s="721"/>
      <c r="DF29" s="721"/>
      <c r="DG29" s="721"/>
      <c r="DH29" s="721"/>
      <c r="DI29" s="721"/>
      <c r="DJ29" s="721"/>
      <c r="DK29" s="722"/>
      <c r="DL29" s="694">
        <v>704124</v>
      </c>
      <c r="DM29" s="721"/>
      <c r="DN29" s="721"/>
      <c r="DO29" s="721"/>
      <c r="DP29" s="721"/>
      <c r="DQ29" s="721"/>
      <c r="DR29" s="721"/>
      <c r="DS29" s="721"/>
      <c r="DT29" s="721"/>
      <c r="DU29" s="721"/>
      <c r="DV29" s="722"/>
      <c r="DW29" s="690">
        <v>11.3</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23783</v>
      </c>
      <c r="S30" s="686"/>
      <c r="T30" s="686"/>
      <c r="U30" s="686"/>
      <c r="V30" s="686"/>
      <c r="W30" s="686"/>
      <c r="X30" s="686"/>
      <c r="Y30" s="687"/>
      <c r="Z30" s="688">
        <v>0.2</v>
      </c>
      <c r="AA30" s="688"/>
      <c r="AB30" s="688"/>
      <c r="AC30" s="688"/>
      <c r="AD30" s="689" t="s">
        <v>175</v>
      </c>
      <c r="AE30" s="689"/>
      <c r="AF30" s="689"/>
      <c r="AG30" s="689"/>
      <c r="AH30" s="689"/>
      <c r="AI30" s="689"/>
      <c r="AJ30" s="689"/>
      <c r="AK30" s="689"/>
      <c r="AL30" s="690" t="s">
        <v>235</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674420</v>
      </c>
      <c r="CS30" s="686"/>
      <c r="CT30" s="686"/>
      <c r="CU30" s="686"/>
      <c r="CV30" s="686"/>
      <c r="CW30" s="686"/>
      <c r="CX30" s="686"/>
      <c r="CY30" s="687"/>
      <c r="CZ30" s="690">
        <v>4.8</v>
      </c>
      <c r="DA30" s="719"/>
      <c r="DB30" s="719"/>
      <c r="DC30" s="723"/>
      <c r="DD30" s="694">
        <v>674420</v>
      </c>
      <c r="DE30" s="686"/>
      <c r="DF30" s="686"/>
      <c r="DG30" s="686"/>
      <c r="DH30" s="686"/>
      <c r="DI30" s="686"/>
      <c r="DJ30" s="686"/>
      <c r="DK30" s="687"/>
      <c r="DL30" s="694">
        <v>674420</v>
      </c>
      <c r="DM30" s="686"/>
      <c r="DN30" s="686"/>
      <c r="DO30" s="686"/>
      <c r="DP30" s="686"/>
      <c r="DQ30" s="686"/>
      <c r="DR30" s="686"/>
      <c r="DS30" s="686"/>
      <c r="DT30" s="686"/>
      <c r="DU30" s="686"/>
      <c r="DV30" s="687"/>
      <c r="DW30" s="690">
        <v>10.9</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4378029</v>
      </c>
      <c r="S31" s="686"/>
      <c r="T31" s="686"/>
      <c r="U31" s="686"/>
      <c r="V31" s="686"/>
      <c r="W31" s="686"/>
      <c r="X31" s="686"/>
      <c r="Y31" s="687"/>
      <c r="Z31" s="688">
        <v>30.1</v>
      </c>
      <c r="AA31" s="688"/>
      <c r="AB31" s="688"/>
      <c r="AC31" s="688"/>
      <c r="AD31" s="689" t="s">
        <v>175</v>
      </c>
      <c r="AE31" s="689"/>
      <c r="AF31" s="689"/>
      <c r="AG31" s="689"/>
      <c r="AH31" s="689"/>
      <c r="AI31" s="689"/>
      <c r="AJ31" s="689"/>
      <c r="AK31" s="689"/>
      <c r="AL31" s="690" t="s">
        <v>175</v>
      </c>
      <c r="AM31" s="691"/>
      <c r="AN31" s="691"/>
      <c r="AO31" s="692"/>
      <c r="AP31" s="742" t="s">
        <v>312</v>
      </c>
      <c r="AQ31" s="743"/>
      <c r="AR31" s="743"/>
      <c r="AS31" s="743"/>
      <c r="AT31" s="748" t="s">
        <v>313</v>
      </c>
      <c r="AU31" s="231"/>
      <c r="AV31" s="231"/>
      <c r="AW31" s="231"/>
      <c r="AX31" s="671" t="s">
        <v>189</v>
      </c>
      <c r="AY31" s="672"/>
      <c r="AZ31" s="672"/>
      <c r="BA31" s="672"/>
      <c r="BB31" s="672"/>
      <c r="BC31" s="672"/>
      <c r="BD31" s="672"/>
      <c r="BE31" s="672"/>
      <c r="BF31" s="673"/>
      <c r="BG31" s="753">
        <v>99.5</v>
      </c>
      <c r="BH31" s="740"/>
      <c r="BI31" s="740"/>
      <c r="BJ31" s="740"/>
      <c r="BK31" s="740"/>
      <c r="BL31" s="740"/>
      <c r="BM31" s="680">
        <v>98.8</v>
      </c>
      <c r="BN31" s="740"/>
      <c r="BO31" s="740"/>
      <c r="BP31" s="740"/>
      <c r="BQ31" s="741"/>
      <c r="BR31" s="753">
        <v>99.4</v>
      </c>
      <c r="BS31" s="740"/>
      <c r="BT31" s="740"/>
      <c r="BU31" s="740"/>
      <c r="BV31" s="740"/>
      <c r="BW31" s="740"/>
      <c r="BX31" s="680">
        <v>98.7</v>
      </c>
      <c r="BY31" s="740"/>
      <c r="BZ31" s="740"/>
      <c r="CA31" s="740"/>
      <c r="CB31" s="741"/>
      <c r="CD31" s="731"/>
      <c r="CE31" s="732"/>
      <c r="CF31" s="700" t="s">
        <v>314</v>
      </c>
      <c r="CG31" s="701"/>
      <c r="CH31" s="701"/>
      <c r="CI31" s="701"/>
      <c r="CJ31" s="701"/>
      <c r="CK31" s="701"/>
      <c r="CL31" s="701"/>
      <c r="CM31" s="701"/>
      <c r="CN31" s="701"/>
      <c r="CO31" s="701"/>
      <c r="CP31" s="701"/>
      <c r="CQ31" s="702"/>
      <c r="CR31" s="685">
        <v>29704</v>
      </c>
      <c r="CS31" s="721"/>
      <c r="CT31" s="721"/>
      <c r="CU31" s="721"/>
      <c r="CV31" s="721"/>
      <c r="CW31" s="721"/>
      <c r="CX31" s="721"/>
      <c r="CY31" s="722"/>
      <c r="CZ31" s="690">
        <v>0.2</v>
      </c>
      <c r="DA31" s="719"/>
      <c r="DB31" s="719"/>
      <c r="DC31" s="723"/>
      <c r="DD31" s="694">
        <v>29704</v>
      </c>
      <c r="DE31" s="721"/>
      <c r="DF31" s="721"/>
      <c r="DG31" s="721"/>
      <c r="DH31" s="721"/>
      <c r="DI31" s="721"/>
      <c r="DJ31" s="721"/>
      <c r="DK31" s="722"/>
      <c r="DL31" s="694">
        <v>29704</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315</v>
      </c>
      <c r="C32" s="736"/>
      <c r="D32" s="736"/>
      <c r="E32" s="736"/>
      <c r="F32" s="736"/>
      <c r="G32" s="736"/>
      <c r="H32" s="736"/>
      <c r="I32" s="736"/>
      <c r="J32" s="736"/>
      <c r="K32" s="736"/>
      <c r="L32" s="736"/>
      <c r="M32" s="736"/>
      <c r="N32" s="736"/>
      <c r="O32" s="736"/>
      <c r="P32" s="736"/>
      <c r="Q32" s="737"/>
      <c r="R32" s="685" t="s">
        <v>235</v>
      </c>
      <c r="S32" s="686"/>
      <c r="T32" s="686"/>
      <c r="U32" s="686"/>
      <c r="V32" s="686"/>
      <c r="W32" s="686"/>
      <c r="X32" s="686"/>
      <c r="Y32" s="687"/>
      <c r="Z32" s="688" t="s">
        <v>175</v>
      </c>
      <c r="AA32" s="688"/>
      <c r="AB32" s="688"/>
      <c r="AC32" s="688"/>
      <c r="AD32" s="689" t="s">
        <v>235</v>
      </c>
      <c r="AE32" s="689"/>
      <c r="AF32" s="689"/>
      <c r="AG32" s="689"/>
      <c r="AH32" s="689"/>
      <c r="AI32" s="689"/>
      <c r="AJ32" s="689"/>
      <c r="AK32" s="689"/>
      <c r="AL32" s="690" t="s">
        <v>235</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99.4</v>
      </c>
      <c r="BH32" s="721"/>
      <c r="BI32" s="721"/>
      <c r="BJ32" s="721"/>
      <c r="BK32" s="721"/>
      <c r="BL32" s="721"/>
      <c r="BM32" s="691">
        <v>98.7</v>
      </c>
      <c r="BN32" s="751"/>
      <c r="BO32" s="751"/>
      <c r="BP32" s="751"/>
      <c r="BQ32" s="752"/>
      <c r="BR32" s="754">
        <v>99.4</v>
      </c>
      <c r="BS32" s="721"/>
      <c r="BT32" s="721"/>
      <c r="BU32" s="721"/>
      <c r="BV32" s="721"/>
      <c r="BW32" s="721"/>
      <c r="BX32" s="691">
        <v>98.6</v>
      </c>
      <c r="BY32" s="751"/>
      <c r="BZ32" s="751"/>
      <c r="CA32" s="751"/>
      <c r="CB32" s="752"/>
      <c r="CD32" s="733"/>
      <c r="CE32" s="734"/>
      <c r="CF32" s="700" t="s">
        <v>318</v>
      </c>
      <c r="CG32" s="701"/>
      <c r="CH32" s="701"/>
      <c r="CI32" s="701"/>
      <c r="CJ32" s="701"/>
      <c r="CK32" s="701"/>
      <c r="CL32" s="701"/>
      <c r="CM32" s="701"/>
      <c r="CN32" s="701"/>
      <c r="CO32" s="701"/>
      <c r="CP32" s="701"/>
      <c r="CQ32" s="702"/>
      <c r="CR32" s="685" t="s">
        <v>235</v>
      </c>
      <c r="CS32" s="686"/>
      <c r="CT32" s="686"/>
      <c r="CU32" s="686"/>
      <c r="CV32" s="686"/>
      <c r="CW32" s="686"/>
      <c r="CX32" s="686"/>
      <c r="CY32" s="687"/>
      <c r="CZ32" s="690" t="s">
        <v>175</v>
      </c>
      <c r="DA32" s="719"/>
      <c r="DB32" s="719"/>
      <c r="DC32" s="723"/>
      <c r="DD32" s="694" t="s">
        <v>175</v>
      </c>
      <c r="DE32" s="686"/>
      <c r="DF32" s="686"/>
      <c r="DG32" s="686"/>
      <c r="DH32" s="686"/>
      <c r="DI32" s="686"/>
      <c r="DJ32" s="686"/>
      <c r="DK32" s="687"/>
      <c r="DL32" s="694" t="s">
        <v>235</v>
      </c>
      <c r="DM32" s="686"/>
      <c r="DN32" s="686"/>
      <c r="DO32" s="686"/>
      <c r="DP32" s="686"/>
      <c r="DQ32" s="686"/>
      <c r="DR32" s="686"/>
      <c r="DS32" s="686"/>
      <c r="DT32" s="686"/>
      <c r="DU32" s="686"/>
      <c r="DV32" s="687"/>
      <c r="DW32" s="690" t="s">
        <v>235</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706704</v>
      </c>
      <c r="S33" s="686"/>
      <c r="T33" s="686"/>
      <c r="U33" s="686"/>
      <c r="V33" s="686"/>
      <c r="W33" s="686"/>
      <c r="X33" s="686"/>
      <c r="Y33" s="687"/>
      <c r="Z33" s="688">
        <v>4.9000000000000004</v>
      </c>
      <c r="AA33" s="688"/>
      <c r="AB33" s="688"/>
      <c r="AC33" s="688"/>
      <c r="AD33" s="689" t="s">
        <v>235</v>
      </c>
      <c r="AE33" s="689"/>
      <c r="AF33" s="689"/>
      <c r="AG33" s="689"/>
      <c r="AH33" s="689"/>
      <c r="AI33" s="689"/>
      <c r="AJ33" s="689"/>
      <c r="AK33" s="689"/>
      <c r="AL33" s="690" t="s">
        <v>175</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99.5</v>
      </c>
      <c r="BH33" s="756"/>
      <c r="BI33" s="756"/>
      <c r="BJ33" s="756"/>
      <c r="BK33" s="756"/>
      <c r="BL33" s="756"/>
      <c r="BM33" s="757">
        <v>98.8</v>
      </c>
      <c r="BN33" s="756"/>
      <c r="BO33" s="756"/>
      <c r="BP33" s="756"/>
      <c r="BQ33" s="758"/>
      <c r="BR33" s="755">
        <v>99.5</v>
      </c>
      <c r="BS33" s="756"/>
      <c r="BT33" s="756"/>
      <c r="BU33" s="756"/>
      <c r="BV33" s="756"/>
      <c r="BW33" s="756"/>
      <c r="BX33" s="757">
        <v>98.7</v>
      </c>
      <c r="BY33" s="756"/>
      <c r="BZ33" s="756"/>
      <c r="CA33" s="756"/>
      <c r="CB33" s="758"/>
      <c r="CD33" s="700" t="s">
        <v>321</v>
      </c>
      <c r="CE33" s="701"/>
      <c r="CF33" s="701"/>
      <c r="CG33" s="701"/>
      <c r="CH33" s="701"/>
      <c r="CI33" s="701"/>
      <c r="CJ33" s="701"/>
      <c r="CK33" s="701"/>
      <c r="CL33" s="701"/>
      <c r="CM33" s="701"/>
      <c r="CN33" s="701"/>
      <c r="CO33" s="701"/>
      <c r="CP33" s="701"/>
      <c r="CQ33" s="702"/>
      <c r="CR33" s="685">
        <v>7476542</v>
      </c>
      <c r="CS33" s="721"/>
      <c r="CT33" s="721"/>
      <c r="CU33" s="721"/>
      <c r="CV33" s="721"/>
      <c r="CW33" s="721"/>
      <c r="CX33" s="721"/>
      <c r="CY33" s="722"/>
      <c r="CZ33" s="690">
        <v>52.8</v>
      </c>
      <c r="DA33" s="719"/>
      <c r="DB33" s="719"/>
      <c r="DC33" s="723"/>
      <c r="DD33" s="694">
        <v>3830018</v>
      </c>
      <c r="DE33" s="721"/>
      <c r="DF33" s="721"/>
      <c r="DG33" s="721"/>
      <c r="DH33" s="721"/>
      <c r="DI33" s="721"/>
      <c r="DJ33" s="721"/>
      <c r="DK33" s="722"/>
      <c r="DL33" s="694">
        <v>2675900</v>
      </c>
      <c r="DM33" s="721"/>
      <c r="DN33" s="721"/>
      <c r="DO33" s="721"/>
      <c r="DP33" s="721"/>
      <c r="DQ33" s="721"/>
      <c r="DR33" s="721"/>
      <c r="DS33" s="721"/>
      <c r="DT33" s="721"/>
      <c r="DU33" s="721"/>
      <c r="DV33" s="722"/>
      <c r="DW33" s="690">
        <v>43.1</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5266</v>
      </c>
      <c r="S34" s="686"/>
      <c r="T34" s="686"/>
      <c r="U34" s="686"/>
      <c r="V34" s="686"/>
      <c r="W34" s="686"/>
      <c r="X34" s="686"/>
      <c r="Y34" s="687"/>
      <c r="Z34" s="688">
        <v>0</v>
      </c>
      <c r="AA34" s="688"/>
      <c r="AB34" s="688"/>
      <c r="AC34" s="688"/>
      <c r="AD34" s="689">
        <v>1891</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1897298</v>
      </c>
      <c r="CS34" s="686"/>
      <c r="CT34" s="686"/>
      <c r="CU34" s="686"/>
      <c r="CV34" s="686"/>
      <c r="CW34" s="686"/>
      <c r="CX34" s="686"/>
      <c r="CY34" s="687"/>
      <c r="CZ34" s="690">
        <v>13.4</v>
      </c>
      <c r="DA34" s="719"/>
      <c r="DB34" s="719"/>
      <c r="DC34" s="723"/>
      <c r="DD34" s="694">
        <v>1427508</v>
      </c>
      <c r="DE34" s="686"/>
      <c r="DF34" s="686"/>
      <c r="DG34" s="686"/>
      <c r="DH34" s="686"/>
      <c r="DI34" s="686"/>
      <c r="DJ34" s="686"/>
      <c r="DK34" s="687"/>
      <c r="DL34" s="694">
        <v>1073936</v>
      </c>
      <c r="DM34" s="686"/>
      <c r="DN34" s="686"/>
      <c r="DO34" s="686"/>
      <c r="DP34" s="686"/>
      <c r="DQ34" s="686"/>
      <c r="DR34" s="686"/>
      <c r="DS34" s="686"/>
      <c r="DT34" s="686"/>
      <c r="DU34" s="686"/>
      <c r="DV34" s="687"/>
      <c r="DW34" s="690">
        <v>17.3</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16210</v>
      </c>
      <c r="S35" s="686"/>
      <c r="T35" s="686"/>
      <c r="U35" s="686"/>
      <c r="V35" s="686"/>
      <c r="W35" s="686"/>
      <c r="X35" s="686"/>
      <c r="Y35" s="687"/>
      <c r="Z35" s="688">
        <v>0.1</v>
      </c>
      <c r="AA35" s="688"/>
      <c r="AB35" s="688"/>
      <c r="AC35" s="688"/>
      <c r="AD35" s="689" t="s">
        <v>235</v>
      </c>
      <c r="AE35" s="689"/>
      <c r="AF35" s="689"/>
      <c r="AG35" s="689"/>
      <c r="AH35" s="689"/>
      <c r="AI35" s="689"/>
      <c r="AJ35" s="689"/>
      <c r="AK35" s="689"/>
      <c r="AL35" s="690" t="s">
        <v>235</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61003</v>
      </c>
      <c r="CS35" s="721"/>
      <c r="CT35" s="721"/>
      <c r="CU35" s="721"/>
      <c r="CV35" s="721"/>
      <c r="CW35" s="721"/>
      <c r="CX35" s="721"/>
      <c r="CY35" s="722"/>
      <c r="CZ35" s="690">
        <v>0.4</v>
      </c>
      <c r="DA35" s="719"/>
      <c r="DB35" s="719"/>
      <c r="DC35" s="723"/>
      <c r="DD35" s="694">
        <v>60675</v>
      </c>
      <c r="DE35" s="721"/>
      <c r="DF35" s="721"/>
      <c r="DG35" s="721"/>
      <c r="DH35" s="721"/>
      <c r="DI35" s="721"/>
      <c r="DJ35" s="721"/>
      <c r="DK35" s="722"/>
      <c r="DL35" s="694">
        <v>60275</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624459</v>
      </c>
      <c r="S36" s="686"/>
      <c r="T36" s="686"/>
      <c r="U36" s="686"/>
      <c r="V36" s="686"/>
      <c r="W36" s="686"/>
      <c r="X36" s="686"/>
      <c r="Y36" s="687"/>
      <c r="Z36" s="688">
        <v>4.3</v>
      </c>
      <c r="AA36" s="688"/>
      <c r="AB36" s="688"/>
      <c r="AC36" s="688"/>
      <c r="AD36" s="689" t="s">
        <v>175</v>
      </c>
      <c r="AE36" s="689"/>
      <c r="AF36" s="689"/>
      <c r="AG36" s="689"/>
      <c r="AH36" s="689"/>
      <c r="AI36" s="689"/>
      <c r="AJ36" s="689"/>
      <c r="AK36" s="689"/>
      <c r="AL36" s="690" t="s">
        <v>235</v>
      </c>
      <c r="AM36" s="691"/>
      <c r="AN36" s="691"/>
      <c r="AO36" s="692"/>
      <c r="AP36" s="235"/>
      <c r="AQ36" s="759" t="s">
        <v>329</v>
      </c>
      <c r="AR36" s="760"/>
      <c r="AS36" s="760"/>
      <c r="AT36" s="760"/>
      <c r="AU36" s="760"/>
      <c r="AV36" s="760"/>
      <c r="AW36" s="760"/>
      <c r="AX36" s="760"/>
      <c r="AY36" s="761"/>
      <c r="AZ36" s="674">
        <v>1188311</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83007</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4151269</v>
      </c>
      <c r="CS36" s="686"/>
      <c r="CT36" s="686"/>
      <c r="CU36" s="686"/>
      <c r="CV36" s="686"/>
      <c r="CW36" s="686"/>
      <c r="CX36" s="686"/>
      <c r="CY36" s="687"/>
      <c r="CZ36" s="690">
        <v>29.3</v>
      </c>
      <c r="DA36" s="719"/>
      <c r="DB36" s="719"/>
      <c r="DC36" s="723"/>
      <c r="DD36" s="694">
        <v>1162777</v>
      </c>
      <c r="DE36" s="686"/>
      <c r="DF36" s="686"/>
      <c r="DG36" s="686"/>
      <c r="DH36" s="686"/>
      <c r="DI36" s="686"/>
      <c r="DJ36" s="686"/>
      <c r="DK36" s="687"/>
      <c r="DL36" s="694">
        <v>863391</v>
      </c>
      <c r="DM36" s="686"/>
      <c r="DN36" s="686"/>
      <c r="DO36" s="686"/>
      <c r="DP36" s="686"/>
      <c r="DQ36" s="686"/>
      <c r="DR36" s="686"/>
      <c r="DS36" s="686"/>
      <c r="DT36" s="686"/>
      <c r="DU36" s="686"/>
      <c r="DV36" s="687"/>
      <c r="DW36" s="690">
        <v>13.9</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384290</v>
      </c>
      <c r="S37" s="686"/>
      <c r="T37" s="686"/>
      <c r="U37" s="686"/>
      <c r="V37" s="686"/>
      <c r="W37" s="686"/>
      <c r="X37" s="686"/>
      <c r="Y37" s="687"/>
      <c r="Z37" s="688">
        <v>2.6</v>
      </c>
      <c r="AA37" s="688"/>
      <c r="AB37" s="688"/>
      <c r="AC37" s="688"/>
      <c r="AD37" s="689" t="s">
        <v>235</v>
      </c>
      <c r="AE37" s="689"/>
      <c r="AF37" s="689"/>
      <c r="AG37" s="689"/>
      <c r="AH37" s="689"/>
      <c r="AI37" s="689"/>
      <c r="AJ37" s="689"/>
      <c r="AK37" s="689"/>
      <c r="AL37" s="690" t="s">
        <v>235</v>
      </c>
      <c r="AM37" s="691"/>
      <c r="AN37" s="691"/>
      <c r="AO37" s="692"/>
      <c r="AQ37" s="763" t="s">
        <v>333</v>
      </c>
      <c r="AR37" s="764"/>
      <c r="AS37" s="764"/>
      <c r="AT37" s="764"/>
      <c r="AU37" s="764"/>
      <c r="AV37" s="764"/>
      <c r="AW37" s="764"/>
      <c r="AX37" s="764"/>
      <c r="AY37" s="765"/>
      <c r="AZ37" s="685">
        <v>346753</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44076</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539381</v>
      </c>
      <c r="CS37" s="721"/>
      <c r="CT37" s="721"/>
      <c r="CU37" s="721"/>
      <c r="CV37" s="721"/>
      <c r="CW37" s="721"/>
      <c r="CX37" s="721"/>
      <c r="CY37" s="722"/>
      <c r="CZ37" s="690">
        <v>3.8</v>
      </c>
      <c r="DA37" s="719"/>
      <c r="DB37" s="719"/>
      <c r="DC37" s="723"/>
      <c r="DD37" s="694">
        <v>539381</v>
      </c>
      <c r="DE37" s="721"/>
      <c r="DF37" s="721"/>
      <c r="DG37" s="721"/>
      <c r="DH37" s="721"/>
      <c r="DI37" s="721"/>
      <c r="DJ37" s="721"/>
      <c r="DK37" s="722"/>
      <c r="DL37" s="694">
        <v>475405</v>
      </c>
      <c r="DM37" s="721"/>
      <c r="DN37" s="721"/>
      <c r="DO37" s="721"/>
      <c r="DP37" s="721"/>
      <c r="DQ37" s="721"/>
      <c r="DR37" s="721"/>
      <c r="DS37" s="721"/>
      <c r="DT37" s="721"/>
      <c r="DU37" s="721"/>
      <c r="DV37" s="722"/>
      <c r="DW37" s="690">
        <v>7.7</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406323</v>
      </c>
      <c r="S38" s="686"/>
      <c r="T38" s="686"/>
      <c r="U38" s="686"/>
      <c r="V38" s="686"/>
      <c r="W38" s="686"/>
      <c r="X38" s="686"/>
      <c r="Y38" s="687"/>
      <c r="Z38" s="688">
        <v>2.8</v>
      </c>
      <c r="AA38" s="688"/>
      <c r="AB38" s="688"/>
      <c r="AC38" s="688"/>
      <c r="AD38" s="689">
        <v>26157</v>
      </c>
      <c r="AE38" s="689"/>
      <c r="AF38" s="689"/>
      <c r="AG38" s="689"/>
      <c r="AH38" s="689"/>
      <c r="AI38" s="689"/>
      <c r="AJ38" s="689"/>
      <c r="AK38" s="689"/>
      <c r="AL38" s="690">
        <v>0.5</v>
      </c>
      <c r="AM38" s="691"/>
      <c r="AN38" s="691"/>
      <c r="AO38" s="692"/>
      <c r="AQ38" s="763" t="s">
        <v>337</v>
      </c>
      <c r="AR38" s="764"/>
      <c r="AS38" s="764"/>
      <c r="AT38" s="764"/>
      <c r="AU38" s="764"/>
      <c r="AV38" s="764"/>
      <c r="AW38" s="764"/>
      <c r="AX38" s="764"/>
      <c r="AY38" s="765"/>
      <c r="AZ38" s="685">
        <v>31470</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3184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810088</v>
      </c>
      <c r="CS38" s="686"/>
      <c r="CT38" s="686"/>
      <c r="CU38" s="686"/>
      <c r="CV38" s="686"/>
      <c r="CW38" s="686"/>
      <c r="CX38" s="686"/>
      <c r="CY38" s="687"/>
      <c r="CZ38" s="690">
        <v>5.7</v>
      </c>
      <c r="DA38" s="719"/>
      <c r="DB38" s="719"/>
      <c r="DC38" s="723"/>
      <c r="DD38" s="694">
        <v>691160</v>
      </c>
      <c r="DE38" s="686"/>
      <c r="DF38" s="686"/>
      <c r="DG38" s="686"/>
      <c r="DH38" s="686"/>
      <c r="DI38" s="686"/>
      <c r="DJ38" s="686"/>
      <c r="DK38" s="687"/>
      <c r="DL38" s="694">
        <v>678298</v>
      </c>
      <c r="DM38" s="686"/>
      <c r="DN38" s="686"/>
      <c r="DO38" s="686"/>
      <c r="DP38" s="686"/>
      <c r="DQ38" s="686"/>
      <c r="DR38" s="686"/>
      <c r="DS38" s="686"/>
      <c r="DT38" s="686"/>
      <c r="DU38" s="686"/>
      <c r="DV38" s="687"/>
      <c r="DW38" s="690">
        <v>10.9</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1870538</v>
      </c>
      <c r="S39" s="686"/>
      <c r="T39" s="686"/>
      <c r="U39" s="686"/>
      <c r="V39" s="686"/>
      <c r="W39" s="686"/>
      <c r="X39" s="686"/>
      <c r="Y39" s="687"/>
      <c r="Z39" s="688">
        <v>12.9</v>
      </c>
      <c r="AA39" s="688"/>
      <c r="AB39" s="688"/>
      <c r="AC39" s="688"/>
      <c r="AD39" s="689" t="s">
        <v>235</v>
      </c>
      <c r="AE39" s="689"/>
      <c r="AF39" s="689"/>
      <c r="AG39" s="689"/>
      <c r="AH39" s="689"/>
      <c r="AI39" s="689"/>
      <c r="AJ39" s="689"/>
      <c r="AK39" s="689"/>
      <c r="AL39" s="690" t="s">
        <v>175</v>
      </c>
      <c r="AM39" s="691"/>
      <c r="AN39" s="691"/>
      <c r="AO39" s="692"/>
      <c r="AQ39" s="763" t="s">
        <v>341</v>
      </c>
      <c r="AR39" s="764"/>
      <c r="AS39" s="764"/>
      <c r="AT39" s="764"/>
      <c r="AU39" s="764"/>
      <c r="AV39" s="764"/>
      <c r="AW39" s="764"/>
      <c r="AX39" s="764"/>
      <c r="AY39" s="765"/>
      <c r="AZ39" s="685" t="s">
        <v>175</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5125</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382884</v>
      </c>
      <c r="CS39" s="721"/>
      <c r="CT39" s="721"/>
      <c r="CU39" s="721"/>
      <c r="CV39" s="721"/>
      <c r="CW39" s="721"/>
      <c r="CX39" s="721"/>
      <c r="CY39" s="722"/>
      <c r="CZ39" s="690">
        <v>2.7</v>
      </c>
      <c r="DA39" s="719"/>
      <c r="DB39" s="719"/>
      <c r="DC39" s="723"/>
      <c r="DD39" s="694">
        <v>368898</v>
      </c>
      <c r="DE39" s="721"/>
      <c r="DF39" s="721"/>
      <c r="DG39" s="721"/>
      <c r="DH39" s="721"/>
      <c r="DI39" s="721"/>
      <c r="DJ39" s="721"/>
      <c r="DK39" s="722"/>
      <c r="DL39" s="694" t="s">
        <v>235</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235</v>
      </c>
      <c r="AA40" s="688"/>
      <c r="AB40" s="688"/>
      <c r="AC40" s="688"/>
      <c r="AD40" s="689" t="s">
        <v>175</v>
      </c>
      <c r="AE40" s="689"/>
      <c r="AF40" s="689"/>
      <c r="AG40" s="689"/>
      <c r="AH40" s="689"/>
      <c r="AI40" s="689"/>
      <c r="AJ40" s="689"/>
      <c r="AK40" s="689"/>
      <c r="AL40" s="690" t="s">
        <v>175</v>
      </c>
      <c r="AM40" s="691"/>
      <c r="AN40" s="691"/>
      <c r="AO40" s="692"/>
      <c r="AQ40" s="763" t="s">
        <v>345</v>
      </c>
      <c r="AR40" s="764"/>
      <c r="AS40" s="764"/>
      <c r="AT40" s="764"/>
      <c r="AU40" s="764"/>
      <c r="AV40" s="764"/>
      <c r="AW40" s="764"/>
      <c r="AX40" s="764"/>
      <c r="AY40" s="765"/>
      <c r="AZ40" s="685" t="s">
        <v>175</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101</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174000</v>
      </c>
      <c r="CS40" s="686"/>
      <c r="CT40" s="686"/>
      <c r="CU40" s="686"/>
      <c r="CV40" s="686"/>
      <c r="CW40" s="686"/>
      <c r="CX40" s="686"/>
      <c r="CY40" s="687"/>
      <c r="CZ40" s="690">
        <v>1.2</v>
      </c>
      <c r="DA40" s="719"/>
      <c r="DB40" s="719"/>
      <c r="DC40" s="723"/>
      <c r="DD40" s="694">
        <v>119000</v>
      </c>
      <c r="DE40" s="686"/>
      <c r="DF40" s="686"/>
      <c r="DG40" s="686"/>
      <c r="DH40" s="686"/>
      <c r="DI40" s="686"/>
      <c r="DJ40" s="686"/>
      <c r="DK40" s="687"/>
      <c r="DL40" s="694" t="s">
        <v>175</v>
      </c>
      <c r="DM40" s="686"/>
      <c r="DN40" s="686"/>
      <c r="DO40" s="686"/>
      <c r="DP40" s="686"/>
      <c r="DQ40" s="686"/>
      <c r="DR40" s="686"/>
      <c r="DS40" s="686"/>
      <c r="DT40" s="686"/>
      <c r="DU40" s="686"/>
      <c r="DV40" s="687"/>
      <c r="DW40" s="690" t="s">
        <v>175</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235</v>
      </c>
      <c r="S41" s="686"/>
      <c r="T41" s="686"/>
      <c r="U41" s="686"/>
      <c r="V41" s="686"/>
      <c r="W41" s="686"/>
      <c r="X41" s="686"/>
      <c r="Y41" s="687"/>
      <c r="Z41" s="688" t="s">
        <v>175</v>
      </c>
      <c r="AA41" s="688"/>
      <c r="AB41" s="688"/>
      <c r="AC41" s="688"/>
      <c r="AD41" s="689" t="s">
        <v>235</v>
      </c>
      <c r="AE41" s="689"/>
      <c r="AF41" s="689"/>
      <c r="AG41" s="689"/>
      <c r="AH41" s="689"/>
      <c r="AI41" s="689"/>
      <c r="AJ41" s="689"/>
      <c r="AK41" s="689"/>
      <c r="AL41" s="690" t="s">
        <v>235</v>
      </c>
      <c r="AM41" s="691"/>
      <c r="AN41" s="691"/>
      <c r="AO41" s="692"/>
      <c r="AQ41" s="763" t="s">
        <v>350</v>
      </c>
      <c r="AR41" s="764"/>
      <c r="AS41" s="764"/>
      <c r="AT41" s="764"/>
      <c r="AU41" s="764"/>
      <c r="AV41" s="764"/>
      <c r="AW41" s="764"/>
      <c r="AX41" s="764"/>
      <c r="AY41" s="765"/>
      <c r="AZ41" s="685">
        <v>173674</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175</v>
      </c>
      <c r="CS41" s="721"/>
      <c r="CT41" s="721"/>
      <c r="CU41" s="721"/>
      <c r="CV41" s="721"/>
      <c r="CW41" s="721"/>
      <c r="CX41" s="721"/>
      <c r="CY41" s="722"/>
      <c r="CZ41" s="690" t="s">
        <v>175</v>
      </c>
      <c r="DA41" s="719"/>
      <c r="DB41" s="719"/>
      <c r="DC41" s="723"/>
      <c r="DD41" s="694" t="s">
        <v>175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455072</v>
      </c>
      <c r="S42" s="686"/>
      <c r="T42" s="686"/>
      <c r="U42" s="686"/>
      <c r="V42" s="686"/>
      <c r="W42" s="686"/>
      <c r="X42" s="686"/>
      <c r="Y42" s="687"/>
      <c r="Z42" s="688">
        <v>3.1</v>
      </c>
      <c r="AA42" s="688"/>
      <c r="AB42" s="688"/>
      <c r="AC42" s="688"/>
      <c r="AD42" s="689" t="s">
        <v>175</v>
      </c>
      <c r="AE42" s="689"/>
      <c r="AF42" s="689"/>
      <c r="AG42" s="689"/>
      <c r="AH42" s="689"/>
      <c r="AI42" s="689"/>
      <c r="AJ42" s="689"/>
      <c r="AK42" s="689"/>
      <c r="AL42" s="690" t="s">
        <v>175</v>
      </c>
      <c r="AM42" s="691"/>
      <c r="AN42" s="691"/>
      <c r="AO42" s="692"/>
      <c r="AQ42" s="784" t="s">
        <v>354</v>
      </c>
      <c r="AR42" s="785"/>
      <c r="AS42" s="785"/>
      <c r="AT42" s="785"/>
      <c r="AU42" s="785"/>
      <c r="AV42" s="785"/>
      <c r="AW42" s="785"/>
      <c r="AX42" s="785"/>
      <c r="AY42" s="786"/>
      <c r="AZ42" s="776">
        <v>636414</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313</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2239604</v>
      </c>
      <c r="CS42" s="686"/>
      <c r="CT42" s="686"/>
      <c r="CU42" s="686"/>
      <c r="CV42" s="686"/>
      <c r="CW42" s="686"/>
      <c r="CX42" s="686"/>
      <c r="CY42" s="687"/>
      <c r="CZ42" s="690">
        <v>15.8</v>
      </c>
      <c r="DA42" s="691"/>
      <c r="DB42" s="691"/>
      <c r="DC42" s="703"/>
      <c r="DD42" s="694">
        <v>273767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357</v>
      </c>
      <c r="C43" s="727"/>
      <c r="D43" s="727"/>
      <c r="E43" s="727"/>
      <c r="F43" s="727"/>
      <c r="G43" s="727"/>
      <c r="H43" s="727"/>
      <c r="I43" s="727"/>
      <c r="J43" s="727"/>
      <c r="K43" s="727"/>
      <c r="L43" s="727"/>
      <c r="M43" s="727"/>
      <c r="N43" s="727"/>
      <c r="O43" s="727"/>
      <c r="P43" s="727"/>
      <c r="Q43" s="728"/>
      <c r="R43" s="776">
        <v>14546755</v>
      </c>
      <c r="S43" s="777"/>
      <c r="T43" s="777"/>
      <c r="U43" s="777"/>
      <c r="V43" s="777"/>
      <c r="W43" s="777"/>
      <c r="X43" s="777"/>
      <c r="Y43" s="778"/>
      <c r="Z43" s="779">
        <v>100</v>
      </c>
      <c r="AA43" s="779"/>
      <c r="AB43" s="779"/>
      <c r="AC43" s="779"/>
      <c r="AD43" s="780">
        <v>5753261</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29479</v>
      </c>
      <c r="CS43" s="721"/>
      <c r="CT43" s="721"/>
      <c r="CU43" s="721"/>
      <c r="CV43" s="721"/>
      <c r="CW43" s="721"/>
      <c r="CX43" s="721"/>
      <c r="CY43" s="722"/>
      <c r="CZ43" s="690">
        <v>0.2</v>
      </c>
      <c r="DA43" s="719"/>
      <c r="DB43" s="719"/>
      <c r="DC43" s="723"/>
      <c r="DD43" s="694">
        <v>29409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2239604</v>
      </c>
      <c r="CS44" s="686"/>
      <c r="CT44" s="686"/>
      <c r="CU44" s="686"/>
      <c r="CV44" s="686"/>
      <c r="CW44" s="686"/>
      <c r="CX44" s="686"/>
      <c r="CY44" s="687"/>
      <c r="CZ44" s="690">
        <v>15.8</v>
      </c>
      <c r="DA44" s="691"/>
      <c r="DB44" s="691"/>
      <c r="DC44" s="703"/>
      <c r="DD44" s="694">
        <v>273767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370325</v>
      </c>
      <c r="CS45" s="721"/>
      <c r="CT45" s="721"/>
      <c r="CU45" s="721"/>
      <c r="CV45" s="721"/>
      <c r="CW45" s="721"/>
      <c r="CX45" s="721"/>
      <c r="CY45" s="722"/>
      <c r="CZ45" s="690">
        <v>2.6</v>
      </c>
      <c r="DA45" s="719"/>
      <c r="DB45" s="719"/>
      <c r="DC45" s="723"/>
      <c r="DD45" s="694">
        <v>4767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1821779</v>
      </c>
      <c r="CS46" s="686"/>
      <c r="CT46" s="686"/>
      <c r="CU46" s="686"/>
      <c r="CV46" s="686"/>
      <c r="CW46" s="686"/>
      <c r="CX46" s="686"/>
      <c r="CY46" s="687"/>
      <c r="CZ46" s="690">
        <v>12.9</v>
      </c>
      <c r="DA46" s="691"/>
      <c r="DB46" s="691"/>
      <c r="DC46" s="703"/>
      <c r="DD46" s="694">
        <v>229300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235</v>
      </c>
      <c r="CS47" s="721"/>
      <c r="CT47" s="721"/>
      <c r="CU47" s="721"/>
      <c r="CV47" s="721"/>
      <c r="CW47" s="721"/>
      <c r="CX47" s="721"/>
      <c r="CY47" s="722"/>
      <c r="CZ47" s="690" t="s">
        <v>235</v>
      </c>
      <c r="DA47" s="719"/>
      <c r="DB47" s="719"/>
      <c r="DC47" s="723"/>
      <c r="DD47" s="694" t="s">
        <v>175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175</v>
      </c>
      <c r="CS48" s="686"/>
      <c r="CT48" s="686"/>
      <c r="CU48" s="686"/>
      <c r="CV48" s="686"/>
      <c r="CW48" s="686"/>
      <c r="CX48" s="686"/>
      <c r="CY48" s="687"/>
      <c r="CZ48" s="690" t="s">
        <v>175</v>
      </c>
      <c r="DA48" s="691"/>
      <c r="DB48" s="691"/>
      <c r="DC48" s="703"/>
      <c r="DD48" s="694" t="s">
        <v>175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14152212</v>
      </c>
      <c r="CS49" s="756"/>
      <c r="CT49" s="756"/>
      <c r="CU49" s="756"/>
      <c r="CV49" s="756"/>
      <c r="CW49" s="756"/>
      <c r="CX49" s="756"/>
      <c r="CY49" s="787"/>
      <c r="CZ49" s="781">
        <v>100</v>
      </c>
      <c r="DA49" s="788"/>
      <c r="DB49" s="788"/>
      <c r="DC49" s="789"/>
      <c r="DD49" s="790">
        <v>7069299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YMa4k0n0I+v1bKPCm12LxYH7jov4cX6UnLyZy4qWuby5MneaYbcguUISCeoVJKuo4mo7LBxN+50Dy8sFeho9w==" saltValue="z6Tqyq7S/zP6kJSyJIwB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14547</v>
      </c>
      <c r="R7" s="821"/>
      <c r="S7" s="821"/>
      <c r="T7" s="821"/>
      <c r="U7" s="821"/>
      <c r="V7" s="821">
        <v>14152</v>
      </c>
      <c r="W7" s="821"/>
      <c r="X7" s="821"/>
      <c r="Y7" s="821"/>
      <c r="Z7" s="821"/>
      <c r="AA7" s="821">
        <v>395</v>
      </c>
      <c r="AB7" s="821"/>
      <c r="AC7" s="821"/>
      <c r="AD7" s="821"/>
      <c r="AE7" s="822"/>
      <c r="AF7" s="823">
        <v>336</v>
      </c>
      <c r="AG7" s="824"/>
      <c r="AH7" s="824"/>
      <c r="AI7" s="824"/>
      <c r="AJ7" s="825"/>
      <c r="AK7" s="860">
        <v>624</v>
      </c>
      <c r="AL7" s="861"/>
      <c r="AM7" s="861"/>
      <c r="AN7" s="861"/>
      <c r="AO7" s="861"/>
      <c r="AP7" s="861">
        <v>10155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14547</v>
      </c>
      <c r="R23" s="880"/>
      <c r="S23" s="880"/>
      <c r="T23" s="880"/>
      <c r="U23" s="880"/>
      <c r="V23" s="880">
        <v>14152</v>
      </c>
      <c r="W23" s="880"/>
      <c r="X23" s="880"/>
      <c r="Y23" s="880"/>
      <c r="Z23" s="880"/>
      <c r="AA23" s="880">
        <v>395</v>
      </c>
      <c r="AB23" s="880"/>
      <c r="AC23" s="880"/>
      <c r="AD23" s="880"/>
      <c r="AE23" s="881"/>
      <c r="AF23" s="882">
        <v>336</v>
      </c>
      <c r="AG23" s="880"/>
      <c r="AH23" s="880"/>
      <c r="AI23" s="880"/>
      <c r="AJ23" s="883"/>
      <c r="AK23" s="884"/>
      <c r="AL23" s="885"/>
      <c r="AM23" s="885"/>
      <c r="AN23" s="885"/>
      <c r="AO23" s="885"/>
      <c r="AP23" s="880">
        <v>10155</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2380</v>
      </c>
      <c r="R28" s="909"/>
      <c r="S28" s="909"/>
      <c r="T28" s="909"/>
      <c r="U28" s="909"/>
      <c r="V28" s="909">
        <v>2297</v>
      </c>
      <c r="W28" s="909"/>
      <c r="X28" s="909"/>
      <c r="Y28" s="909"/>
      <c r="Z28" s="909"/>
      <c r="AA28" s="909">
        <v>83</v>
      </c>
      <c r="AB28" s="909"/>
      <c r="AC28" s="909"/>
      <c r="AD28" s="909"/>
      <c r="AE28" s="910"/>
      <c r="AF28" s="911">
        <v>83</v>
      </c>
      <c r="AG28" s="909"/>
      <c r="AH28" s="909"/>
      <c r="AI28" s="909"/>
      <c r="AJ28" s="912"/>
      <c r="AK28" s="913">
        <v>162</v>
      </c>
      <c r="AL28" s="904"/>
      <c r="AM28" s="904"/>
      <c r="AN28" s="904"/>
      <c r="AO28" s="904"/>
      <c r="AP28" s="904" t="s">
        <v>595</v>
      </c>
      <c r="AQ28" s="904"/>
      <c r="AR28" s="904"/>
      <c r="AS28" s="904"/>
      <c r="AT28" s="904"/>
      <c r="AU28" s="904" t="s">
        <v>595</v>
      </c>
      <c r="AV28" s="904"/>
      <c r="AW28" s="904"/>
      <c r="AX28" s="904"/>
      <c r="AY28" s="904"/>
      <c r="AZ28" s="905" t="s">
        <v>595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1920</v>
      </c>
      <c r="R29" s="845"/>
      <c r="S29" s="845"/>
      <c r="T29" s="845"/>
      <c r="U29" s="845"/>
      <c r="V29" s="845">
        <v>1783</v>
      </c>
      <c r="W29" s="845"/>
      <c r="X29" s="845"/>
      <c r="Y29" s="845"/>
      <c r="Z29" s="845"/>
      <c r="AA29" s="845">
        <v>137</v>
      </c>
      <c r="AB29" s="845"/>
      <c r="AC29" s="845"/>
      <c r="AD29" s="845"/>
      <c r="AE29" s="846"/>
      <c r="AF29" s="847">
        <v>137</v>
      </c>
      <c r="AG29" s="848"/>
      <c r="AH29" s="848"/>
      <c r="AI29" s="848"/>
      <c r="AJ29" s="849"/>
      <c r="AK29" s="916">
        <v>265</v>
      </c>
      <c r="AL29" s="917"/>
      <c r="AM29" s="917"/>
      <c r="AN29" s="917"/>
      <c r="AO29" s="917"/>
      <c r="AP29" s="917" t="s">
        <v>595</v>
      </c>
      <c r="AQ29" s="917"/>
      <c r="AR29" s="917"/>
      <c r="AS29" s="917"/>
      <c r="AT29" s="917"/>
      <c r="AU29" s="917" t="s">
        <v>595</v>
      </c>
      <c r="AV29" s="917"/>
      <c r="AW29" s="917"/>
      <c r="AX29" s="917"/>
      <c r="AY29" s="917"/>
      <c r="AZ29" s="918" t="s">
        <v>595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409</v>
      </c>
      <c r="R30" s="845"/>
      <c r="S30" s="845"/>
      <c r="T30" s="845"/>
      <c r="U30" s="845"/>
      <c r="V30" s="845">
        <v>408</v>
      </c>
      <c r="W30" s="845"/>
      <c r="X30" s="845"/>
      <c r="Y30" s="845"/>
      <c r="Z30" s="845"/>
      <c r="AA30" s="845">
        <v>1</v>
      </c>
      <c r="AB30" s="845"/>
      <c r="AC30" s="845"/>
      <c r="AD30" s="845"/>
      <c r="AE30" s="846"/>
      <c r="AF30" s="847">
        <v>1</v>
      </c>
      <c r="AG30" s="848"/>
      <c r="AH30" s="848"/>
      <c r="AI30" s="848"/>
      <c r="AJ30" s="849"/>
      <c r="AK30" s="916">
        <v>59</v>
      </c>
      <c r="AL30" s="917"/>
      <c r="AM30" s="917"/>
      <c r="AN30" s="917"/>
      <c r="AO30" s="917"/>
      <c r="AP30" s="917" t="s">
        <v>595</v>
      </c>
      <c r="AQ30" s="917"/>
      <c r="AR30" s="917"/>
      <c r="AS30" s="917"/>
      <c r="AT30" s="917"/>
      <c r="AU30" s="917" t="s">
        <v>595</v>
      </c>
      <c r="AV30" s="917"/>
      <c r="AW30" s="917"/>
      <c r="AX30" s="917"/>
      <c r="AY30" s="917"/>
      <c r="AZ30" s="918" t="s">
        <v>595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566</v>
      </c>
      <c r="R31" s="845"/>
      <c r="S31" s="845"/>
      <c r="T31" s="845"/>
      <c r="U31" s="845"/>
      <c r="V31" s="845">
        <v>535</v>
      </c>
      <c r="W31" s="845"/>
      <c r="X31" s="845"/>
      <c r="Y31" s="845"/>
      <c r="Z31" s="845"/>
      <c r="AA31" s="845">
        <v>32</v>
      </c>
      <c r="AB31" s="845"/>
      <c r="AC31" s="845"/>
      <c r="AD31" s="845"/>
      <c r="AE31" s="846"/>
      <c r="AF31" s="847">
        <v>1194</v>
      </c>
      <c r="AG31" s="848"/>
      <c r="AH31" s="848"/>
      <c r="AI31" s="848"/>
      <c r="AJ31" s="849"/>
      <c r="AK31" s="916">
        <v>3</v>
      </c>
      <c r="AL31" s="917"/>
      <c r="AM31" s="917"/>
      <c r="AN31" s="917"/>
      <c r="AO31" s="917"/>
      <c r="AP31" s="917">
        <v>226</v>
      </c>
      <c r="AQ31" s="917"/>
      <c r="AR31" s="917"/>
      <c r="AS31" s="917"/>
      <c r="AT31" s="917"/>
      <c r="AU31" s="917">
        <v>0</v>
      </c>
      <c r="AV31" s="917"/>
      <c r="AW31" s="917"/>
      <c r="AX31" s="917"/>
      <c r="AY31" s="917"/>
      <c r="AZ31" s="918" t="s">
        <v>595</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509</v>
      </c>
      <c r="R32" s="845"/>
      <c r="S32" s="845"/>
      <c r="T32" s="845"/>
      <c r="U32" s="845"/>
      <c r="V32" s="845">
        <v>491</v>
      </c>
      <c r="W32" s="845"/>
      <c r="X32" s="845"/>
      <c r="Y32" s="845"/>
      <c r="Z32" s="845"/>
      <c r="AA32" s="845">
        <v>19</v>
      </c>
      <c r="AB32" s="845"/>
      <c r="AC32" s="845"/>
      <c r="AD32" s="845"/>
      <c r="AE32" s="846"/>
      <c r="AF32" s="847">
        <v>54</v>
      </c>
      <c r="AG32" s="848"/>
      <c r="AH32" s="848"/>
      <c r="AI32" s="848"/>
      <c r="AJ32" s="849"/>
      <c r="AK32" s="916">
        <v>347</v>
      </c>
      <c r="AL32" s="917"/>
      <c r="AM32" s="917"/>
      <c r="AN32" s="917"/>
      <c r="AO32" s="917"/>
      <c r="AP32" s="917">
        <v>3052</v>
      </c>
      <c r="AQ32" s="917"/>
      <c r="AR32" s="917"/>
      <c r="AS32" s="917"/>
      <c r="AT32" s="917"/>
      <c r="AU32" s="917">
        <v>2399</v>
      </c>
      <c r="AV32" s="917"/>
      <c r="AW32" s="917"/>
      <c r="AX32" s="917"/>
      <c r="AY32" s="917"/>
      <c r="AZ32" s="918" t="s">
        <v>595</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1469</v>
      </c>
      <c r="AG63" s="928"/>
      <c r="AH63" s="928"/>
      <c r="AI63" s="928"/>
      <c r="AJ63" s="929"/>
      <c r="AK63" s="930"/>
      <c r="AL63" s="925"/>
      <c r="AM63" s="925"/>
      <c r="AN63" s="925"/>
      <c r="AO63" s="925"/>
      <c r="AP63" s="928">
        <v>3279</v>
      </c>
      <c r="AQ63" s="928"/>
      <c r="AR63" s="928"/>
      <c r="AS63" s="928"/>
      <c r="AT63" s="928"/>
      <c r="AU63" s="928">
        <v>2400</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596</v>
      </c>
      <c r="C68" s="956"/>
      <c r="D68" s="956"/>
      <c r="E68" s="956"/>
      <c r="F68" s="956"/>
      <c r="G68" s="956"/>
      <c r="H68" s="956"/>
      <c r="I68" s="956"/>
      <c r="J68" s="956"/>
      <c r="K68" s="956"/>
      <c r="L68" s="956"/>
      <c r="M68" s="956"/>
      <c r="N68" s="956"/>
      <c r="O68" s="956"/>
      <c r="P68" s="957"/>
      <c r="Q68" s="958">
        <v>7511</v>
      </c>
      <c r="R68" s="952"/>
      <c r="S68" s="952"/>
      <c r="T68" s="952"/>
      <c r="U68" s="952"/>
      <c r="V68" s="952">
        <v>6350</v>
      </c>
      <c r="W68" s="952"/>
      <c r="X68" s="952"/>
      <c r="Y68" s="952"/>
      <c r="Z68" s="952"/>
      <c r="AA68" s="952">
        <v>1161</v>
      </c>
      <c r="AB68" s="952"/>
      <c r="AC68" s="952"/>
      <c r="AD68" s="952"/>
      <c r="AE68" s="952"/>
      <c r="AF68" s="952">
        <v>1161</v>
      </c>
      <c r="AG68" s="952"/>
      <c r="AH68" s="952"/>
      <c r="AI68" s="952"/>
      <c r="AJ68" s="952"/>
      <c r="AK68" s="952" t="s">
        <v>595</v>
      </c>
      <c r="AL68" s="952"/>
      <c r="AM68" s="952"/>
      <c r="AN68" s="952"/>
      <c r="AO68" s="952"/>
      <c r="AP68" s="952" t="s">
        <v>595</v>
      </c>
      <c r="AQ68" s="952"/>
      <c r="AR68" s="952"/>
      <c r="AS68" s="952"/>
      <c r="AT68" s="952"/>
      <c r="AU68" s="952" t="s">
        <v>595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597</v>
      </c>
      <c r="C69" s="960"/>
      <c r="D69" s="960"/>
      <c r="E69" s="960"/>
      <c r="F69" s="960"/>
      <c r="G69" s="960"/>
      <c r="H69" s="960"/>
      <c r="I69" s="960"/>
      <c r="J69" s="960"/>
      <c r="K69" s="960"/>
      <c r="L69" s="960"/>
      <c r="M69" s="960"/>
      <c r="N69" s="960"/>
      <c r="O69" s="960"/>
      <c r="P69" s="961"/>
      <c r="Q69" s="962">
        <v>2689</v>
      </c>
      <c r="R69" s="917"/>
      <c r="S69" s="917"/>
      <c r="T69" s="917"/>
      <c r="U69" s="917"/>
      <c r="V69" s="917">
        <v>2653</v>
      </c>
      <c r="W69" s="917"/>
      <c r="X69" s="917"/>
      <c r="Y69" s="917"/>
      <c r="Z69" s="917"/>
      <c r="AA69" s="917">
        <v>36</v>
      </c>
      <c r="AB69" s="917"/>
      <c r="AC69" s="917"/>
      <c r="AD69" s="917"/>
      <c r="AE69" s="917"/>
      <c r="AF69" s="917">
        <v>36</v>
      </c>
      <c r="AG69" s="917"/>
      <c r="AH69" s="917"/>
      <c r="AI69" s="917"/>
      <c r="AJ69" s="917"/>
      <c r="AK69" s="917">
        <v>1</v>
      </c>
      <c r="AL69" s="917"/>
      <c r="AM69" s="917"/>
      <c r="AN69" s="917"/>
      <c r="AO69" s="917"/>
      <c r="AP69" s="917">
        <v>499</v>
      </c>
      <c r="AQ69" s="917"/>
      <c r="AR69" s="917"/>
      <c r="AS69" s="917"/>
      <c r="AT69" s="917"/>
      <c r="AU69" s="917">
        <v>51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598</v>
      </c>
      <c r="C70" s="960"/>
      <c r="D70" s="960"/>
      <c r="E70" s="960"/>
      <c r="F70" s="960"/>
      <c r="G70" s="960"/>
      <c r="H70" s="960"/>
      <c r="I70" s="960"/>
      <c r="J70" s="960"/>
      <c r="K70" s="960"/>
      <c r="L70" s="960"/>
      <c r="M70" s="960"/>
      <c r="N70" s="960"/>
      <c r="O70" s="960"/>
      <c r="P70" s="961"/>
      <c r="Q70" s="962">
        <v>332</v>
      </c>
      <c r="R70" s="917"/>
      <c r="S70" s="917"/>
      <c r="T70" s="917"/>
      <c r="U70" s="917"/>
      <c r="V70" s="917">
        <v>325</v>
      </c>
      <c r="W70" s="917"/>
      <c r="X70" s="917"/>
      <c r="Y70" s="917"/>
      <c r="Z70" s="917"/>
      <c r="AA70" s="917">
        <v>6</v>
      </c>
      <c r="AB70" s="917"/>
      <c r="AC70" s="917"/>
      <c r="AD70" s="917"/>
      <c r="AE70" s="917"/>
      <c r="AF70" s="917">
        <v>6</v>
      </c>
      <c r="AG70" s="917"/>
      <c r="AH70" s="917"/>
      <c r="AI70" s="917"/>
      <c r="AJ70" s="917"/>
      <c r="AK70" s="917">
        <v>104</v>
      </c>
      <c r="AL70" s="917"/>
      <c r="AM70" s="917"/>
      <c r="AN70" s="917"/>
      <c r="AO70" s="917"/>
      <c r="AP70" s="917">
        <v>477</v>
      </c>
      <c r="AQ70" s="917"/>
      <c r="AR70" s="917"/>
      <c r="AS70" s="917"/>
      <c r="AT70" s="917"/>
      <c r="AU70" s="917">
        <v>20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599</v>
      </c>
      <c r="C71" s="960"/>
      <c r="D71" s="960"/>
      <c r="E71" s="960"/>
      <c r="F71" s="960"/>
      <c r="G71" s="960"/>
      <c r="H71" s="960"/>
      <c r="I71" s="960"/>
      <c r="J71" s="960"/>
      <c r="K71" s="960"/>
      <c r="L71" s="960"/>
      <c r="M71" s="960"/>
      <c r="N71" s="960"/>
      <c r="O71" s="960"/>
      <c r="P71" s="961"/>
      <c r="Q71" s="962">
        <v>2267</v>
      </c>
      <c r="R71" s="917"/>
      <c r="S71" s="917"/>
      <c r="T71" s="917"/>
      <c r="U71" s="917"/>
      <c r="V71" s="917">
        <v>2185</v>
      </c>
      <c r="W71" s="917"/>
      <c r="X71" s="917"/>
      <c r="Y71" s="917"/>
      <c r="Z71" s="917"/>
      <c r="AA71" s="917">
        <v>81</v>
      </c>
      <c r="AB71" s="917"/>
      <c r="AC71" s="917"/>
      <c r="AD71" s="917"/>
      <c r="AE71" s="917"/>
      <c r="AF71" s="917">
        <v>81</v>
      </c>
      <c r="AG71" s="917"/>
      <c r="AH71" s="917"/>
      <c r="AI71" s="917"/>
      <c r="AJ71" s="917"/>
      <c r="AK71" s="917" t="s">
        <v>613</v>
      </c>
      <c r="AL71" s="917"/>
      <c r="AM71" s="917"/>
      <c r="AN71" s="917"/>
      <c r="AO71" s="917"/>
      <c r="AP71" s="917">
        <v>11909</v>
      </c>
      <c r="AQ71" s="917"/>
      <c r="AR71" s="917"/>
      <c r="AS71" s="917"/>
      <c r="AT71" s="917"/>
      <c r="AU71" s="917">
        <v>1384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600</v>
      </c>
      <c r="C72" s="960"/>
      <c r="D72" s="960"/>
      <c r="E72" s="960"/>
      <c r="F72" s="960"/>
      <c r="G72" s="960"/>
      <c r="H72" s="960"/>
      <c r="I72" s="960"/>
      <c r="J72" s="960"/>
      <c r="K72" s="960"/>
      <c r="L72" s="960"/>
      <c r="M72" s="960"/>
      <c r="N72" s="960"/>
      <c r="O72" s="960"/>
      <c r="P72" s="961"/>
      <c r="Q72" s="962">
        <v>1598</v>
      </c>
      <c r="R72" s="917"/>
      <c r="S72" s="917"/>
      <c r="T72" s="917"/>
      <c r="U72" s="917"/>
      <c r="V72" s="917">
        <v>1483</v>
      </c>
      <c r="W72" s="917"/>
      <c r="X72" s="917"/>
      <c r="Y72" s="917"/>
      <c r="Z72" s="917"/>
      <c r="AA72" s="917">
        <v>115</v>
      </c>
      <c r="AB72" s="917"/>
      <c r="AC72" s="917"/>
      <c r="AD72" s="917"/>
      <c r="AE72" s="917"/>
      <c r="AF72" s="917">
        <v>115</v>
      </c>
      <c r="AG72" s="917"/>
      <c r="AH72" s="917"/>
      <c r="AI72" s="917"/>
      <c r="AJ72" s="917"/>
      <c r="AK72" s="917" t="s">
        <v>595</v>
      </c>
      <c r="AL72" s="917"/>
      <c r="AM72" s="917"/>
      <c r="AN72" s="917"/>
      <c r="AO72" s="917"/>
      <c r="AP72" s="917" t="s">
        <v>595</v>
      </c>
      <c r="AQ72" s="917"/>
      <c r="AR72" s="917"/>
      <c r="AS72" s="917"/>
      <c r="AT72" s="917"/>
      <c r="AU72" s="917" t="s">
        <v>595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601</v>
      </c>
      <c r="C73" s="960"/>
      <c r="D73" s="960"/>
      <c r="E73" s="960"/>
      <c r="F73" s="960"/>
      <c r="G73" s="960"/>
      <c r="H73" s="960"/>
      <c r="I73" s="960"/>
      <c r="J73" s="960"/>
      <c r="K73" s="960"/>
      <c r="L73" s="960"/>
      <c r="M73" s="960"/>
      <c r="N73" s="960"/>
      <c r="O73" s="960"/>
      <c r="P73" s="961"/>
      <c r="Q73" s="962">
        <v>896695</v>
      </c>
      <c r="R73" s="917"/>
      <c r="S73" s="917"/>
      <c r="T73" s="917"/>
      <c r="U73" s="917"/>
      <c r="V73" s="917">
        <v>845698</v>
      </c>
      <c r="W73" s="917"/>
      <c r="X73" s="917"/>
      <c r="Y73" s="917"/>
      <c r="Z73" s="917"/>
      <c r="AA73" s="917">
        <v>50997</v>
      </c>
      <c r="AB73" s="917"/>
      <c r="AC73" s="917"/>
      <c r="AD73" s="917"/>
      <c r="AE73" s="917"/>
      <c r="AF73" s="917">
        <v>50997</v>
      </c>
      <c r="AG73" s="917"/>
      <c r="AH73" s="917"/>
      <c r="AI73" s="917"/>
      <c r="AJ73" s="917"/>
      <c r="AK73" s="917">
        <v>1</v>
      </c>
      <c r="AL73" s="917"/>
      <c r="AM73" s="917"/>
      <c r="AN73" s="917"/>
      <c r="AO73" s="917"/>
      <c r="AP73" s="917" t="s">
        <v>602</v>
      </c>
      <c r="AQ73" s="917"/>
      <c r="AR73" s="917"/>
      <c r="AS73" s="917"/>
      <c r="AT73" s="917"/>
      <c r="AU73" s="917" t="s">
        <v>595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52396</v>
      </c>
      <c r="AG88" s="928"/>
      <c r="AH88" s="928"/>
      <c r="AI88" s="928"/>
      <c r="AJ88" s="928"/>
      <c r="AK88" s="925"/>
      <c r="AL88" s="925"/>
      <c r="AM88" s="925"/>
      <c r="AN88" s="925"/>
      <c r="AO88" s="925"/>
      <c r="AP88" s="928">
        <v>12886</v>
      </c>
      <c r="AQ88" s="928"/>
      <c r="AR88" s="928"/>
      <c r="AS88" s="928"/>
      <c r="AT88" s="928"/>
      <c r="AU88" s="928">
        <v>1455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308</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308</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308</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678738</v>
      </c>
      <c r="AB110" s="988"/>
      <c r="AC110" s="988"/>
      <c r="AD110" s="988"/>
      <c r="AE110" s="989"/>
      <c r="AF110" s="990">
        <v>716731</v>
      </c>
      <c r="AG110" s="988"/>
      <c r="AH110" s="988"/>
      <c r="AI110" s="988"/>
      <c r="AJ110" s="989"/>
      <c r="AK110" s="990">
        <v>704124</v>
      </c>
      <c r="AL110" s="988"/>
      <c r="AM110" s="988"/>
      <c r="AN110" s="988"/>
      <c r="AO110" s="989"/>
      <c r="AP110" s="991">
        <v>12.6</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8992099</v>
      </c>
      <c r="BR110" s="1023"/>
      <c r="BS110" s="1023"/>
      <c r="BT110" s="1023"/>
      <c r="BU110" s="1023"/>
      <c r="BV110" s="1023">
        <v>8958879</v>
      </c>
      <c r="BW110" s="1023"/>
      <c r="BX110" s="1023"/>
      <c r="BY110" s="1023"/>
      <c r="BZ110" s="1023"/>
      <c r="CA110" s="1023">
        <v>10154997</v>
      </c>
      <c r="CB110" s="1023"/>
      <c r="CC110" s="1023"/>
      <c r="CD110" s="1023"/>
      <c r="CE110" s="1023"/>
      <c r="CF110" s="1037">
        <v>181.6</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441</v>
      </c>
      <c r="DM110" s="1023"/>
      <c r="DN110" s="1023"/>
      <c r="DO110" s="1023"/>
      <c r="DP110" s="1023"/>
      <c r="DQ110" s="1023" t="s">
        <v>442</v>
      </c>
      <c r="DR110" s="1023"/>
      <c r="DS110" s="1023"/>
      <c r="DT110" s="1023"/>
      <c r="DU110" s="1023"/>
      <c r="DV110" s="1024" t="s">
        <v>394</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444</v>
      </c>
      <c r="AB111" s="1030"/>
      <c r="AC111" s="1030"/>
      <c r="AD111" s="1030"/>
      <c r="AE111" s="1031"/>
      <c r="AF111" s="1032" t="s">
        <v>445</v>
      </c>
      <c r="AG111" s="1030"/>
      <c r="AH111" s="1030"/>
      <c r="AI111" s="1030"/>
      <c r="AJ111" s="1031"/>
      <c r="AK111" s="1032" t="s">
        <v>442</v>
      </c>
      <c r="AL111" s="1030"/>
      <c r="AM111" s="1030"/>
      <c r="AN111" s="1030"/>
      <c r="AO111" s="1031"/>
      <c r="AP111" s="1033" t="s">
        <v>394</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110379</v>
      </c>
      <c r="BR111" s="1016"/>
      <c r="BS111" s="1016"/>
      <c r="BT111" s="1016"/>
      <c r="BU111" s="1016"/>
      <c r="BV111" s="1016">
        <v>73586</v>
      </c>
      <c r="BW111" s="1016"/>
      <c r="BX111" s="1016"/>
      <c r="BY111" s="1016"/>
      <c r="BZ111" s="1016"/>
      <c r="CA111" s="1016">
        <v>36793</v>
      </c>
      <c r="CB111" s="1016"/>
      <c r="CC111" s="1016"/>
      <c r="CD111" s="1016"/>
      <c r="CE111" s="1016"/>
      <c r="CF111" s="1010">
        <v>0.7</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441</v>
      </c>
      <c r="DM111" s="1016"/>
      <c r="DN111" s="1016"/>
      <c r="DO111" s="1016"/>
      <c r="DP111" s="1016"/>
      <c r="DQ111" s="1016" t="s">
        <v>441</v>
      </c>
      <c r="DR111" s="1016"/>
      <c r="DS111" s="1016"/>
      <c r="DT111" s="1016"/>
      <c r="DU111" s="1016"/>
      <c r="DV111" s="1017" t="s">
        <v>394</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441</v>
      </c>
      <c r="AG112" s="1055"/>
      <c r="AH112" s="1055"/>
      <c r="AI112" s="1055"/>
      <c r="AJ112" s="1056"/>
      <c r="AK112" s="1057" t="s">
        <v>394</v>
      </c>
      <c r="AL112" s="1055"/>
      <c r="AM112" s="1055"/>
      <c r="AN112" s="1055"/>
      <c r="AO112" s="1056"/>
      <c r="AP112" s="1058" t="s">
        <v>441</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3051999</v>
      </c>
      <c r="BR112" s="1016"/>
      <c r="BS112" s="1016"/>
      <c r="BT112" s="1016"/>
      <c r="BU112" s="1016"/>
      <c r="BV112" s="1016">
        <v>2752777</v>
      </c>
      <c r="BW112" s="1016"/>
      <c r="BX112" s="1016"/>
      <c r="BY112" s="1016"/>
      <c r="BZ112" s="1016"/>
      <c r="CA112" s="1016">
        <v>2399687</v>
      </c>
      <c r="CB112" s="1016"/>
      <c r="CC112" s="1016"/>
      <c r="CD112" s="1016"/>
      <c r="CE112" s="1016"/>
      <c r="CF112" s="1010">
        <v>42.9</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452</v>
      </c>
      <c r="DH112" s="1016"/>
      <c r="DI112" s="1016"/>
      <c r="DJ112" s="1016"/>
      <c r="DK112" s="1016"/>
      <c r="DL112" s="1016" t="s">
        <v>441</v>
      </c>
      <c r="DM112" s="1016"/>
      <c r="DN112" s="1016"/>
      <c r="DO112" s="1016"/>
      <c r="DP112" s="1016"/>
      <c r="DQ112" s="1016" t="s">
        <v>445</v>
      </c>
      <c r="DR112" s="1016"/>
      <c r="DS112" s="1016"/>
      <c r="DT112" s="1016"/>
      <c r="DU112" s="1016"/>
      <c r="DV112" s="1017" t="s">
        <v>445</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233040</v>
      </c>
      <c r="AB113" s="1030"/>
      <c r="AC113" s="1030"/>
      <c r="AD113" s="1030"/>
      <c r="AE113" s="1031"/>
      <c r="AF113" s="1032">
        <v>264243</v>
      </c>
      <c r="AG113" s="1030"/>
      <c r="AH113" s="1030"/>
      <c r="AI113" s="1030"/>
      <c r="AJ113" s="1031"/>
      <c r="AK113" s="1032">
        <v>259533</v>
      </c>
      <c r="AL113" s="1030"/>
      <c r="AM113" s="1030"/>
      <c r="AN113" s="1030"/>
      <c r="AO113" s="1031"/>
      <c r="AP113" s="1033">
        <v>4.5999999999999996</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1399418</v>
      </c>
      <c r="BR113" s="1016"/>
      <c r="BS113" s="1016"/>
      <c r="BT113" s="1016"/>
      <c r="BU113" s="1016"/>
      <c r="BV113" s="1016">
        <v>1434028</v>
      </c>
      <c r="BW113" s="1016"/>
      <c r="BX113" s="1016"/>
      <c r="BY113" s="1016"/>
      <c r="BZ113" s="1016"/>
      <c r="CA113" s="1016">
        <v>1454558</v>
      </c>
      <c r="CB113" s="1016"/>
      <c r="CC113" s="1016"/>
      <c r="CD113" s="1016"/>
      <c r="CE113" s="1016"/>
      <c r="CF113" s="1010">
        <v>26</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441</v>
      </c>
      <c r="DH113" s="1055"/>
      <c r="DI113" s="1055"/>
      <c r="DJ113" s="1055"/>
      <c r="DK113" s="1056"/>
      <c r="DL113" s="1057" t="s">
        <v>445</v>
      </c>
      <c r="DM113" s="1055"/>
      <c r="DN113" s="1055"/>
      <c r="DO113" s="1055"/>
      <c r="DP113" s="1056"/>
      <c r="DQ113" s="1057" t="s">
        <v>445</v>
      </c>
      <c r="DR113" s="1055"/>
      <c r="DS113" s="1055"/>
      <c r="DT113" s="1055"/>
      <c r="DU113" s="1056"/>
      <c r="DV113" s="1058" t="s">
        <v>442</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16241</v>
      </c>
      <c r="AB114" s="1055"/>
      <c r="AC114" s="1055"/>
      <c r="AD114" s="1055"/>
      <c r="AE114" s="1056"/>
      <c r="AF114" s="1057">
        <v>17207</v>
      </c>
      <c r="AG114" s="1055"/>
      <c r="AH114" s="1055"/>
      <c r="AI114" s="1055"/>
      <c r="AJ114" s="1056"/>
      <c r="AK114" s="1057">
        <v>32338</v>
      </c>
      <c r="AL114" s="1055"/>
      <c r="AM114" s="1055"/>
      <c r="AN114" s="1055"/>
      <c r="AO114" s="1056"/>
      <c r="AP114" s="1058">
        <v>0.6</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1451736</v>
      </c>
      <c r="BR114" s="1016"/>
      <c r="BS114" s="1016"/>
      <c r="BT114" s="1016"/>
      <c r="BU114" s="1016"/>
      <c r="BV114" s="1016">
        <v>1405772</v>
      </c>
      <c r="BW114" s="1016"/>
      <c r="BX114" s="1016"/>
      <c r="BY114" s="1016"/>
      <c r="BZ114" s="1016"/>
      <c r="CA114" s="1016">
        <v>1409293</v>
      </c>
      <c r="CB114" s="1016"/>
      <c r="CC114" s="1016"/>
      <c r="CD114" s="1016"/>
      <c r="CE114" s="1016"/>
      <c r="CF114" s="1010">
        <v>25.2</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442</v>
      </c>
      <c r="DM114" s="1055"/>
      <c r="DN114" s="1055"/>
      <c r="DO114" s="1055"/>
      <c r="DP114" s="1056"/>
      <c r="DQ114" s="1057" t="s">
        <v>441</v>
      </c>
      <c r="DR114" s="1055"/>
      <c r="DS114" s="1055"/>
      <c r="DT114" s="1055"/>
      <c r="DU114" s="1056"/>
      <c r="DV114" s="1058" t="s">
        <v>452</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36793</v>
      </c>
      <c r="AB115" s="1030"/>
      <c r="AC115" s="1030"/>
      <c r="AD115" s="1030"/>
      <c r="AE115" s="1031"/>
      <c r="AF115" s="1032">
        <v>36793</v>
      </c>
      <c r="AG115" s="1030"/>
      <c r="AH115" s="1030"/>
      <c r="AI115" s="1030"/>
      <c r="AJ115" s="1031"/>
      <c r="AK115" s="1032">
        <v>36793</v>
      </c>
      <c r="AL115" s="1030"/>
      <c r="AM115" s="1030"/>
      <c r="AN115" s="1030"/>
      <c r="AO115" s="1031"/>
      <c r="AP115" s="1033">
        <v>0.7</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t="s">
        <v>441</v>
      </c>
      <c r="BR115" s="1016"/>
      <c r="BS115" s="1016"/>
      <c r="BT115" s="1016"/>
      <c r="BU115" s="1016"/>
      <c r="BV115" s="1016" t="s">
        <v>441</v>
      </c>
      <c r="BW115" s="1016"/>
      <c r="BX115" s="1016"/>
      <c r="BY115" s="1016"/>
      <c r="BZ115" s="1016"/>
      <c r="CA115" s="1016" t="s">
        <v>394</v>
      </c>
      <c r="CB115" s="1016"/>
      <c r="CC115" s="1016"/>
      <c r="CD115" s="1016"/>
      <c r="CE115" s="1016"/>
      <c r="CF115" s="1010" t="s">
        <v>394</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442</v>
      </c>
      <c r="DH115" s="1055"/>
      <c r="DI115" s="1055"/>
      <c r="DJ115" s="1055"/>
      <c r="DK115" s="1056"/>
      <c r="DL115" s="1057" t="s">
        <v>394</v>
      </c>
      <c r="DM115" s="1055"/>
      <c r="DN115" s="1055"/>
      <c r="DO115" s="1055"/>
      <c r="DP115" s="1056"/>
      <c r="DQ115" s="1057" t="s">
        <v>445</v>
      </c>
      <c r="DR115" s="1055"/>
      <c r="DS115" s="1055"/>
      <c r="DT115" s="1055"/>
      <c r="DU115" s="1056"/>
      <c r="DV115" s="1058" t="s">
        <v>441</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394</v>
      </c>
      <c r="AB116" s="1055"/>
      <c r="AC116" s="1055"/>
      <c r="AD116" s="1055"/>
      <c r="AE116" s="1056"/>
      <c r="AF116" s="1057" t="s">
        <v>394</v>
      </c>
      <c r="AG116" s="1055"/>
      <c r="AH116" s="1055"/>
      <c r="AI116" s="1055"/>
      <c r="AJ116" s="1056"/>
      <c r="AK116" s="1057" t="s">
        <v>394</v>
      </c>
      <c r="AL116" s="1055"/>
      <c r="AM116" s="1055"/>
      <c r="AN116" s="1055"/>
      <c r="AO116" s="1056"/>
      <c r="AP116" s="1058" t="s">
        <v>452</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464</v>
      </c>
      <c r="BR116" s="1016"/>
      <c r="BS116" s="1016"/>
      <c r="BT116" s="1016"/>
      <c r="BU116" s="1016"/>
      <c r="BV116" s="1016" t="s">
        <v>441</v>
      </c>
      <c r="BW116" s="1016"/>
      <c r="BX116" s="1016"/>
      <c r="BY116" s="1016"/>
      <c r="BZ116" s="1016"/>
      <c r="CA116" s="1016" t="s">
        <v>445</v>
      </c>
      <c r="CB116" s="1016"/>
      <c r="CC116" s="1016"/>
      <c r="CD116" s="1016"/>
      <c r="CE116" s="1016"/>
      <c r="CF116" s="1010" t="s">
        <v>452</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394</v>
      </c>
      <c r="DM116" s="1055"/>
      <c r="DN116" s="1055"/>
      <c r="DO116" s="1055"/>
      <c r="DP116" s="1056"/>
      <c r="DQ116" s="1057" t="s">
        <v>441</v>
      </c>
      <c r="DR116" s="1055"/>
      <c r="DS116" s="1055"/>
      <c r="DT116" s="1055"/>
      <c r="DU116" s="1056"/>
      <c r="DV116" s="1058" t="s">
        <v>394</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964812</v>
      </c>
      <c r="AB117" s="1073"/>
      <c r="AC117" s="1073"/>
      <c r="AD117" s="1073"/>
      <c r="AE117" s="1074"/>
      <c r="AF117" s="1075">
        <v>1034974</v>
      </c>
      <c r="AG117" s="1073"/>
      <c r="AH117" s="1073"/>
      <c r="AI117" s="1073"/>
      <c r="AJ117" s="1074"/>
      <c r="AK117" s="1075">
        <v>1032788</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175</v>
      </c>
      <c r="BR117" s="1016"/>
      <c r="BS117" s="1016"/>
      <c r="BT117" s="1016"/>
      <c r="BU117" s="1016"/>
      <c r="BV117" s="1016" t="s">
        <v>175</v>
      </c>
      <c r="BW117" s="1016"/>
      <c r="BX117" s="1016"/>
      <c r="BY117" s="1016"/>
      <c r="BZ117" s="1016"/>
      <c r="CA117" s="1016" t="s">
        <v>441</v>
      </c>
      <c r="CB117" s="1016"/>
      <c r="CC117" s="1016"/>
      <c r="CD117" s="1016"/>
      <c r="CE117" s="1016"/>
      <c r="CF117" s="1010" t="s">
        <v>441</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441</v>
      </c>
      <c r="DH117" s="1055"/>
      <c r="DI117" s="1055"/>
      <c r="DJ117" s="1055"/>
      <c r="DK117" s="1056"/>
      <c r="DL117" s="1057" t="s">
        <v>441</v>
      </c>
      <c r="DM117" s="1055"/>
      <c r="DN117" s="1055"/>
      <c r="DO117" s="1055"/>
      <c r="DP117" s="1056"/>
      <c r="DQ117" s="1057" t="s">
        <v>445</v>
      </c>
      <c r="DR117" s="1055"/>
      <c r="DS117" s="1055"/>
      <c r="DT117" s="1055"/>
      <c r="DU117" s="1056"/>
      <c r="DV117" s="1058" t="s">
        <v>441</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308</v>
      </c>
      <c r="AL118" s="981"/>
      <c r="AM118" s="981"/>
      <c r="AN118" s="981"/>
      <c r="AO118" s="982"/>
      <c r="AP118" s="1067" t="s">
        <v>435</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394</v>
      </c>
      <c r="BR118" s="1094"/>
      <c r="BS118" s="1094"/>
      <c r="BT118" s="1094"/>
      <c r="BU118" s="1094"/>
      <c r="BV118" s="1094" t="s">
        <v>394</v>
      </c>
      <c r="BW118" s="1094"/>
      <c r="BX118" s="1094"/>
      <c r="BY118" s="1094"/>
      <c r="BZ118" s="1094"/>
      <c r="CA118" s="1094" t="s">
        <v>441</v>
      </c>
      <c r="CB118" s="1094"/>
      <c r="CC118" s="1094"/>
      <c r="CD118" s="1094"/>
      <c r="CE118" s="1094"/>
      <c r="CF118" s="1010" t="s">
        <v>394</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394</v>
      </c>
      <c r="DH118" s="1055"/>
      <c r="DI118" s="1055"/>
      <c r="DJ118" s="1055"/>
      <c r="DK118" s="1056"/>
      <c r="DL118" s="1057" t="s">
        <v>175</v>
      </c>
      <c r="DM118" s="1055"/>
      <c r="DN118" s="1055"/>
      <c r="DO118" s="1055"/>
      <c r="DP118" s="1056"/>
      <c r="DQ118" s="1057" t="s">
        <v>175</v>
      </c>
      <c r="DR118" s="1055"/>
      <c r="DS118" s="1055"/>
      <c r="DT118" s="1055"/>
      <c r="DU118" s="1056"/>
      <c r="DV118" s="1058" t="s">
        <v>394</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394</v>
      </c>
      <c r="AB119" s="988"/>
      <c r="AC119" s="988"/>
      <c r="AD119" s="988"/>
      <c r="AE119" s="989"/>
      <c r="AF119" s="990" t="s">
        <v>175</v>
      </c>
      <c r="AG119" s="988"/>
      <c r="AH119" s="988"/>
      <c r="AI119" s="988"/>
      <c r="AJ119" s="989"/>
      <c r="AK119" s="990" t="s">
        <v>441</v>
      </c>
      <c r="AL119" s="988"/>
      <c r="AM119" s="988"/>
      <c r="AN119" s="988"/>
      <c r="AO119" s="989"/>
      <c r="AP119" s="991" t="s">
        <v>175</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471</v>
      </c>
      <c r="BP119" s="1102"/>
      <c r="BQ119" s="1093">
        <v>15005631</v>
      </c>
      <c r="BR119" s="1094"/>
      <c r="BS119" s="1094"/>
      <c r="BT119" s="1094"/>
      <c r="BU119" s="1094"/>
      <c r="BV119" s="1094">
        <v>14625042</v>
      </c>
      <c r="BW119" s="1094"/>
      <c r="BX119" s="1094"/>
      <c r="BY119" s="1094"/>
      <c r="BZ119" s="1094"/>
      <c r="CA119" s="1094">
        <v>15455328</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110379</v>
      </c>
      <c r="DH119" s="1080"/>
      <c r="DI119" s="1080"/>
      <c r="DJ119" s="1080"/>
      <c r="DK119" s="1081"/>
      <c r="DL119" s="1079">
        <v>73586</v>
      </c>
      <c r="DM119" s="1080"/>
      <c r="DN119" s="1080"/>
      <c r="DO119" s="1080"/>
      <c r="DP119" s="1081"/>
      <c r="DQ119" s="1079">
        <v>36793</v>
      </c>
      <c r="DR119" s="1080"/>
      <c r="DS119" s="1080"/>
      <c r="DT119" s="1080"/>
      <c r="DU119" s="1081"/>
      <c r="DV119" s="1082">
        <v>0.7</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441</v>
      </c>
      <c r="AB120" s="1055"/>
      <c r="AC120" s="1055"/>
      <c r="AD120" s="1055"/>
      <c r="AE120" s="1056"/>
      <c r="AF120" s="1057" t="s">
        <v>441</v>
      </c>
      <c r="AG120" s="1055"/>
      <c r="AH120" s="1055"/>
      <c r="AI120" s="1055"/>
      <c r="AJ120" s="1056"/>
      <c r="AK120" s="1057" t="s">
        <v>394</v>
      </c>
      <c r="AL120" s="1055"/>
      <c r="AM120" s="1055"/>
      <c r="AN120" s="1055"/>
      <c r="AO120" s="1056"/>
      <c r="AP120" s="1058" t="s">
        <v>441</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2731341</v>
      </c>
      <c r="BR120" s="1023"/>
      <c r="BS120" s="1023"/>
      <c r="BT120" s="1023"/>
      <c r="BU120" s="1023"/>
      <c r="BV120" s="1023">
        <v>2487019</v>
      </c>
      <c r="BW120" s="1023"/>
      <c r="BX120" s="1023"/>
      <c r="BY120" s="1023"/>
      <c r="BZ120" s="1023"/>
      <c r="CA120" s="1023">
        <v>2235597</v>
      </c>
      <c r="CB120" s="1023"/>
      <c r="CC120" s="1023"/>
      <c r="CD120" s="1023"/>
      <c r="CE120" s="1023"/>
      <c r="CF120" s="1037">
        <v>40</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t="s">
        <v>394</v>
      </c>
      <c r="DH120" s="1023"/>
      <c r="DI120" s="1023"/>
      <c r="DJ120" s="1023"/>
      <c r="DK120" s="1023"/>
      <c r="DL120" s="1023">
        <v>2752537</v>
      </c>
      <c r="DM120" s="1023"/>
      <c r="DN120" s="1023"/>
      <c r="DO120" s="1023"/>
      <c r="DP120" s="1023"/>
      <c r="DQ120" s="1023">
        <v>2399235</v>
      </c>
      <c r="DR120" s="1023"/>
      <c r="DS120" s="1023"/>
      <c r="DT120" s="1023"/>
      <c r="DU120" s="1023"/>
      <c r="DV120" s="1024">
        <v>42.9</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441</v>
      </c>
      <c r="AB121" s="1055"/>
      <c r="AC121" s="1055"/>
      <c r="AD121" s="1055"/>
      <c r="AE121" s="1056"/>
      <c r="AF121" s="1057" t="s">
        <v>394</v>
      </c>
      <c r="AG121" s="1055"/>
      <c r="AH121" s="1055"/>
      <c r="AI121" s="1055"/>
      <c r="AJ121" s="1056"/>
      <c r="AK121" s="1057" t="s">
        <v>441</v>
      </c>
      <c r="AL121" s="1055"/>
      <c r="AM121" s="1055"/>
      <c r="AN121" s="1055"/>
      <c r="AO121" s="1056"/>
      <c r="AP121" s="1058" t="s">
        <v>394</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v>2563466</v>
      </c>
      <c r="BR121" s="1016"/>
      <c r="BS121" s="1016"/>
      <c r="BT121" s="1016"/>
      <c r="BU121" s="1016"/>
      <c r="BV121" s="1016">
        <v>2323141</v>
      </c>
      <c r="BW121" s="1016"/>
      <c r="BX121" s="1016"/>
      <c r="BY121" s="1016"/>
      <c r="BZ121" s="1016"/>
      <c r="CA121" s="1016">
        <v>2010559</v>
      </c>
      <c r="CB121" s="1016"/>
      <c r="CC121" s="1016"/>
      <c r="CD121" s="1016"/>
      <c r="CE121" s="1016"/>
      <c r="CF121" s="1010">
        <v>36</v>
      </c>
      <c r="CG121" s="1011"/>
      <c r="CH121" s="1011"/>
      <c r="CI121" s="1011"/>
      <c r="CJ121" s="1011"/>
      <c r="CK121" s="1106"/>
      <c r="CL121" s="1107"/>
      <c r="CM121" s="1107"/>
      <c r="CN121" s="1107"/>
      <c r="CO121" s="1108"/>
      <c r="CP121" s="1116" t="s">
        <v>479</v>
      </c>
      <c r="CQ121" s="1117"/>
      <c r="CR121" s="1117"/>
      <c r="CS121" s="1117"/>
      <c r="CT121" s="1117"/>
      <c r="CU121" s="1117"/>
      <c r="CV121" s="1117"/>
      <c r="CW121" s="1117"/>
      <c r="CX121" s="1117"/>
      <c r="CY121" s="1117"/>
      <c r="CZ121" s="1117"/>
      <c r="DA121" s="1117"/>
      <c r="DB121" s="1117"/>
      <c r="DC121" s="1117"/>
      <c r="DD121" s="1117"/>
      <c r="DE121" s="1117"/>
      <c r="DF121" s="1118"/>
      <c r="DG121" s="1015">
        <v>254</v>
      </c>
      <c r="DH121" s="1016"/>
      <c r="DI121" s="1016"/>
      <c r="DJ121" s="1016"/>
      <c r="DK121" s="1016"/>
      <c r="DL121" s="1016">
        <v>240</v>
      </c>
      <c r="DM121" s="1016"/>
      <c r="DN121" s="1016"/>
      <c r="DO121" s="1016"/>
      <c r="DP121" s="1016"/>
      <c r="DQ121" s="1016">
        <v>452</v>
      </c>
      <c r="DR121" s="1016"/>
      <c r="DS121" s="1016"/>
      <c r="DT121" s="1016"/>
      <c r="DU121" s="1016"/>
      <c r="DV121" s="1017">
        <v>0</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394</v>
      </c>
      <c r="AB122" s="1055"/>
      <c r="AC122" s="1055"/>
      <c r="AD122" s="1055"/>
      <c r="AE122" s="1056"/>
      <c r="AF122" s="1057" t="s">
        <v>394</v>
      </c>
      <c r="AG122" s="1055"/>
      <c r="AH122" s="1055"/>
      <c r="AI122" s="1055"/>
      <c r="AJ122" s="1056"/>
      <c r="AK122" s="1057" t="s">
        <v>441</v>
      </c>
      <c r="AL122" s="1055"/>
      <c r="AM122" s="1055"/>
      <c r="AN122" s="1055"/>
      <c r="AO122" s="1056"/>
      <c r="AP122" s="1058" t="s">
        <v>441</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7645936</v>
      </c>
      <c r="BR122" s="1094"/>
      <c r="BS122" s="1094"/>
      <c r="BT122" s="1094"/>
      <c r="BU122" s="1094"/>
      <c r="BV122" s="1094">
        <v>7555206</v>
      </c>
      <c r="BW122" s="1094"/>
      <c r="BX122" s="1094"/>
      <c r="BY122" s="1094"/>
      <c r="BZ122" s="1094"/>
      <c r="CA122" s="1094">
        <v>7685576</v>
      </c>
      <c r="CB122" s="1094"/>
      <c r="CC122" s="1094"/>
      <c r="CD122" s="1094"/>
      <c r="CE122" s="1094"/>
      <c r="CF122" s="1114">
        <v>137.5</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t="s">
        <v>445</v>
      </c>
      <c r="DH122" s="1016"/>
      <c r="DI122" s="1016"/>
      <c r="DJ122" s="1016"/>
      <c r="DK122" s="1016"/>
      <c r="DL122" s="1016" t="s">
        <v>441</v>
      </c>
      <c r="DM122" s="1016"/>
      <c r="DN122" s="1016"/>
      <c r="DO122" s="1016"/>
      <c r="DP122" s="1016"/>
      <c r="DQ122" s="1016" t="s">
        <v>441</v>
      </c>
      <c r="DR122" s="1016"/>
      <c r="DS122" s="1016"/>
      <c r="DT122" s="1016"/>
      <c r="DU122" s="1016"/>
      <c r="DV122" s="1017" t="s">
        <v>394</v>
      </c>
      <c r="DW122" s="1017"/>
      <c r="DX122" s="1017"/>
      <c r="DY122" s="1017"/>
      <c r="DZ122" s="1018"/>
    </row>
    <row r="123" spans="1:130" s="248" customFormat="1" ht="26.25" customHeight="1" x14ac:dyDescent="0.15">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445</v>
      </c>
      <c r="AB123" s="1055"/>
      <c r="AC123" s="1055"/>
      <c r="AD123" s="1055"/>
      <c r="AE123" s="1056"/>
      <c r="AF123" s="1057" t="s">
        <v>441</v>
      </c>
      <c r="AG123" s="1055"/>
      <c r="AH123" s="1055"/>
      <c r="AI123" s="1055"/>
      <c r="AJ123" s="1056"/>
      <c r="AK123" s="1057" t="s">
        <v>441</v>
      </c>
      <c r="AL123" s="1055"/>
      <c r="AM123" s="1055"/>
      <c r="AN123" s="1055"/>
      <c r="AO123" s="1056"/>
      <c r="AP123" s="1058" t="s">
        <v>445</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482</v>
      </c>
      <c r="BP123" s="1102"/>
      <c r="BQ123" s="1161">
        <v>12940743</v>
      </c>
      <c r="BR123" s="1162"/>
      <c r="BS123" s="1162"/>
      <c r="BT123" s="1162"/>
      <c r="BU123" s="1162"/>
      <c r="BV123" s="1162">
        <v>12365366</v>
      </c>
      <c r="BW123" s="1162"/>
      <c r="BX123" s="1162"/>
      <c r="BY123" s="1162"/>
      <c r="BZ123" s="1162"/>
      <c r="CA123" s="1162">
        <v>11931732</v>
      </c>
      <c r="CB123" s="1162"/>
      <c r="CC123" s="1162"/>
      <c r="CD123" s="1162"/>
      <c r="CE123" s="1162"/>
      <c r="CF123" s="1095"/>
      <c r="CG123" s="1096"/>
      <c r="CH123" s="1096"/>
      <c r="CI123" s="1096"/>
      <c r="CJ123" s="1097"/>
      <c r="CK123" s="1106"/>
      <c r="CL123" s="1107"/>
      <c r="CM123" s="1107"/>
      <c r="CN123" s="1107"/>
      <c r="CO123" s="1108"/>
      <c r="CP123" s="1116" t="s">
        <v>483</v>
      </c>
      <c r="CQ123" s="1117"/>
      <c r="CR123" s="1117"/>
      <c r="CS123" s="1117"/>
      <c r="CT123" s="1117"/>
      <c r="CU123" s="1117"/>
      <c r="CV123" s="1117"/>
      <c r="CW123" s="1117"/>
      <c r="CX123" s="1117"/>
      <c r="CY123" s="1117"/>
      <c r="CZ123" s="1117"/>
      <c r="DA123" s="1117"/>
      <c r="DB123" s="1117"/>
      <c r="DC123" s="1117"/>
      <c r="DD123" s="1117"/>
      <c r="DE123" s="1117"/>
      <c r="DF123" s="1118"/>
      <c r="DG123" s="1054" t="s">
        <v>441</v>
      </c>
      <c r="DH123" s="1055"/>
      <c r="DI123" s="1055"/>
      <c r="DJ123" s="1055"/>
      <c r="DK123" s="1056"/>
      <c r="DL123" s="1057" t="s">
        <v>441</v>
      </c>
      <c r="DM123" s="1055"/>
      <c r="DN123" s="1055"/>
      <c r="DO123" s="1055"/>
      <c r="DP123" s="1056"/>
      <c r="DQ123" s="1057" t="s">
        <v>441</v>
      </c>
      <c r="DR123" s="1055"/>
      <c r="DS123" s="1055"/>
      <c r="DT123" s="1055"/>
      <c r="DU123" s="1056"/>
      <c r="DV123" s="1058" t="s">
        <v>441</v>
      </c>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441</v>
      </c>
      <c r="AB124" s="1055"/>
      <c r="AC124" s="1055"/>
      <c r="AD124" s="1055"/>
      <c r="AE124" s="1056"/>
      <c r="AF124" s="1057" t="s">
        <v>394</v>
      </c>
      <c r="AG124" s="1055"/>
      <c r="AH124" s="1055"/>
      <c r="AI124" s="1055"/>
      <c r="AJ124" s="1056"/>
      <c r="AK124" s="1057" t="s">
        <v>441</v>
      </c>
      <c r="AL124" s="1055"/>
      <c r="AM124" s="1055"/>
      <c r="AN124" s="1055"/>
      <c r="AO124" s="1056"/>
      <c r="AP124" s="1058" t="s">
        <v>441</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40.1</v>
      </c>
      <c r="BR124" s="1124"/>
      <c r="BS124" s="1124"/>
      <c r="BT124" s="1124"/>
      <c r="BU124" s="1124"/>
      <c r="BV124" s="1124">
        <v>43.4</v>
      </c>
      <c r="BW124" s="1124"/>
      <c r="BX124" s="1124"/>
      <c r="BY124" s="1124"/>
      <c r="BZ124" s="1124"/>
      <c r="CA124" s="1124">
        <v>63</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v>3051745</v>
      </c>
      <c r="DH124" s="1080"/>
      <c r="DI124" s="1080"/>
      <c r="DJ124" s="1080"/>
      <c r="DK124" s="1081"/>
      <c r="DL124" s="1079" t="s">
        <v>394</v>
      </c>
      <c r="DM124" s="1080"/>
      <c r="DN124" s="1080"/>
      <c r="DO124" s="1080"/>
      <c r="DP124" s="1081"/>
      <c r="DQ124" s="1079" t="s">
        <v>486</v>
      </c>
      <c r="DR124" s="1080"/>
      <c r="DS124" s="1080"/>
      <c r="DT124" s="1080"/>
      <c r="DU124" s="1081"/>
      <c r="DV124" s="1082" t="s">
        <v>487</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445</v>
      </c>
      <c r="AB125" s="1055"/>
      <c r="AC125" s="1055"/>
      <c r="AD125" s="1055"/>
      <c r="AE125" s="1056"/>
      <c r="AF125" s="1057" t="s">
        <v>442</v>
      </c>
      <c r="AG125" s="1055"/>
      <c r="AH125" s="1055"/>
      <c r="AI125" s="1055"/>
      <c r="AJ125" s="1056"/>
      <c r="AK125" s="1057" t="s">
        <v>444</v>
      </c>
      <c r="AL125" s="1055"/>
      <c r="AM125" s="1055"/>
      <c r="AN125" s="1055"/>
      <c r="AO125" s="1056"/>
      <c r="AP125" s="1058" t="s">
        <v>488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491</v>
      </c>
      <c r="DH125" s="1023"/>
      <c r="DI125" s="1023"/>
      <c r="DJ125" s="1023"/>
      <c r="DK125" s="1023"/>
      <c r="DL125" s="1023" t="s">
        <v>491</v>
      </c>
      <c r="DM125" s="1023"/>
      <c r="DN125" s="1023"/>
      <c r="DO125" s="1023"/>
      <c r="DP125" s="1023"/>
      <c r="DQ125" s="1023" t="s">
        <v>492</v>
      </c>
      <c r="DR125" s="1023"/>
      <c r="DS125" s="1023"/>
      <c r="DT125" s="1023"/>
      <c r="DU125" s="1023"/>
      <c r="DV125" s="1024" t="s">
        <v>394</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36793</v>
      </c>
      <c r="AB126" s="1055"/>
      <c r="AC126" s="1055"/>
      <c r="AD126" s="1055"/>
      <c r="AE126" s="1056"/>
      <c r="AF126" s="1057">
        <v>36793</v>
      </c>
      <c r="AG126" s="1055"/>
      <c r="AH126" s="1055"/>
      <c r="AI126" s="1055"/>
      <c r="AJ126" s="1056"/>
      <c r="AK126" s="1057">
        <v>36793</v>
      </c>
      <c r="AL126" s="1055"/>
      <c r="AM126" s="1055"/>
      <c r="AN126" s="1055"/>
      <c r="AO126" s="1056"/>
      <c r="AP126" s="1058">
        <v>0.7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445</v>
      </c>
      <c r="DH126" s="1016"/>
      <c r="DI126" s="1016"/>
      <c r="DJ126" s="1016"/>
      <c r="DK126" s="1016"/>
      <c r="DL126" s="1016" t="s">
        <v>494</v>
      </c>
      <c r="DM126" s="1016"/>
      <c r="DN126" s="1016"/>
      <c r="DO126" s="1016"/>
      <c r="DP126" s="1016"/>
      <c r="DQ126" s="1016" t="s">
        <v>445</v>
      </c>
      <c r="DR126" s="1016"/>
      <c r="DS126" s="1016"/>
      <c r="DT126" s="1016"/>
      <c r="DU126" s="1016"/>
      <c r="DV126" s="1017" t="s">
        <v>487</v>
      </c>
      <c r="DW126" s="1017"/>
      <c r="DX126" s="1017"/>
      <c r="DY126" s="1017"/>
      <c r="DZ126" s="1018"/>
    </row>
    <row r="127" spans="1:130" s="248" customFormat="1" ht="26.25" customHeight="1" x14ac:dyDescent="0.15">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444</v>
      </c>
      <c r="AB127" s="1055"/>
      <c r="AC127" s="1055"/>
      <c r="AD127" s="1055"/>
      <c r="AE127" s="1056"/>
      <c r="AF127" s="1057" t="s">
        <v>394</v>
      </c>
      <c r="AG127" s="1055"/>
      <c r="AH127" s="1055"/>
      <c r="AI127" s="1055"/>
      <c r="AJ127" s="1056"/>
      <c r="AK127" s="1057" t="s">
        <v>494</v>
      </c>
      <c r="AL127" s="1055"/>
      <c r="AM127" s="1055"/>
      <c r="AN127" s="1055"/>
      <c r="AO127" s="1056"/>
      <c r="AP127" s="1058" t="s">
        <v>496</v>
      </c>
      <c r="AQ127" s="1059"/>
      <c r="AR127" s="1059"/>
      <c r="AS127" s="1059"/>
      <c r="AT127" s="1060"/>
      <c r="AU127" s="284"/>
      <c r="AV127" s="284"/>
      <c r="AW127" s="284"/>
      <c r="AX127" s="1128" t="s">
        <v>497</v>
      </c>
      <c r="AY127" s="1129"/>
      <c r="AZ127" s="1129"/>
      <c r="BA127" s="1129"/>
      <c r="BB127" s="1129"/>
      <c r="BC127" s="1129"/>
      <c r="BD127" s="1129"/>
      <c r="BE127" s="1130"/>
      <c r="BF127" s="1131" t="s">
        <v>498</v>
      </c>
      <c r="BG127" s="1129"/>
      <c r="BH127" s="1129"/>
      <c r="BI127" s="1129"/>
      <c r="BJ127" s="1129"/>
      <c r="BK127" s="1129"/>
      <c r="BL127" s="1130"/>
      <c r="BM127" s="1131" t="s">
        <v>499</v>
      </c>
      <c r="BN127" s="1129"/>
      <c r="BO127" s="1129"/>
      <c r="BP127" s="1129"/>
      <c r="BQ127" s="1129"/>
      <c r="BR127" s="1129"/>
      <c r="BS127" s="1130"/>
      <c r="BT127" s="1131" t="s">
        <v>500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501</v>
      </c>
      <c r="CQ127" s="1046"/>
      <c r="CR127" s="1046"/>
      <c r="CS127" s="1046"/>
      <c r="CT127" s="1046"/>
      <c r="CU127" s="1046"/>
      <c r="CV127" s="1046"/>
      <c r="CW127" s="1046"/>
      <c r="CX127" s="1046"/>
      <c r="CY127" s="1046"/>
      <c r="CZ127" s="1046"/>
      <c r="DA127" s="1046"/>
      <c r="DB127" s="1046"/>
      <c r="DC127" s="1046"/>
      <c r="DD127" s="1046"/>
      <c r="DE127" s="1046"/>
      <c r="DF127" s="1047"/>
      <c r="DG127" s="1015" t="s">
        <v>494</v>
      </c>
      <c r="DH127" s="1016"/>
      <c r="DI127" s="1016"/>
      <c r="DJ127" s="1016"/>
      <c r="DK127" s="1016"/>
      <c r="DL127" s="1016" t="s">
        <v>394</v>
      </c>
      <c r="DM127" s="1016"/>
      <c r="DN127" s="1016"/>
      <c r="DO127" s="1016"/>
      <c r="DP127" s="1016"/>
      <c r="DQ127" s="1016" t="s">
        <v>492</v>
      </c>
      <c r="DR127" s="1016"/>
      <c r="DS127" s="1016"/>
      <c r="DT127" s="1016"/>
      <c r="DU127" s="1016"/>
      <c r="DV127" s="1017" t="s">
        <v>502</v>
      </c>
      <c r="DW127" s="1017"/>
      <c r="DX127" s="1017"/>
      <c r="DY127" s="1017"/>
      <c r="DZ127" s="1018"/>
    </row>
    <row r="128" spans="1:130" s="248" customFormat="1" ht="26.25" customHeight="1" thickBot="1" x14ac:dyDescent="0.2">
      <c r="A128" s="1139" t="s">
        <v>503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504</v>
      </c>
      <c r="X128" s="1141"/>
      <c r="Y128" s="1141"/>
      <c r="Z128" s="1142"/>
      <c r="AA128" s="1143">
        <v>194339</v>
      </c>
      <c r="AB128" s="1144"/>
      <c r="AC128" s="1144"/>
      <c r="AD128" s="1144"/>
      <c r="AE128" s="1145"/>
      <c r="AF128" s="1146">
        <v>217527</v>
      </c>
      <c r="AG128" s="1144"/>
      <c r="AH128" s="1144"/>
      <c r="AI128" s="1144"/>
      <c r="AJ128" s="1145"/>
      <c r="AK128" s="1146">
        <v>223268</v>
      </c>
      <c r="AL128" s="1144"/>
      <c r="AM128" s="1144"/>
      <c r="AN128" s="1144"/>
      <c r="AO128" s="1145"/>
      <c r="AP128" s="1147"/>
      <c r="AQ128" s="1148"/>
      <c r="AR128" s="1148"/>
      <c r="AS128" s="1148"/>
      <c r="AT128" s="1149"/>
      <c r="AU128" s="284"/>
      <c r="AV128" s="284"/>
      <c r="AW128" s="284"/>
      <c r="AX128" s="984" t="s">
        <v>505</v>
      </c>
      <c r="AY128" s="985"/>
      <c r="AZ128" s="985"/>
      <c r="BA128" s="985"/>
      <c r="BB128" s="985"/>
      <c r="BC128" s="985"/>
      <c r="BD128" s="985"/>
      <c r="BE128" s="986"/>
      <c r="BF128" s="1150" t="s">
        <v>394</v>
      </c>
      <c r="BG128" s="1151"/>
      <c r="BH128" s="1151"/>
      <c r="BI128" s="1151"/>
      <c r="BJ128" s="1151"/>
      <c r="BK128" s="1151"/>
      <c r="BL128" s="1152"/>
      <c r="BM128" s="1150">
        <v>14.36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506</v>
      </c>
      <c r="CQ128" s="1133"/>
      <c r="CR128" s="1133"/>
      <c r="CS128" s="1133"/>
      <c r="CT128" s="1133"/>
      <c r="CU128" s="1133"/>
      <c r="CV128" s="1133"/>
      <c r="CW128" s="1133"/>
      <c r="CX128" s="1133"/>
      <c r="CY128" s="1133"/>
      <c r="CZ128" s="1133"/>
      <c r="DA128" s="1133"/>
      <c r="DB128" s="1133"/>
      <c r="DC128" s="1133"/>
      <c r="DD128" s="1133"/>
      <c r="DE128" s="1133"/>
      <c r="DF128" s="1134"/>
      <c r="DG128" s="1135" t="s">
        <v>507</v>
      </c>
      <c r="DH128" s="1136"/>
      <c r="DI128" s="1136"/>
      <c r="DJ128" s="1136"/>
      <c r="DK128" s="1136"/>
      <c r="DL128" s="1136" t="s">
        <v>496</v>
      </c>
      <c r="DM128" s="1136"/>
      <c r="DN128" s="1136"/>
      <c r="DO128" s="1136"/>
      <c r="DP128" s="1136"/>
      <c r="DQ128" s="1136" t="s">
        <v>394</v>
      </c>
      <c r="DR128" s="1136"/>
      <c r="DS128" s="1136"/>
      <c r="DT128" s="1136"/>
      <c r="DU128" s="1136"/>
      <c r="DV128" s="1137" t="s">
        <v>496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508</v>
      </c>
      <c r="X129" s="1170"/>
      <c r="Y129" s="1170"/>
      <c r="Z129" s="1171"/>
      <c r="AA129" s="1054">
        <v>5740898</v>
      </c>
      <c r="AB129" s="1055"/>
      <c r="AC129" s="1055"/>
      <c r="AD129" s="1055"/>
      <c r="AE129" s="1056"/>
      <c r="AF129" s="1057">
        <v>5787036</v>
      </c>
      <c r="AG129" s="1055"/>
      <c r="AH129" s="1055"/>
      <c r="AI129" s="1055"/>
      <c r="AJ129" s="1056"/>
      <c r="AK129" s="1057">
        <v>6192625</v>
      </c>
      <c r="AL129" s="1055"/>
      <c r="AM129" s="1055"/>
      <c r="AN129" s="1055"/>
      <c r="AO129" s="1056"/>
      <c r="AP129" s="1172"/>
      <c r="AQ129" s="1173"/>
      <c r="AR129" s="1173"/>
      <c r="AS129" s="1173"/>
      <c r="AT129" s="1174"/>
      <c r="AU129" s="286"/>
      <c r="AV129" s="286"/>
      <c r="AW129" s="286"/>
      <c r="AX129" s="1163" t="s">
        <v>509</v>
      </c>
      <c r="AY129" s="1046"/>
      <c r="AZ129" s="1046"/>
      <c r="BA129" s="1046"/>
      <c r="BB129" s="1046"/>
      <c r="BC129" s="1046"/>
      <c r="BD129" s="1046"/>
      <c r="BE129" s="1047"/>
      <c r="BF129" s="1164" t="s">
        <v>442</v>
      </c>
      <c r="BG129" s="1165"/>
      <c r="BH129" s="1165"/>
      <c r="BI129" s="1165"/>
      <c r="BJ129" s="1165"/>
      <c r="BK129" s="1165"/>
      <c r="BL129" s="1166"/>
      <c r="BM129" s="1164">
        <v>19.36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511</v>
      </c>
      <c r="X130" s="1170"/>
      <c r="Y130" s="1170"/>
      <c r="Z130" s="1171"/>
      <c r="AA130" s="1054">
        <v>593288</v>
      </c>
      <c r="AB130" s="1055"/>
      <c r="AC130" s="1055"/>
      <c r="AD130" s="1055"/>
      <c r="AE130" s="1056"/>
      <c r="AF130" s="1057">
        <v>591267</v>
      </c>
      <c r="AG130" s="1055"/>
      <c r="AH130" s="1055"/>
      <c r="AI130" s="1055"/>
      <c r="AJ130" s="1056"/>
      <c r="AK130" s="1057">
        <v>601683</v>
      </c>
      <c r="AL130" s="1055"/>
      <c r="AM130" s="1055"/>
      <c r="AN130" s="1055"/>
      <c r="AO130" s="1056"/>
      <c r="AP130" s="1172"/>
      <c r="AQ130" s="1173"/>
      <c r="AR130" s="1173"/>
      <c r="AS130" s="1173"/>
      <c r="AT130" s="1174"/>
      <c r="AU130" s="286"/>
      <c r="AV130" s="286"/>
      <c r="AW130" s="286"/>
      <c r="AX130" s="1163" t="s">
        <v>512</v>
      </c>
      <c r="AY130" s="1046"/>
      <c r="AZ130" s="1046"/>
      <c r="BA130" s="1046"/>
      <c r="BB130" s="1046"/>
      <c r="BC130" s="1046"/>
      <c r="BD130" s="1046"/>
      <c r="BE130" s="1047"/>
      <c r="BF130" s="1200">
        <v>3.8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513</v>
      </c>
      <c r="X131" s="1208"/>
      <c r="Y131" s="1208"/>
      <c r="Z131" s="1209"/>
      <c r="AA131" s="1101">
        <v>5147610</v>
      </c>
      <c r="AB131" s="1080"/>
      <c r="AC131" s="1080"/>
      <c r="AD131" s="1080"/>
      <c r="AE131" s="1081"/>
      <c r="AF131" s="1079">
        <v>5195769</v>
      </c>
      <c r="AG131" s="1080"/>
      <c r="AH131" s="1080"/>
      <c r="AI131" s="1080"/>
      <c r="AJ131" s="1081"/>
      <c r="AK131" s="1079">
        <v>5590942</v>
      </c>
      <c r="AL131" s="1080"/>
      <c r="AM131" s="1080"/>
      <c r="AN131" s="1080"/>
      <c r="AO131" s="1081"/>
      <c r="AP131" s="1210"/>
      <c r="AQ131" s="1211"/>
      <c r="AR131" s="1211"/>
      <c r="AS131" s="1211"/>
      <c r="AT131" s="1212"/>
      <c r="AU131" s="286"/>
      <c r="AV131" s="286"/>
      <c r="AW131" s="286"/>
      <c r="AX131" s="1182" t="s">
        <v>514</v>
      </c>
      <c r="AY131" s="1133"/>
      <c r="AZ131" s="1133"/>
      <c r="BA131" s="1133"/>
      <c r="BB131" s="1133"/>
      <c r="BC131" s="1133"/>
      <c r="BD131" s="1133"/>
      <c r="BE131" s="1134"/>
      <c r="BF131" s="1183">
        <v>63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516</v>
      </c>
      <c r="W132" s="1193"/>
      <c r="X132" s="1193"/>
      <c r="Y132" s="1193"/>
      <c r="Z132" s="1194"/>
      <c r="AA132" s="1195">
        <v>3.442082831</v>
      </c>
      <c r="AB132" s="1196"/>
      <c r="AC132" s="1196"/>
      <c r="AD132" s="1196"/>
      <c r="AE132" s="1197"/>
      <c r="AF132" s="1198">
        <v>4.3531573479999999</v>
      </c>
      <c r="AG132" s="1196"/>
      <c r="AH132" s="1196"/>
      <c r="AI132" s="1196"/>
      <c r="AJ132" s="1197"/>
      <c r="AK132" s="1198">
        <v>3.717387875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517</v>
      </c>
      <c r="W133" s="1176"/>
      <c r="X133" s="1176"/>
      <c r="Y133" s="1176"/>
      <c r="Z133" s="1177"/>
      <c r="AA133" s="1178">
        <v>2.5</v>
      </c>
      <c r="AB133" s="1179"/>
      <c r="AC133" s="1179"/>
      <c r="AD133" s="1179"/>
      <c r="AE133" s="1180"/>
      <c r="AF133" s="1178">
        <v>3.3</v>
      </c>
      <c r="AG133" s="1179"/>
      <c r="AH133" s="1179"/>
      <c r="AI133" s="1179"/>
      <c r="AJ133" s="1180"/>
      <c r="AK133" s="1178">
        <v>3.8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PBWc7+amM2r5JpAqC5e6j6GDCPhkDIfNnPIixZi9KWLggQ73hco7kdS+fQoAoMrcxbWfhrxr/8H/N65+F2W1w==" saltValue="qg2Yf0eY2H46sSTUESEU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8OqGAV5nbcjRZb35HHmnZ7AXJ11tUKa4E451b381j4wWcPVXfAcx3K2pVKaxhGtPgHgiD3V7dtMvm4qBfTcxg==" saltValue="Yki9bolzjKeyhqLtBOb8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KFA4GkPS8q8LZ7E95iYXcOGLcVSAWISgQZLq1GlDpHzon0c0L4Oroo1BvfeWD3m5t2W11N5hyhcfe2HfsaLmQ==" saltValue="QXI3H1j7K/lQZ6CfWV8k8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526</v>
      </c>
      <c r="AL9" s="1216"/>
      <c r="AM9" s="1216"/>
      <c r="AN9" s="1217"/>
      <c r="AO9" s="314">
        <v>1773115</v>
      </c>
      <c r="AP9" s="314">
        <v>62004</v>
      </c>
      <c r="AQ9" s="315">
        <v>71124</v>
      </c>
      <c r="AR9" s="316">
        <v>-12.8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527</v>
      </c>
      <c r="AL10" s="1216"/>
      <c r="AM10" s="1216"/>
      <c r="AN10" s="1217"/>
      <c r="AO10" s="317">
        <v>312326</v>
      </c>
      <c r="AP10" s="317">
        <v>10922</v>
      </c>
      <c r="AQ10" s="318">
        <v>8282</v>
      </c>
      <c r="AR10" s="319">
        <v>31.9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528</v>
      </c>
      <c r="AL11" s="1216"/>
      <c r="AM11" s="1216"/>
      <c r="AN11" s="1217"/>
      <c r="AO11" s="317" t="s">
        <v>529</v>
      </c>
      <c r="AP11" s="317" t="s">
        <v>529</v>
      </c>
      <c r="AQ11" s="318">
        <v>547</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530</v>
      </c>
      <c r="AL12" s="1216"/>
      <c r="AM12" s="1216"/>
      <c r="AN12" s="1217"/>
      <c r="AO12" s="317" t="s">
        <v>529</v>
      </c>
      <c r="AP12" s="317" t="s">
        <v>529</v>
      </c>
      <c r="AQ12" s="318">
        <v>5</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531</v>
      </c>
      <c r="AL13" s="1216"/>
      <c r="AM13" s="1216"/>
      <c r="AN13" s="1217"/>
      <c r="AO13" s="317">
        <v>90903</v>
      </c>
      <c r="AP13" s="317">
        <v>3179</v>
      </c>
      <c r="AQ13" s="318">
        <v>2930</v>
      </c>
      <c r="AR13" s="319">
        <v>8.5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532</v>
      </c>
      <c r="AL14" s="1216"/>
      <c r="AM14" s="1216"/>
      <c r="AN14" s="1217"/>
      <c r="AO14" s="317">
        <v>29479</v>
      </c>
      <c r="AP14" s="317">
        <v>1031</v>
      </c>
      <c r="AQ14" s="318">
        <v>1382</v>
      </c>
      <c r="AR14" s="319">
        <v>-25.4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533</v>
      </c>
      <c r="AL15" s="1222"/>
      <c r="AM15" s="1222"/>
      <c r="AN15" s="1223"/>
      <c r="AO15" s="317">
        <v>-100298</v>
      </c>
      <c r="AP15" s="317">
        <v>-3507</v>
      </c>
      <c r="AQ15" s="318">
        <v>-4924</v>
      </c>
      <c r="AR15" s="319">
        <v>-28.8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2105525</v>
      </c>
      <c r="AP16" s="317">
        <v>73627</v>
      </c>
      <c r="AQ16" s="318">
        <v>79347</v>
      </c>
      <c r="AR16" s="319">
        <v>-7.2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538</v>
      </c>
      <c r="AL21" s="1225"/>
      <c r="AM21" s="1225"/>
      <c r="AN21" s="1226"/>
      <c r="AO21" s="330">
        <v>6.54</v>
      </c>
      <c r="AP21" s="331">
        <v>7.49</v>
      </c>
      <c r="AQ21" s="332">
        <v>-0.95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539</v>
      </c>
      <c r="AL22" s="1225"/>
      <c r="AM22" s="1225"/>
      <c r="AN22" s="1226"/>
      <c r="AO22" s="335">
        <v>98.9</v>
      </c>
      <c r="AP22" s="336">
        <v>97.5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543</v>
      </c>
      <c r="AL32" s="1219"/>
      <c r="AM32" s="1219"/>
      <c r="AN32" s="1220"/>
      <c r="AO32" s="345">
        <v>704124</v>
      </c>
      <c r="AP32" s="345">
        <v>24622</v>
      </c>
      <c r="AQ32" s="346">
        <v>30764</v>
      </c>
      <c r="AR32" s="347">
        <v>-20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544</v>
      </c>
      <c r="AL33" s="1219"/>
      <c r="AM33" s="1219"/>
      <c r="AN33" s="1220"/>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545</v>
      </c>
      <c r="AL34" s="1219"/>
      <c r="AM34" s="1219"/>
      <c r="AN34" s="1220"/>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546</v>
      </c>
      <c r="AL35" s="1219"/>
      <c r="AM35" s="1219"/>
      <c r="AN35" s="1220"/>
      <c r="AO35" s="345">
        <v>259533</v>
      </c>
      <c r="AP35" s="345">
        <v>9076</v>
      </c>
      <c r="AQ35" s="346">
        <v>12161</v>
      </c>
      <c r="AR35" s="347">
        <v>-25.4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547</v>
      </c>
      <c r="AL36" s="1219"/>
      <c r="AM36" s="1219"/>
      <c r="AN36" s="1220"/>
      <c r="AO36" s="345">
        <v>32338</v>
      </c>
      <c r="AP36" s="345">
        <v>1131</v>
      </c>
      <c r="AQ36" s="346">
        <v>1793</v>
      </c>
      <c r="AR36" s="347">
        <v>-36.9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548</v>
      </c>
      <c r="AL37" s="1219"/>
      <c r="AM37" s="1219"/>
      <c r="AN37" s="1220"/>
      <c r="AO37" s="345">
        <v>36793</v>
      </c>
      <c r="AP37" s="345">
        <v>1287</v>
      </c>
      <c r="AQ37" s="346">
        <v>575</v>
      </c>
      <c r="AR37" s="347">
        <v>123.8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549</v>
      </c>
      <c r="AL38" s="1228"/>
      <c r="AM38" s="1228"/>
      <c r="AN38" s="1229"/>
      <c r="AO38" s="348" t="s">
        <v>529</v>
      </c>
      <c r="AP38" s="348" t="s">
        <v>529</v>
      </c>
      <c r="AQ38" s="349">
        <v>1</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550</v>
      </c>
      <c r="AL39" s="1228"/>
      <c r="AM39" s="1228"/>
      <c r="AN39" s="1229"/>
      <c r="AO39" s="345">
        <v>-223268</v>
      </c>
      <c r="AP39" s="345">
        <v>-7807</v>
      </c>
      <c r="AQ39" s="346">
        <v>-2883</v>
      </c>
      <c r="AR39" s="347">
        <v>170.8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551</v>
      </c>
      <c r="AL40" s="1219"/>
      <c r="AM40" s="1219"/>
      <c r="AN40" s="1220"/>
      <c r="AO40" s="345">
        <v>-601683</v>
      </c>
      <c r="AP40" s="345">
        <v>-21040</v>
      </c>
      <c r="AQ40" s="346">
        <v>-29973</v>
      </c>
      <c r="AR40" s="347">
        <v>-29.8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207837</v>
      </c>
      <c r="AP41" s="345">
        <v>7268</v>
      </c>
      <c r="AQ41" s="346">
        <v>12437</v>
      </c>
      <c r="AR41" s="347">
        <v>-41.6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521</v>
      </c>
      <c r="AN49" s="1235" t="s">
        <v>555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2889921</v>
      </c>
      <c r="AN51" s="367">
        <v>101060</v>
      </c>
      <c r="AO51" s="368">
        <v>15.4</v>
      </c>
      <c r="AP51" s="369">
        <v>57122</v>
      </c>
      <c r="AQ51" s="370">
        <v>0.4</v>
      </c>
      <c r="AR51" s="371">
        <v>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2672772</v>
      </c>
      <c r="AN52" s="375">
        <v>93467</v>
      </c>
      <c r="AO52" s="376">
        <v>18.2</v>
      </c>
      <c r="AP52" s="377">
        <v>36191</v>
      </c>
      <c r="AQ52" s="378">
        <v>11.2</v>
      </c>
      <c r="AR52" s="379">
        <v>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527112</v>
      </c>
      <c r="AN53" s="367">
        <v>18345</v>
      </c>
      <c r="AO53" s="368">
        <v>-81.8</v>
      </c>
      <c r="AP53" s="369">
        <v>53655</v>
      </c>
      <c r="AQ53" s="370">
        <v>-6.1</v>
      </c>
      <c r="AR53" s="371">
        <v>-75.7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425587</v>
      </c>
      <c r="AN54" s="375">
        <v>14812</v>
      </c>
      <c r="AO54" s="376">
        <v>-84.2</v>
      </c>
      <c r="AP54" s="377">
        <v>32719</v>
      </c>
      <c r="AQ54" s="378">
        <v>-9.6</v>
      </c>
      <c r="AR54" s="379">
        <v>-74.599999999999994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716930</v>
      </c>
      <c r="AN55" s="367">
        <v>24922</v>
      </c>
      <c r="AO55" s="368">
        <v>35.9</v>
      </c>
      <c r="AP55" s="369">
        <v>53869</v>
      </c>
      <c r="AQ55" s="370">
        <v>0.4</v>
      </c>
      <c r="AR55" s="371">
        <v>35.5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519935</v>
      </c>
      <c r="AN56" s="375">
        <v>18074</v>
      </c>
      <c r="AO56" s="376">
        <v>22</v>
      </c>
      <c r="AP56" s="377">
        <v>35046</v>
      </c>
      <c r="AQ56" s="378">
        <v>7.1</v>
      </c>
      <c r="AR56" s="379">
        <v>14.9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1164618</v>
      </c>
      <c r="AN57" s="367">
        <v>40582</v>
      </c>
      <c r="AO57" s="368">
        <v>62.8</v>
      </c>
      <c r="AP57" s="369">
        <v>59119</v>
      </c>
      <c r="AQ57" s="370">
        <v>9.6999999999999993</v>
      </c>
      <c r="AR57" s="371">
        <v>53.1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567353</v>
      </c>
      <c r="AN58" s="375">
        <v>19770</v>
      </c>
      <c r="AO58" s="376">
        <v>9.4</v>
      </c>
      <c r="AP58" s="377">
        <v>29900</v>
      </c>
      <c r="AQ58" s="378">
        <v>-14.7</v>
      </c>
      <c r="AR58" s="379">
        <v>24.1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2239604</v>
      </c>
      <c r="AN59" s="367">
        <v>78316</v>
      </c>
      <c r="AO59" s="368">
        <v>93</v>
      </c>
      <c r="AP59" s="369">
        <v>53895</v>
      </c>
      <c r="AQ59" s="370">
        <v>-8.8000000000000007</v>
      </c>
      <c r="AR59" s="371">
        <v>101.8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1821779</v>
      </c>
      <c r="AN60" s="375">
        <v>63705</v>
      </c>
      <c r="AO60" s="376">
        <v>222.2</v>
      </c>
      <c r="AP60" s="377">
        <v>31224</v>
      </c>
      <c r="AQ60" s="378">
        <v>4.4000000000000004</v>
      </c>
      <c r="AR60" s="379">
        <v>217.8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1507637</v>
      </c>
      <c r="AN61" s="382">
        <v>52645</v>
      </c>
      <c r="AO61" s="383">
        <v>25.1</v>
      </c>
      <c r="AP61" s="384">
        <v>55532</v>
      </c>
      <c r="AQ61" s="385">
        <v>-0.9</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1201485</v>
      </c>
      <c r="AN62" s="375">
        <v>41966</v>
      </c>
      <c r="AO62" s="376">
        <v>37.5</v>
      </c>
      <c r="AP62" s="377">
        <v>33016</v>
      </c>
      <c r="AQ62" s="378">
        <v>-0.3</v>
      </c>
      <c r="AR62" s="379">
        <v>37.799999999999997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dXTqsnJBiPUdQhwzQKCsTBLV3oLL71+ezqMueCsZ9RdK9zgg4f9T1NdpzretflJ9aSVj+nxqQbk1eEOo3LOjA==" saltValue="rwps5H2+ulmhZ5Rt0Ma/M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MVjL+5hnZKDiYP/50OxDw13DotclXtUxVVNtRqwl2l+uzfYzRnDMmHBdymGMV1O79oaBj64ozVVms+wX86HDSQ==" saltValue="I/rX1d08suI0YiXjdtifP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pewB0Qf9nex/h61c90lXKba9EyE/U1FptPeKhOP/d+3G5nxQt69Fv+bS/AEchTqODa1Zl2AZAhULyyBvA+cd2A==" saltValue="clGnN9+G5cTp9hK6zs1hG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44.01</v>
      </c>
      <c r="G47" s="12">
        <v>34.93</v>
      </c>
      <c r="H47" s="12">
        <v>27.81</v>
      </c>
      <c r="I47" s="12">
        <v>24.12</v>
      </c>
      <c r="J47" s="13">
        <v>21.66</v>
      </c>
    </row>
    <row r="48" spans="2:10" ht="57.75" customHeight="1" x14ac:dyDescent="0.15">
      <c r="B48" s="14"/>
      <c r="C48" s="1240" t="s">
        <v>4</v>
      </c>
      <c r="D48" s="1240"/>
      <c r="E48" s="1241"/>
      <c r="F48" s="15">
        <v>6.04</v>
      </c>
      <c r="G48" s="16">
        <v>5.78</v>
      </c>
      <c r="H48" s="16">
        <v>5.83</v>
      </c>
      <c r="I48" s="16">
        <v>6.3</v>
      </c>
      <c r="J48" s="17">
        <v>5.42</v>
      </c>
    </row>
    <row r="49" spans="2:10" ht="57.75" customHeight="1" thickBot="1" x14ac:dyDescent="0.2">
      <c r="B49" s="18"/>
      <c r="C49" s="1242" t="s">
        <v>5</v>
      </c>
      <c r="D49" s="1242"/>
      <c r="E49" s="1243"/>
      <c r="F49" s="19" t="s">
        <v>576</v>
      </c>
      <c r="G49" s="20" t="s">
        <v>577</v>
      </c>
      <c r="H49" s="20" t="s">
        <v>578</v>
      </c>
      <c r="I49" s="20" t="s">
        <v>579</v>
      </c>
      <c r="J49" s="21" t="s">
        <v>580</v>
      </c>
    </row>
    <row r="50" spans="2:10" ht="13.5" customHeight="1" x14ac:dyDescent="0.15"/>
  </sheetData>
  <sheetProtection algorithmName="SHA-512" hashValue="5p9VSgdcjB/4g++TTWvUfSgXZCrfEUKwvd7fWTw73EkT6g7fjHM8VY8ru1i+yDJsAJHZgure7qljrpOZxJqdPw==" saltValue="FS0LQudvRkienyFA+WNL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2022-03-04T07:25:19Z</cp:lastPrinted>
  <dcterms:created xsi:type="dcterms:W3CDTF">2022-02-02T05:34:37Z</dcterms:created>
  <dcterms:modified xsi:type="dcterms:W3CDTF">2022-09-30T01:32:03Z</dcterms:modified>
  <cp:category/>
</cp:coreProperties>
</file>