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 r="BW42" i="10" s="1"/>
</calcChain>
</file>

<file path=xl/sharedStrings.xml><?xml version="1.0" encoding="utf-8"?>
<sst xmlns="http://schemas.openxmlformats.org/spreadsheetml/2006/main" count="1122" uniqueCount="620">
  <si>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</si>
  <si>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</si>
  <si>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</si>
  <si>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</si>
  <si>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</si>
  <si>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</si>
  <si>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</si>
  <si>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</si>
  <si>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</si>
  <si>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</si>
  <si>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</si>
  <si>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</si>
  <si>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</si>
  <si>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</si>
  <si>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</si>
  <si>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</si>
  <si>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</si>
  <si>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</si>
  <si>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</si>
  <si>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</si>
  <si>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</si>
  <si>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</si>
  <si>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</si>
  <si>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</si>
  <si>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</si>
  <si>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</si>
  <si>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</si>
  <si>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</si>
  <si>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</si>
  <si>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</si>
  <si>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</si>
  <si>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</si>
  <si>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</si>
  <si>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</si>
  <si>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</si>
  <si>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</si>
  <si>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</si>
  <si>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</si>
  <si>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</si>
  <si>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</si>
  <si>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</si>
  <si>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</si>
  <si>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</si>
  <si>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</si>
  <si>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</si>
  <si>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</si>
  <si>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</si>
  <si>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</si>
  <si>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</si>
  <si>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</si>
  <si>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</si>
  <si>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</si>
  <si>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</si>
  <si>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</si>
  <si>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</si>
  <si>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</si>
  <si>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</si>
  <si>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</si>
  <si>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</si>
  <si>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</si>
  <si>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</si>
  <si>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</si>
  <si>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</si>
  <si>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</si>
  <si>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</si>
  <si>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</si>
  <si>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</si>
  <si>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</si>
  <si>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</si>
  <si>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</si>
  <si>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</si>
  <si>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</si>
  <si>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</si>
  <si>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</si>
  <si>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</si>
  <si>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</si>
  <si>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</si>
  <si>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</si>
  <si>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</si>
  <si>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</si>
  <si>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</si>
  <si>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</si>
  <si>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</si>
  <si>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</si>
  <si>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</si>
  <si>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</si>
  <si>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</si>
  <si>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</si>
  <si>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</si>
  <si>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</si>
  <si>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</si>
  <si>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</si>
  <si>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</si>
  <si>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</si>
  <si>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</si>
  <si>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</si>
  <si>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</si>
  <si>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</si>
  <si>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扶桑町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</si>
  <si>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</si>
  <si>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</si>
  <si>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</si>
  <si>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</si>
  <si>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</si>
  <si>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</si>
  <si>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</si>
  <si>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</si>
  <si>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</si>
  <si>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</si>
  <si>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</si>
  <si>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</si>
  <si>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</si>
  <si>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</si>
  <si>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</si>
  <si>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</si>
  <si>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</si>
  <si>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</si>
  <si>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</si>
  <si>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</si>
  <si>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</si>
  <si>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</si>
  <si>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</si>
  <si>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</si>
  <si>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</si>
  <si>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</si>
  <si>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</si>
  <si>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</si>
  <si>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</si>
  <si>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</si>
  <si>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</si>
  <si>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</si>
  <si>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</si>
  <si>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</si>
  <si>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</si>
  <si>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</si>
  <si>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</si>
  <si>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</si>
  <si>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</si>
  <si>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</si>
  <si>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</si>
  <si>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</si>
  <si>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</si>
  <si>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</si>
  <si>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</si>
  <si>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</si>
  <si>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</si>
  <si>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</si>
  <si>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</si>
  <si>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</si>
  <si>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</si>
  <si>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</si>
  <si>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</si>
  <si>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</si>
  <si>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</si>
  <si>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</si>
  <si>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</si>
  <si>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</si>
  <si>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</si>
  <si>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</si>
  <si>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</si>
  <si>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</si>
  <si>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</si>
  <si>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</si>
  <si>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</si>
  <si>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</si>
  <si>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</si>
  <si>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</si>
  <si>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</si>
  <si>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</si>
  <si>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</si>
  <si>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</si>
  <si>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</si>
  <si>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</si>
  <si>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</si>
  <si>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</si>
  <si>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</si>
  <si>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</si>
  <si>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</si>
  <si>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</si>
  <si>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</si>
  <si>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</si>
  <si>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</si>
  <si>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</si>
  <si>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</si>
  <si>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</si>
  <si>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</si>
  <si>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</si>
  <si>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</si>
  <si>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</si>
  <si>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</si>
  <si>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</si>
  <si>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</si>
  <si>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</si>
  <si>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</si>
  <si>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</si>
  <si>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</si>
  <si>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</si>
  <si>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</si>
  <si>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</si>
  <si>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</si>
  <si>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</si>
  <si>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</si>
  <si>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</si>
  <si>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</si>
  <si>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</si>
  <si>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</si>
  <si>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</si>
  <si>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</si>
  <si>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</si>
  <si>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</si>
  <si>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</si>
  <si>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愛知県扶桑町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</si>
  <si>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</si>
  <si>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</si>
  <si>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</si>
  <si>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</si>
  <si>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</si>
  <si>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</si>
  <si>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</si>
  <si>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</si>
  <si>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</si>
  <si>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</si>
  <si>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</si>
  <si>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</si>
  <si>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</si>
  <si>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</si>
  <si>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</si>
  <si>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</si>
  <si>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</si>
  <si>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</si>
  <si>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</si>
  <si>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</si>
  <si>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</si>
  <si>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</si>
  <si>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</si>
  <si>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</si>
  <si>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</si>
  <si>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</si>
  <si>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</si>
  <si>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</si>
  <si>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</si>
  <si>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</si>
  <si>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</si>
  <si>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</si>
  <si>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</si>
  <si>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</si>
  <si>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</si>
  <si>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</si>
  <si>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</si>
  <si>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</si>
  <si>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</si>
  <si>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</si>
  <si>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</si>
  <si>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</si>
  <si>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</si>
  <si>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</si>
  <si>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</si>
  <si>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</si>
  <si>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</si>
  <si>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</si>
  <si>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</si>
  <si>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</si>
  <si>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</si>
  <si>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</si>
  <si>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</si>
  <si>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</si>
  <si>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</si>
  <si>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</si>
  <si>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</si>
  <si>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</si>
  <si>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</si>
  <si>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</si>
  <si>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</si>
  <si>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</si>
  <si>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</si>
  <si>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</si>
  <si>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</si>
  <si>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</si>
  <si>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</si>
  <si>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</si>
  <si>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</si>
  <si>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</si>
  <si>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</si>
  <si>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</si>
  <si>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</si>
  <si>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</si>
  <si>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</si>
  <si>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</si>
  <si>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</si>
  <si>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</si>
  <si>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</si>
  <si>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</si>
  <si>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</si>
  <si>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</si>
  <si>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</si>
  <si>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</si>
  <si>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</si>
  <si>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</si>
  <si>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</si>
  <si>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</si>
  <si>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</si>
  <si>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</si>
  <si>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</si>
  <si>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</si>
  <si>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</si>
  <si>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</si>
  <si>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</si>
  <si>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</si>
  <si>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</si>
  <si>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</si>
  <si>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</si>
  <si>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</si>
  <si>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</si>
  <si>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</si>
  <si>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</si>
  <si>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</si>
  <si>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</si>
  <si>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</si>
  <si>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</si>
  <si>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</si>
  <si>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</si>
  <si>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</si>
  <si>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</si>
  <si>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</si>
  <si>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</si>
  <si>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</si>
  <si>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</si>
  <si>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</si>
  <si>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</si>
  <si>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</si>
  <si>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</si>
  <si>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</si>
  <si>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</si>
  <si>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</si>
  <si>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</si>
  <si>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</si>
  <si>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</si>
  <si>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</si>
  <si>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</si>
  <si>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</si>
  <si>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</si>
  <si>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</si>
  <si>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</si>
  <si>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</si>
  <si>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</si>
  <si>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</si>
  <si>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</si>
  <si>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</si>
  <si>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</si>
  <si>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</si>
  <si>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</si>
  <si>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</si>
  <si>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</si>
  <si>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</si>
  <si>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</si>
  <si>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</si>
  <si>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</si>
  <si>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</si>
  <si>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</si>
  <si>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</si>
  <si>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</si>
  <si>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</si>
  <si>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</si>
  <si>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</si>
  <si>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</si>
  <si>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愛知県扶桑町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</si>
  <si>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</si>
  <si>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</si>
  <si>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</si>
  <si>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</si>
  <si>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</si>
  <si>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</si>
  <si>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</si>
  <si>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</si>
  <si>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</si>
  <si>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</si>
  <si>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</si>
  <si>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</si>
  <si>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</si>
  <si>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</si>
  <si>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</si>
  <si>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</si>
  <si>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</si>
  <si>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</si>
  <si>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</si>
  <si>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</si>
  <si>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</si>
  <si>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</si>
  <si>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</si>
  <si>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</si>
  <si>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</si>
  <si>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</si>
  <si>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</si>
  <si>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</si>
  <si>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</si>
  <si>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</si>
  <si>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</si>
  <si>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</si>
  <si>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</si>
  <si>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</si>
  <si>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</si>
  <si>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</si>
  <si>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</si>
  <si>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</si>
  <si>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</si>
  <si>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</si>
  <si>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</si>
  <si>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</si>
  <si>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</si>
  <si>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</si>
  <si>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</si>
  <si>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</si>
  <si>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</si>
  <si>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</si>
  <si>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</si>
  <si>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</si>
  <si>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</si>
  <si>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</si>
  <si>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</si>
  <si>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</si>
  <si>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</si>
  <si>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</si>
  <si>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</si>
  <si>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</si>
  <si>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</si>
  <si>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</si>
  <si>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</si>
  <si>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</si>
  <si>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</si>
  <si>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</si>
  <si>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</si>
  <si>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</si>
  <si>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</si>
  <si>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</si>
  <si>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</si>
  <si>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</si>
  <si>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</si>
  <si>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</si>
  <si>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</si>
  <si>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</si>
  <si>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</si>
  <si>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</si>
  <si>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</si>
  <si>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</si>
  <si>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</si>
  <si>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</si>
  <si>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</si>
  <si>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</si>
  <si>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</si>
  <si>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</si>
  <si>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</si>
  <si>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</si>
  <si>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</si>
  <si>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</si>
  <si>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</si>
  <si>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</si>
  <si>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</si>
  <si>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</si>
  <si>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</si>
  <si>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</si>
  <si>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</si>
  <si>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</si>
  <si>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</si>
  <si>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</si>
  <si>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</si>
  <si>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</si>
  <si>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</si>
  <si>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</si>
  <si>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</si>
  <si>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扶桑町下水道事業会計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</si>
  <si>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</si>
  <si>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</si>
  <si>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</si>
  <si>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</si>
  <si>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</si>
  <si>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</si>
  <si>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</si>
  <si>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</si>
  <si>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</si>
  <si>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</si>
  <si>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</si>
  <si>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</si>
  <si>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</si>
  <si>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</si>
  <si>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</si>
  <si>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</si>
  <si>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</si>
  <si>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</si>
  <si>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</si>
  <si>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</si>
  <si>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</si>
  <si>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</si>
  <si>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</si>
  <si>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</si>
  <si>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</si>
  <si>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</si>
  <si>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</si>
  <si>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</si>
  <si>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</si>
  <si>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</si>
  <si>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</si>
  <si>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</si>
  <si>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</si>
  <si>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</si>
  <si>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</si>
  <si>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</si>
  <si>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</si>
  <si>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</si>
  <si>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</si>
  <si>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</si>
  <si>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</si>
  <si>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</si>
  <si>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</si>
  <si>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</si>
  <si>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</si>
  <si>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</si>
  <si>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</si>
  <si>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</si>
  <si>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</si>
  <si>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</si>
  <si>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</si>
  <si>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</si>
  <si>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</si>
  <si>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</si>
  <si>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</si>
  <si>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</si>
  <si>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</si>
  <si>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</si>
  <si>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</si>
  <si>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</si>
  <si>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</si>
  <si>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</si>
  <si>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</si>
  <si>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</si>
  <si>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</si>
  <si>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</si>
  <si>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</si>
  <si>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</si>
  <si>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</si>
  <si>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</si>
  <si>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</si>
  <si>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</si>
  <si>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</si>
  <si>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</si>
  <si>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</si>
  <si>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</si>
  <si>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</si>
  <si>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</si>
  <si>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</si>
  <si>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</si>
  <si>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</si>
  <si>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</si>
  <si>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</si>
  <si>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</si>
  <si>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</si>
  <si>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</si>
  <si>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</si>
  <si>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</si>
  <si>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</si>
  <si>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1.43</t>
  </si>
  <si>
    <t>▲ 2.86</t>
  </si>
  <si>
    <t>▲ 3.57</t>
  </si>
  <si>
    <t>一般会計</t>
  </si>
  <si>
    <t>国民健康保険特別会計</t>
  </si>
  <si>
    <t>介護保険特別会計</t>
  </si>
  <si>
    <t>下水道事業会計</t>
  </si>
  <si>
    <t>土地取得特別会計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</si>
  <si>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</si>
  <si>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</si>
  <si>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</si>
  <si>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</si>
  <si>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</si>
  <si>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</si>
  <si>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</si>
  <si>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</si>
  <si>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</si>
  <si>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</si>
  <si>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</si>
  <si>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丹羽広域事務組合（水道事業会計）</t>
    <rPh sb="0" eb="2">
      <t>ニワ</t>
    </rPh>
    <rPh sb="2" eb="4">
      <t>コウイキ</t>
    </rPh>
    <rPh sb="4" eb="6">
      <t>ジム</t>
    </rPh>
    <rPh sb="6" eb="8">
      <t>クミアイ</t>
    </rPh>
    <rPh sb="9" eb="11">
      <t>スイドウ</t>
    </rPh>
    <rPh sb="11" eb="13">
      <t>ジギョウ</t>
    </rPh>
    <rPh sb="13" eb="15">
      <t>カイケイ</t>
    </rPh>
    <phoneticPr fontId="2"/>
  </si>
  <si>
    <t>丹羽広域事務組合（一般会計）</t>
    <rPh sb="0" eb="2">
      <t>ニワ</t>
    </rPh>
    <rPh sb="2" eb="4">
      <t>コウイキ</t>
    </rPh>
    <rPh sb="4" eb="6">
      <t>ジム</t>
    </rPh>
    <rPh sb="6" eb="8">
      <t>クミアイ</t>
    </rPh>
    <rPh sb="9" eb="11">
      <t>イッパン</t>
    </rPh>
    <rPh sb="11" eb="13">
      <t>カイケイ</t>
    </rPh>
    <phoneticPr fontId="2"/>
  </si>
  <si>
    <t>江南丹羽環境管理組合</t>
    <rPh sb="0" eb="2">
      <t>コウナン</t>
    </rPh>
    <rPh sb="2" eb="4">
      <t>ニワ</t>
    </rPh>
    <rPh sb="4" eb="6">
      <t>カンキョウ</t>
    </rPh>
    <rPh sb="6" eb="8">
      <t>カンリ</t>
    </rPh>
    <rPh sb="8" eb="10">
      <t>クミアイ</t>
    </rPh>
    <phoneticPr fontId="2"/>
  </si>
  <si>
    <t>愛北広域事務組合</t>
    <rPh sb="0" eb="2">
      <t>アイホク</t>
    </rPh>
    <rPh sb="2" eb="4">
      <t>コウイキ</t>
    </rPh>
    <rPh sb="4" eb="6">
      <t>ジム</t>
    </rPh>
    <rPh sb="6" eb="8">
      <t>クミアイ</t>
    </rPh>
    <phoneticPr fontId="2"/>
  </si>
  <si>
    <t>尾張北部環境組合</t>
    <rPh sb="0" eb="2">
      <t>オワリ</t>
    </rPh>
    <rPh sb="2" eb="4">
      <t>ホクブ</t>
    </rPh>
    <rPh sb="4" eb="6">
      <t>カンキョウ</t>
    </rPh>
    <rPh sb="6" eb="8">
      <t>クミアイ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</si>
  <si>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</si>
  <si>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</si>
  <si>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</si>
  <si>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</si>
  <si>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（地域福祉基金）</t>
    <rPh sb="1" eb="3">
      <t>チイキ</t>
    </rPh>
    <rPh sb="3" eb="5">
      <t>フクシ</t>
    </rPh>
    <rPh sb="5" eb="7">
      <t>キキン</t>
    </rPh>
    <phoneticPr fontId="5"/>
  </si>
  <si>
    <t>（学校教育施設建設基金）</t>
    <rPh sb="1" eb="3">
      <t>ガッコウ</t>
    </rPh>
    <rPh sb="3" eb="5">
      <t>キョウイク</t>
    </rPh>
    <rPh sb="5" eb="7">
      <t>シセツ</t>
    </rPh>
    <rPh sb="7" eb="9">
      <t>ケンセツ</t>
    </rPh>
    <rPh sb="9" eb="11">
      <t>キキン</t>
    </rPh>
    <phoneticPr fontId="5"/>
  </si>
  <si>
    <t>（役場庁舎建設基金）</t>
    <rPh sb="1" eb="3">
      <t>ヤクバ</t>
    </rPh>
    <rPh sb="3" eb="5">
      <t>チョウシャ</t>
    </rPh>
    <rPh sb="5" eb="7">
      <t>ケンセツ</t>
    </rPh>
    <rPh sb="7" eb="9">
      <t>キキン</t>
    </rPh>
    <phoneticPr fontId="5"/>
  </si>
  <si>
    <t>（広域ごみ処理施設整備基金）</t>
    <rPh sb="1" eb="3">
      <t>コウイキ</t>
    </rPh>
    <rPh sb="5" eb="7">
      <t>ショリ</t>
    </rPh>
    <rPh sb="7" eb="9">
      <t>シセツ</t>
    </rPh>
    <rPh sb="9" eb="11">
      <t>セイビ</t>
    </rPh>
    <rPh sb="11" eb="13">
      <t>キキン</t>
    </rPh>
    <phoneticPr fontId="5"/>
  </si>
  <si>
    <t>（役場庁舎及び学校教育施設を除く公共施設建設基金）</t>
    <rPh sb="1" eb="3">
      <t>ヤクバ</t>
    </rPh>
    <rPh sb="3" eb="5">
      <t>チョウシャ</t>
    </rPh>
    <rPh sb="5" eb="6">
      <t>オヨ</t>
    </rPh>
    <rPh sb="7" eb="9">
      <t>ガッコウ</t>
    </rPh>
    <rPh sb="9" eb="11">
      <t>キョウイク</t>
    </rPh>
    <rPh sb="11" eb="13">
      <t>シセツ</t>
    </rPh>
    <rPh sb="14" eb="15">
      <t>ノゾ</t>
    </rPh>
    <rPh sb="16" eb="18">
      <t>コウキョウ</t>
    </rPh>
    <rPh sb="18" eb="20">
      <t>シセツ</t>
    </rPh>
    <rPh sb="20" eb="22">
      <t>ケンセツ</t>
    </rPh>
    <rPh sb="22" eb="24">
      <t>キキン</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</si>
  <si>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</si>
  <si>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</si>
  <si>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</si>
  <si>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</si>
  <si>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</si>
  <si>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</si>
  <si>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</si>
  <si>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</si>
  <si>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</si>
  <si>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</si>
  <si>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</si>
  <si>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</si>
  <si>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</si>
  <si>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</si>
  <si>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</si>
  <si>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</si>
  <si>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</si>
  <si>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</si>
  <si>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</si>
  <si>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</si>
  <si>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</si>
  <si>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</si>
  <si>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</si>
  <si>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</si>
  <si>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</si>
  <si>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 xml:space="preserve"> </t>
    <phoneticPr fontId="5"/>
  </si>
  <si>
    <t>将来負担比率について、基金等の充当可能財源の増加もあり比率なしの状態を維持している。有形固定資産減価償却率については財務書類整備中につき分析不可。</t>
    <rPh sb="0" eb="2">
      <t>ショウライ</t>
    </rPh>
    <rPh sb="2" eb="4">
      <t>フタン</t>
    </rPh>
    <rPh sb="4" eb="6">
      <t>ヒリツ</t>
    </rPh>
    <rPh sb="11" eb="13">
      <t>キキン</t>
    </rPh>
    <rPh sb="13" eb="14">
      <t>トウ</t>
    </rPh>
    <rPh sb="15" eb="17">
      <t>ジュウトウ</t>
    </rPh>
    <rPh sb="17" eb="19">
      <t>カノウ</t>
    </rPh>
    <rPh sb="19" eb="21">
      <t>ザイゲン</t>
    </rPh>
    <rPh sb="22" eb="24">
      <t>ゾウカ</t>
    </rPh>
    <rPh sb="27" eb="29">
      <t>ヒリツ</t>
    </rPh>
    <rPh sb="32" eb="34">
      <t>ジョウタイ</t>
    </rPh>
    <rPh sb="35" eb="37">
      <t>イジ</t>
    </rPh>
    <rPh sb="42" eb="44">
      <t>ユウケイ</t>
    </rPh>
    <rPh sb="44" eb="46">
      <t>コテイ</t>
    </rPh>
    <rPh sb="46" eb="48">
      <t>シサン</t>
    </rPh>
    <rPh sb="48" eb="50">
      <t>ゲンカ</t>
    </rPh>
    <rPh sb="50" eb="52">
      <t>ショウキャク</t>
    </rPh>
    <rPh sb="52" eb="53">
      <t>リツ</t>
    </rPh>
    <rPh sb="58" eb="60">
      <t>ザイム</t>
    </rPh>
    <rPh sb="60" eb="62">
      <t>ショルイ</t>
    </rPh>
    <rPh sb="62" eb="64">
      <t>セイビ</t>
    </rPh>
    <rPh sb="64" eb="65">
      <t>チュウ</t>
    </rPh>
    <rPh sb="68" eb="70">
      <t>ブンセキ</t>
    </rPh>
    <rPh sb="70" eb="72">
      <t>フカ</t>
    </rPh>
    <phoneticPr fontId="5"/>
  </si>
  <si>
    <t>将来負担比率については比率なし。実質公債費比率は類似団体内平均値と比較して低い水準で推移している。今後公共施設の老朽化対策を進めていくにあたり、基金の取り崩しや地方債の借入が見込まれ、比率の上昇は予測される。</t>
    <rPh sb="0" eb="2">
      <t>ショウライ</t>
    </rPh>
    <rPh sb="2" eb="4">
      <t>フタン</t>
    </rPh>
    <rPh sb="4" eb="6">
      <t>ヒリツ</t>
    </rPh>
    <rPh sb="11" eb="13">
      <t>ヒリツ</t>
    </rPh>
    <rPh sb="16" eb="18">
      <t>ジッシツ</t>
    </rPh>
    <rPh sb="18" eb="21">
      <t>コウサイヒ</t>
    </rPh>
    <rPh sb="21" eb="23">
      <t>ヒリツ</t>
    </rPh>
    <rPh sb="24" eb="26">
      <t>ルイジ</t>
    </rPh>
    <rPh sb="26" eb="28">
      <t>ダンタイ</t>
    </rPh>
    <rPh sb="28" eb="29">
      <t>ナイ</t>
    </rPh>
    <rPh sb="29" eb="32">
      <t>ヘイキンチ</t>
    </rPh>
    <rPh sb="33" eb="35">
      <t>ヒカク</t>
    </rPh>
    <rPh sb="37" eb="38">
      <t>ヒク</t>
    </rPh>
    <rPh sb="39" eb="41">
      <t>スイジュン</t>
    </rPh>
    <rPh sb="42" eb="44">
      <t>スイイ</t>
    </rPh>
    <rPh sb="49" eb="51">
      <t>コンゴ</t>
    </rPh>
    <rPh sb="51" eb="53">
      <t>コウキョウ</t>
    </rPh>
    <rPh sb="53" eb="55">
      <t>シセツ</t>
    </rPh>
    <rPh sb="56" eb="59">
      <t>ロウキュウカ</t>
    </rPh>
    <rPh sb="59" eb="61">
      <t>タイサク</t>
    </rPh>
    <rPh sb="62" eb="63">
      <t>スス</t>
    </rPh>
    <rPh sb="72" eb="74">
      <t>キキン</t>
    </rPh>
    <rPh sb="75" eb="76">
      <t>ト</t>
    </rPh>
    <rPh sb="77" eb="78">
      <t>クズ</t>
    </rPh>
    <rPh sb="80" eb="83">
      <t>チホウサイ</t>
    </rPh>
    <rPh sb="84" eb="86">
      <t>カリイレ</t>
    </rPh>
    <rPh sb="87" eb="89">
      <t>ミコ</t>
    </rPh>
    <rPh sb="92" eb="94">
      <t>ヒリツ</t>
    </rPh>
    <rPh sb="95" eb="97">
      <t>ジョウショウ</t>
    </rPh>
    <rPh sb="98" eb="100">
      <t>ヨソク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</si>
</sst>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DCD7-4D16-B6A5-FAE3174EAD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20450</c:v>
                </c:pt>
                <c:pt idx="1">
                  <c:v>14219</c:v>
                </c:pt>
                <c:pt idx="2">
                  <c:v>41426</c:v>
                </c:pt>
                <c:pt idx="3">
                  <c:v>24088</c:v>
                </c:pt>
                <c:pt idx="4">
                  <c:v>16541</c:v>
                </c:pt>
              </c:numCache>
            </c:numRef>
          </c:val>
          <c:smooth val="0"/>
          <c:extLst>
            <c:ext xmlns:c16="http://schemas.microsoft.com/office/drawing/2014/chart" uri="{C3380CC4-5D6E-409C-BE32-E72D297353CC}">
              <c16:uniqueId val="{00000001-DCD7-4D16-B6A5-FAE3174EAD34}"/>
            </c:ext>
          </c:extLst>
        </c:ser>
        <c:dLbls>
          <c:showLegendKey val="0"/>
          <c:showVal val="0"/>
          <c:showCatName val="0"/>
          <c:showSerName val="0"/>
          <c:showPercent val="0"/>
          <c:showBubbleSize val="0"/>
        </c:dLbls>
        <c:marker val="1"/>
        <c:smooth val="0"/>
        <c:axId val="203637896"/>
        <c:axId val="203638288"/>
      </c:lineChart>
      <c:catAx>
        <c:axId val="203637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638288"/>
        <c:crosses val="autoZero"/>
        <c:auto val="1"/>
        <c:lblAlgn val="ctr"/>
        <c:lblOffset val="100"/>
        <c:tickLblSkip val="1"/>
        <c:tickMarkSkip val="1"/>
        <c:noMultiLvlLbl val="0"/>
      </c:catAx>
      <c:valAx>
        <c:axId val="20363828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637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4.92</c:v>
                </c:pt>
                <c:pt idx="1">
                  <c:v>4.58</c:v>
                </c:pt>
                <c:pt idx="2">
                  <c:v>3.94</c:v>
                </c:pt>
                <c:pt idx="3">
                  <c:v>5.05</c:v>
                </c:pt>
                <c:pt idx="4">
                  <c:v>5</c:v>
                </c:pt>
              </c:numCache>
            </c:numRef>
          </c:val>
          <c:extLst>
            <c:ext xmlns:c16="http://schemas.microsoft.com/office/drawing/2014/chart" uri="{C3380CC4-5D6E-409C-BE32-E72D297353CC}">
              <c16:uniqueId val="{00000000-BC48-4FE0-86DD-4FDEEE9D96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18.43</c:v>
                </c:pt>
                <c:pt idx="1">
                  <c:v>15.28</c:v>
                </c:pt>
                <c:pt idx="2">
                  <c:v>11.96</c:v>
                </c:pt>
                <c:pt idx="3">
                  <c:v>14.73</c:v>
                </c:pt>
                <c:pt idx="4">
                  <c:v>14.77</c:v>
                </c:pt>
              </c:numCache>
            </c:numRef>
          </c:val>
          <c:extLst>
            <c:ext xmlns:c16="http://schemas.microsoft.com/office/drawing/2014/chart" uri="{C3380CC4-5D6E-409C-BE32-E72D297353CC}">
              <c16:uniqueId val="{00000001-BC48-4FE0-86DD-4FDEEE9D96E6}"/>
            </c:ext>
          </c:extLst>
        </c:ser>
        <c:dLbls>
          <c:showLegendKey val="0"/>
          <c:showVal val="0"/>
          <c:showCatName val="0"/>
          <c:showSerName val="0"/>
          <c:showPercent val="0"/>
          <c:showBubbleSize val="0"/>
        </c:dLbls>
        <c:gapWidth val="250"/>
        <c:overlap val="100"/>
        <c:axId val="276270592"/>
        <c:axId val="276272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-1.43</c:v>
                </c:pt>
                <c:pt idx="1">
                  <c:v>-2.86</c:v>
                </c:pt>
                <c:pt idx="2">
                  <c:v>-3.57</c:v>
                </c:pt>
                <c:pt idx="3">
                  <c:v>3.94</c:v>
                </c:pt>
                <c:pt idx="4">
                  <c:v>1.22</c:v>
                </c:pt>
              </c:numCache>
            </c:numRef>
          </c:val>
          <c:smooth val="0"/>
          <c:extLst>
            <c:ext xmlns:c16="http://schemas.microsoft.com/office/drawing/2014/chart" uri="{C3380CC4-5D6E-409C-BE32-E72D297353CC}">
              <c16:uniqueId val="{00000002-BC48-4FE0-86DD-4FDEEE9D96E6}"/>
            </c:ext>
          </c:extLst>
        </c:ser>
        <c:dLbls>
          <c:showLegendKey val="0"/>
          <c:showVal val="0"/>
          <c:showCatName val="0"/>
          <c:showSerName val="0"/>
          <c:showPercent val="0"/>
          <c:showBubbleSize val="0"/>
        </c:dLbls>
        <c:marker val="1"/>
        <c:smooth val="0"/>
        <c:axId val="276270592"/>
        <c:axId val="276272552"/>
      </c:lineChart>
      <c:catAx>
        <c:axId val="27627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6272552"/>
        <c:crosses val="autoZero"/>
        <c:auto val="1"/>
        <c:lblAlgn val="ctr"/>
        <c:lblOffset val="100"/>
        <c:tickLblSkip val="1"/>
        <c:tickMarkSkip val="1"/>
        <c:noMultiLvlLbl val="0"/>
      </c:catAx>
      <c:valAx>
        <c:axId val="276272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627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0.02</c:v>
                </c:pt>
                <c:pt idx="4">
                  <c:v>#N/A</c:v>
                </c:pt>
                <c:pt idx="5">
                  <c:v>0.25</c:v>
                </c:pt>
                <c:pt idx="6">
                  <c:v>0</c:v>
                </c:pt>
                <c:pt idx="7">
                  <c:v>0</c:v>
                </c:pt>
                <c:pt idx="8">
                  <c:v>0</c:v>
                </c:pt>
                <c:pt idx="9">
                  <c:v>0</c:v>
                </c:pt>
              </c:numCache>
            </c:numRef>
          </c:val>
          <c:extLst>
            <c:ext xmlns:c16="http://schemas.microsoft.com/office/drawing/2014/chart" uri="{C3380CC4-5D6E-409C-BE32-E72D297353CC}">
              <c16:uniqueId val="{00000000-B016-4E49-9C38-BA268696B3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016-4E49-9C38-BA268696B34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016-4E49-9C38-BA268696B34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016-4E49-9C38-BA268696B34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4-B016-4E49-9C38-BA268696B342}"/>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0.03</c:v>
                </c:pt>
                <c:pt idx="2">
                  <c:v>#N/A</c:v>
                </c:pt>
                <c:pt idx="3">
                  <c:v>0.03</c:v>
                </c:pt>
                <c:pt idx="4">
                  <c:v>#N/A</c:v>
                </c:pt>
                <c:pt idx="5">
                  <c:v>0.03</c:v>
                </c:pt>
                <c:pt idx="6">
                  <c:v>#N/A</c:v>
                </c:pt>
                <c:pt idx="7">
                  <c:v>0.04</c:v>
                </c:pt>
                <c:pt idx="8">
                  <c:v>#N/A</c:v>
                </c:pt>
                <c:pt idx="9">
                  <c:v>0.04</c:v>
                </c:pt>
              </c:numCache>
            </c:numRef>
          </c:val>
          <c:extLst>
            <c:ext xmlns:c16="http://schemas.microsoft.com/office/drawing/2014/chart" uri="{C3380CC4-5D6E-409C-BE32-E72D297353CC}">
              <c16:uniqueId val="{00000005-B016-4E49-9C38-BA268696B34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1.2</c:v>
                </c:pt>
                <c:pt idx="8">
                  <c:v>#N/A</c:v>
                </c:pt>
                <c:pt idx="9">
                  <c:v>1.29</c:v>
                </c:pt>
              </c:numCache>
            </c:numRef>
          </c:val>
          <c:extLst>
            <c:ext xmlns:c16="http://schemas.microsoft.com/office/drawing/2014/chart" uri="{C3380CC4-5D6E-409C-BE32-E72D297353CC}">
              <c16:uniqueId val="{00000006-B016-4E49-9C38-BA268696B34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1.61</c:v>
                </c:pt>
                <c:pt idx="2">
                  <c:v>#N/A</c:v>
                </c:pt>
                <c:pt idx="3">
                  <c:v>2.35</c:v>
                </c:pt>
                <c:pt idx="4">
                  <c:v>#N/A</c:v>
                </c:pt>
                <c:pt idx="5">
                  <c:v>1.48</c:v>
                </c:pt>
                <c:pt idx="6">
                  <c:v>#N/A</c:v>
                </c:pt>
                <c:pt idx="7">
                  <c:v>1.1399999999999999</c:v>
                </c:pt>
                <c:pt idx="8">
                  <c:v>#N/A</c:v>
                </c:pt>
                <c:pt idx="9">
                  <c:v>1.41</c:v>
                </c:pt>
              </c:numCache>
            </c:numRef>
          </c:val>
          <c:extLst>
            <c:ext xmlns:c16="http://schemas.microsoft.com/office/drawing/2014/chart" uri="{C3380CC4-5D6E-409C-BE32-E72D297353CC}">
              <c16:uniqueId val="{00000007-B016-4E49-9C38-BA268696B34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4.32</c:v>
                </c:pt>
                <c:pt idx="2">
                  <c:v>#N/A</c:v>
                </c:pt>
                <c:pt idx="3">
                  <c:v>4.91</c:v>
                </c:pt>
                <c:pt idx="4">
                  <c:v>#N/A</c:v>
                </c:pt>
                <c:pt idx="5">
                  <c:v>3.39</c:v>
                </c:pt>
                <c:pt idx="6">
                  <c:v>#N/A</c:v>
                </c:pt>
                <c:pt idx="7">
                  <c:v>2.14</c:v>
                </c:pt>
                <c:pt idx="8">
                  <c:v>#N/A</c:v>
                </c:pt>
                <c:pt idx="9">
                  <c:v>1.63</c:v>
                </c:pt>
              </c:numCache>
            </c:numRef>
          </c:val>
          <c:extLst>
            <c:ext xmlns:c16="http://schemas.microsoft.com/office/drawing/2014/chart" uri="{C3380CC4-5D6E-409C-BE32-E72D297353CC}">
              <c16:uniqueId val="{00000008-B016-4E49-9C38-BA268696B34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4.88</c:v>
                </c:pt>
                <c:pt idx="2">
                  <c:v>#N/A</c:v>
                </c:pt>
                <c:pt idx="3">
                  <c:v>4.54</c:v>
                </c:pt>
                <c:pt idx="4">
                  <c:v>#N/A</c:v>
                </c:pt>
                <c:pt idx="5">
                  <c:v>3.89</c:v>
                </c:pt>
                <c:pt idx="6">
                  <c:v>#N/A</c:v>
                </c:pt>
                <c:pt idx="7">
                  <c:v>3.71</c:v>
                </c:pt>
                <c:pt idx="8">
                  <c:v>#N/A</c:v>
                </c:pt>
                <c:pt idx="9">
                  <c:v>4.95</c:v>
                </c:pt>
              </c:numCache>
            </c:numRef>
          </c:val>
          <c:extLst>
            <c:ext xmlns:c16="http://schemas.microsoft.com/office/drawing/2014/chart" uri="{C3380CC4-5D6E-409C-BE32-E72D297353CC}">
              <c16:uniqueId val="{00000009-B016-4E49-9C38-BA268696B342}"/>
            </c:ext>
          </c:extLst>
        </c:ser>
        <c:dLbls>
          <c:showLegendKey val="0"/>
          <c:showVal val="0"/>
          <c:showCatName val="0"/>
          <c:showSerName val="0"/>
          <c:showPercent val="0"/>
          <c:showBubbleSize val="0"/>
        </c:dLbls>
        <c:gapWidth val="150"/>
        <c:overlap val="100"/>
        <c:axId val="276272944"/>
        <c:axId val="276273728"/>
      </c:barChart>
      <c:catAx>
        <c:axId val="27627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6273728"/>
        <c:crosses val="autoZero"/>
        <c:auto val="1"/>
        <c:lblAlgn val="ctr"/>
        <c:lblOffset val="100"/>
        <c:tickLblSkip val="1"/>
        <c:tickMarkSkip val="1"/>
        <c:noMultiLvlLbl val="0"/>
      </c:catAx>
      <c:valAx>
        <c:axId val="276273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6272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707</c:v>
                </c:pt>
                <c:pt idx="5">
                  <c:v>716</c:v>
                </c:pt>
                <c:pt idx="8">
                  <c:v>735</c:v>
                </c:pt>
                <c:pt idx="11">
                  <c:v>750</c:v>
                </c:pt>
                <c:pt idx="14">
                  <c:v>778</c:v>
                </c:pt>
              </c:numCache>
            </c:numRef>
          </c:val>
          <c:extLst>
            <c:ext xmlns:c16="http://schemas.microsoft.com/office/drawing/2014/chart" uri="{C3380CC4-5D6E-409C-BE32-E72D297353CC}">
              <c16:uniqueId val="{00000000-772F-4536-8F92-B58CA8036A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2F-4536-8F92-B58CA8036A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772F-4536-8F92-B58CA8036A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57</c:v>
                </c:pt>
                <c:pt idx="3">
                  <c:v>55</c:v>
                </c:pt>
                <c:pt idx="6">
                  <c:v>52</c:v>
                </c:pt>
                <c:pt idx="9">
                  <c:v>48</c:v>
                </c:pt>
                <c:pt idx="12">
                  <c:v>45</c:v>
                </c:pt>
              </c:numCache>
            </c:numRef>
          </c:val>
          <c:extLst>
            <c:ext xmlns:c16="http://schemas.microsoft.com/office/drawing/2014/chart" uri="{C3380CC4-5D6E-409C-BE32-E72D297353CC}">
              <c16:uniqueId val="{00000003-772F-4536-8F92-B58CA8036A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130</c:v>
                </c:pt>
                <c:pt idx="3">
                  <c:v>133</c:v>
                </c:pt>
                <c:pt idx="6">
                  <c:v>139</c:v>
                </c:pt>
                <c:pt idx="9">
                  <c:v>134</c:v>
                </c:pt>
                <c:pt idx="12">
                  <c:v>146</c:v>
                </c:pt>
              </c:numCache>
            </c:numRef>
          </c:val>
          <c:extLst>
            <c:ext xmlns:c16="http://schemas.microsoft.com/office/drawing/2014/chart" uri="{C3380CC4-5D6E-409C-BE32-E72D297353CC}">
              <c16:uniqueId val="{00000004-772F-4536-8F92-B58CA8036A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2F-4536-8F92-B58CA8036A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2F-4536-8F92-B58CA8036A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588</c:v>
                </c:pt>
                <c:pt idx="3">
                  <c:v>624</c:v>
                </c:pt>
                <c:pt idx="6">
                  <c:v>616</c:v>
                </c:pt>
                <c:pt idx="9">
                  <c:v>621</c:v>
                </c:pt>
                <c:pt idx="12">
                  <c:v>639</c:v>
                </c:pt>
              </c:numCache>
            </c:numRef>
          </c:val>
          <c:extLst>
            <c:ext xmlns:c16="http://schemas.microsoft.com/office/drawing/2014/chart" uri="{C3380CC4-5D6E-409C-BE32-E72D297353CC}">
              <c16:uniqueId val="{00000007-772F-4536-8F92-B58CA8036A07}"/>
            </c:ext>
          </c:extLst>
        </c:ser>
        <c:dLbls>
          <c:showLegendKey val="0"/>
          <c:showVal val="0"/>
          <c:showCatName val="0"/>
          <c:showSerName val="0"/>
          <c:showPercent val="0"/>
          <c:showBubbleSize val="0"/>
        </c:dLbls>
        <c:gapWidth val="100"/>
        <c:overlap val="100"/>
        <c:axId val="284361216"/>
        <c:axId val="284356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70</c:v>
                </c:pt>
                <c:pt idx="2">
                  <c:v>#N/A</c:v>
                </c:pt>
                <c:pt idx="3">
                  <c:v>#N/A</c:v>
                </c:pt>
                <c:pt idx="4">
                  <c:v>98</c:v>
                </c:pt>
                <c:pt idx="5">
                  <c:v>#N/A</c:v>
                </c:pt>
                <c:pt idx="6">
                  <c:v>#N/A</c:v>
                </c:pt>
                <c:pt idx="7">
                  <c:v>74</c:v>
                </c:pt>
                <c:pt idx="8">
                  <c:v>#N/A</c:v>
                </c:pt>
                <c:pt idx="9">
                  <c:v>#N/A</c:v>
                </c:pt>
                <c:pt idx="10">
                  <c:v>55</c:v>
                </c:pt>
                <c:pt idx="11">
                  <c:v>#N/A</c:v>
                </c:pt>
                <c:pt idx="12">
                  <c:v>#N/A</c:v>
                </c:pt>
                <c:pt idx="13">
                  <c:v>54</c:v>
                </c:pt>
                <c:pt idx="14">
                  <c:v>#N/A</c:v>
                </c:pt>
              </c:numCache>
            </c:numRef>
          </c:val>
          <c:smooth val="0"/>
          <c:extLst>
            <c:ext xmlns:c16="http://schemas.microsoft.com/office/drawing/2014/chart" uri="{C3380CC4-5D6E-409C-BE32-E72D297353CC}">
              <c16:uniqueId val="{00000008-772F-4536-8F92-B58CA8036A07}"/>
            </c:ext>
          </c:extLst>
        </c:ser>
        <c:dLbls>
          <c:showLegendKey val="0"/>
          <c:showVal val="0"/>
          <c:showCatName val="0"/>
          <c:showSerName val="0"/>
          <c:showPercent val="0"/>
          <c:showBubbleSize val="0"/>
        </c:dLbls>
        <c:marker val="1"/>
        <c:smooth val="0"/>
        <c:axId val="284361216"/>
        <c:axId val="284356512"/>
      </c:lineChart>
      <c:catAx>
        <c:axId val="28436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4356512"/>
        <c:crosses val="autoZero"/>
        <c:auto val="1"/>
        <c:lblAlgn val="ctr"/>
        <c:lblOffset val="100"/>
        <c:tickLblSkip val="1"/>
        <c:tickMarkSkip val="1"/>
        <c:noMultiLvlLbl val="0"/>
      </c:catAx>
      <c:valAx>
        <c:axId val="284356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436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7719</c:v>
                </c:pt>
                <c:pt idx="5">
                  <c:v>7706</c:v>
                </c:pt>
                <c:pt idx="8">
                  <c:v>7891</c:v>
                </c:pt>
                <c:pt idx="11">
                  <c:v>7849</c:v>
                </c:pt>
                <c:pt idx="14">
                  <c:v>7932</c:v>
                </c:pt>
              </c:numCache>
            </c:numRef>
          </c:val>
          <c:extLst>
            <c:ext xmlns:c16="http://schemas.microsoft.com/office/drawing/2014/chart" uri="{C3380CC4-5D6E-409C-BE32-E72D297353CC}">
              <c16:uniqueId val="{00000000-CE4B-4F25-BE66-1B1FEBA426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1918</c:v>
                </c:pt>
                <c:pt idx="5">
                  <c:v>1923</c:v>
                </c:pt>
                <c:pt idx="8">
                  <c:v>1960</c:v>
                </c:pt>
                <c:pt idx="11">
                  <c:v>2104</c:v>
                </c:pt>
                <c:pt idx="14">
                  <c:v>2520</c:v>
                </c:pt>
              </c:numCache>
            </c:numRef>
          </c:val>
          <c:extLst>
            <c:ext xmlns:c16="http://schemas.microsoft.com/office/drawing/2014/chart" uri="{C3380CC4-5D6E-409C-BE32-E72D297353CC}">
              <c16:uniqueId val="{00000001-CE4B-4F25-BE66-1B1FEBA426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2638</c:v>
                </c:pt>
                <c:pt idx="5">
                  <c:v>2699</c:v>
                </c:pt>
                <c:pt idx="8">
                  <c:v>2674</c:v>
                </c:pt>
                <c:pt idx="11">
                  <c:v>2942</c:v>
                </c:pt>
                <c:pt idx="14">
                  <c:v>3126</c:v>
                </c:pt>
              </c:numCache>
            </c:numRef>
          </c:val>
          <c:extLst>
            <c:ext xmlns:c16="http://schemas.microsoft.com/office/drawing/2014/chart" uri="{C3380CC4-5D6E-409C-BE32-E72D297353CC}">
              <c16:uniqueId val="{00000002-CE4B-4F25-BE66-1B1FEBA426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4B-4F25-BE66-1B1FEBA426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4B-4F25-BE66-1B1FEBA426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4B-4F25-BE66-1B1FEBA426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1400</c:v>
                </c:pt>
                <c:pt idx="3">
                  <c:v>1407</c:v>
                </c:pt>
                <c:pt idx="6">
                  <c:v>1351</c:v>
                </c:pt>
                <c:pt idx="9">
                  <c:v>1330</c:v>
                </c:pt>
                <c:pt idx="12">
                  <c:v>1320</c:v>
                </c:pt>
              </c:numCache>
            </c:numRef>
          </c:val>
          <c:extLst>
            <c:ext xmlns:c16="http://schemas.microsoft.com/office/drawing/2014/chart" uri="{C3380CC4-5D6E-409C-BE32-E72D297353CC}">
              <c16:uniqueId val="{00000006-CE4B-4F25-BE66-1B1FEBA426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218</c:v>
                </c:pt>
                <c:pt idx="3">
                  <c:v>161</c:v>
                </c:pt>
                <c:pt idx="6">
                  <c:v>131</c:v>
                </c:pt>
                <c:pt idx="9">
                  <c:v>97</c:v>
                </c:pt>
                <c:pt idx="12">
                  <c:v>58</c:v>
                </c:pt>
              </c:numCache>
            </c:numRef>
          </c:val>
          <c:extLst>
            <c:ext xmlns:c16="http://schemas.microsoft.com/office/drawing/2014/chart" uri="{C3380CC4-5D6E-409C-BE32-E72D297353CC}">
              <c16:uniqueId val="{00000007-CE4B-4F25-BE66-1B1FEBA426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2418</c:v>
                </c:pt>
                <c:pt idx="3">
                  <c:v>2520</c:v>
                </c:pt>
                <c:pt idx="6">
                  <c:v>2634</c:v>
                </c:pt>
                <c:pt idx="9">
                  <c:v>2623</c:v>
                </c:pt>
                <c:pt idx="12">
                  <c:v>2677</c:v>
                </c:pt>
              </c:numCache>
            </c:numRef>
          </c:val>
          <c:extLst>
            <c:ext xmlns:c16="http://schemas.microsoft.com/office/drawing/2014/chart" uri="{C3380CC4-5D6E-409C-BE32-E72D297353CC}">
              <c16:uniqueId val="{00000008-CE4B-4F25-BE66-1B1FEBA426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c:v>
                </c:pt>
                <c:pt idx="3">
                  <c:v>5</c:v>
                </c:pt>
                <c:pt idx="6">
                  <c:v>4</c:v>
                </c:pt>
                <c:pt idx="9">
                  <c:v>2</c:v>
                </c:pt>
                <c:pt idx="12">
                  <c:v>0</c:v>
                </c:pt>
              </c:numCache>
            </c:numRef>
          </c:val>
          <c:extLst>
            <c:ext xmlns:c16="http://schemas.microsoft.com/office/drawing/2014/chart" uri="{C3380CC4-5D6E-409C-BE32-E72D297353CC}">
              <c16:uniqueId val="{00000009-CE4B-4F25-BE66-1B1FEBA426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7213</c:v>
                </c:pt>
                <c:pt idx="3">
                  <c:v>7123</c:v>
                </c:pt>
                <c:pt idx="6">
                  <c:v>7364</c:v>
                </c:pt>
                <c:pt idx="9">
                  <c:v>7463</c:v>
                </c:pt>
                <c:pt idx="12">
                  <c:v>7429</c:v>
                </c:pt>
              </c:numCache>
            </c:numRef>
          </c:val>
          <c:extLst>
            <c:ext xmlns:c16="http://schemas.microsoft.com/office/drawing/2014/chart" uri="{C3380CC4-5D6E-409C-BE32-E72D297353CC}">
              <c16:uniqueId val="{0000000A-CE4B-4F25-BE66-1B1FEBA426C4}"/>
            </c:ext>
          </c:extLst>
        </c:ser>
        <c:dLbls>
          <c:showLegendKey val="0"/>
          <c:showVal val="0"/>
          <c:showCatName val="0"/>
          <c:showSerName val="0"/>
          <c:showPercent val="0"/>
          <c:showBubbleSize val="0"/>
        </c:dLbls>
        <c:gapWidth val="100"/>
        <c:overlap val="100"/>
        <c:axId val="284358864"/>
        <c:axId val="284360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E4B-4F25-BE66-1B1FEBA426C4}"/>
            </c:ext>
          </c:extLst>
        </c:ser>
        <c:dLbls>
          <c:showLegendKey val="0"/>
          <c:showVal val="0"/>
          <c:showCatName val="0"/>
          <c:showSerName val="0"/>
          <c:showPercent val="0"/>
          <c:showBubbleSize val="0"/>
        </c:dLbls>
        <c:marker val="1"/>
        <c:smooth val="0"/>
        <c:axId val="284358864"/>
        <c:axId val="284360432"/>
      </c:lineChart>
      <c:catAx>
        <c:axId val="28435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4360432"/>
        <c:crosses val="autoZero"/>
        <c:auto val="1"/>
        <c:lblAlgn val="ctr"/>
        <c:lblOffset val="100"/>
        <c:tickLblSkip val="1"/>
        <c:tickMarkSkip val="1"/>
        <c:noMultiLvlLbl val="0"/>
      </c:catAx>
      <c:valAx>
        <c:axId val="284360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4358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803</c:v>
                </c:pt>
                <c:pt idx="1">
                  <c:v>993</c:v>
                </c:pt>
                <c:pt idx="2">
                  <c:v>1061</c:v>
                </c:pt>
              </c:numCache>
            </c:numRef>
          </c:val>
          <c:extLst>
            <c:ext xmlns:c16="http://schemas.microsoft.com/office/drawing/2014/chart" uri="{C3380CC4-5D6E-409C-BE32-E72D297353CC}">
              <c16:uniqueId val="{00000000-ECDE-471B-96A2-A9D03AA731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ECDE-471B-96A2-A9D03AA731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1554</c:v>
                </c:pt>
                <c:pt idx="1">
                  <c:v>1636</c:v>
                </c:pt>
                <c:pt idx="2">
                  <c:v>1765</c:v>
                </c:pt>
              </c:numCache>
            </c:numRef>
          </c:val>
          <c:extLst>
            <c:ext xmlns:c16="http://schemas.microsoft.com/office/drawing/2014/chart" uri="{C3380CC4-5D6E-409C-BE32-E72D297353CC}">
              <c16:uniqueId val="{00000002-ECDE-471B-96A2-A9D03AA731DD}"/>
            </c:ext>
          </c:extLst>
        </c:ser>
        <c:dLbls>
          <c:showLegendKey val="0"/>
          <c:showVal val="0"/>
          <c:showCatName val="0"/>
          <c:showSerName val="0"/>
          <c:showPercent val="0"/>
          <c:showBubbleSize val="0"/>
        </c:dLbls>
        <c:gapWidth val="120"/>
        <c:overlap val="100"/>
        <c:axId val="284354160"/>
        <c:axId val="284357688"/>
      </c:barChart>
      <c:catAx>
        <c:axId val="28435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4357688"/>
        <c:crosses val="autoZero"/>
        <c:auto val="1"/>
        <c:lblAlgn val="ctr"/>
        <c:lblOffset val="100"/>
        <c:tickLblSkip val="1"/>
        <c:tickMarkSkip val="1"/>
        <c:noMultiLvlLbl val="0"/>
      </c:catAx>
      <c:valAx>
        <c:axId val="284357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8435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{E4F4132C-B4EA-4D48-AB6F-1912296533CF}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28F-4324-AAFB-D5E47415ED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{48DB3ACF-2796-4F88-9A68-C93EFB2EE1C7}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8F-4324-AAFB-D5E47415ED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{205EFD1F-4D47-4605-A2B6-2D3E64046468}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8F-4324-AAFB-D5E47415ED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{948744FB-89BA-48B1-A4C1-A91189944089}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8F-4324-AAFB-D5E47415ED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{6F5D6148-6C3A-4F9B-8C05-42A030117683}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8F-4324-AAFB-D5E47415ED7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{D3773C1F-3958-49BC-9D36-6D59C6549718}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28F-4324-AAFB-D5E47415ED7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{A190E0B2-5158-4467-8E87-81D4E37E05B7}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28F-4324-AAFB-D5E47415ED7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{A55F4BA2-4DD7-4126-A745-7060B7AA8221}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28F-4324-AAFB-D5E47415ED7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{40296AF9-40D4-461B-BF3D-9A2CF23CBDA6}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28F-4324-AAFB-D5E47415ED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61.9</c:v>
                </c:pt>
                <c:pt idx="8">
                  <c:v>63.5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28F-4324-AAFB-D5E47415ED7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{620FD37A-1D55-411D-960D-C2B1189473F8}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28F-4324-AAFB-D5E47415ED7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{CB52580E-29B1-492F-8DC9-6D73F7A6512D}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8F-4324-AAFB-D5E47415ED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{1FDEB6D5-D993-48C3-84B9-9CA432869600}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8F-4324-AAFB-D5E47415ED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{527DA765-EC16-4DB8-875A-9B654D21A277}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8F-4324-AAFB-D5E47415ED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{03541DDC-AEBC-4B9F-B226-E26B8B8ACC57}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8F-4324-AAFB-D5E47415ED7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{E9CC4749-2C2D-4B26-9037-481501C66320}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28F-4324-AAFB-D5E47415ED7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{E61849A0-48D3-4AED-838E-3B0BEF17DC79}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28F-4324-AAFB-D5E47415ED7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{207F054F-49CA-479D-97F3-2BD20178A076}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28F-4324-AAFB-D5E47415ED7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{B0FE45E0-2E88-4FBB-993C-BFC0CF5D5C99}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28F-4324-AAFB-D5E47415ED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numCache>
            </c:numRef>
          </c:xVal>
          <c:yVal>
            <c:numRef>
              <c:f>公会計指標分析・財政指標組合せ分析表!$BP$55:$DC$55</c:f>
              <c:numCache>
                <c:formatCode>#,##0.0;"▲ "#,##0.0</c:formatCode>
                <c:ptCount val="40"/>
                <c:pt idx="0">
                  <c:v>21</c:v>
                </c:pt>
                <c:pt idx="8">
                  <c:v>20.2</c:v>
                </c:pt>
              </c:numCache>
            </c:numRef>
          </c:yVal>
          <c:smooth val="0"/>
          <c:extLst>
            <c:ext xmlns:c16="http://schemas.microsoft.com/office/drawing/2014/chart" uri="{C3380CC4-5D6E-409C-BE32-E72D297353CC}">
              <c16:uniqueId val="{00000013-B28F-4324-AAFB-D5E47415ED77}"/>
            </c:ext>
          </c:extLst>
        </c:ser>
        <c:dLbls>
          <c:showLegendKey val="0"/>
          <c:showVal val="1"/>
          <c:showCatName val="0"/>
          <c:showSerName val="0"/>
          <c:showPercent val="0"/>
          <c:showBubbleSize val="0"/>
        </c:dLbls>
        <c:axId val="46179840"/>
        <c:axId val="46181760"/>
      </c:scatterChart>
      <c:valAx>
        <c:axId val="46179840"/>
        <c:scaling>
          <c:orientation val="maxMin"/>
          <c:max val="58"/>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1.1"/>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{AF5221C2-AA13-453D-AC7B-14941DA6E535}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F3F-480D-86C8-47074B74A2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{1CE4D0F1-0F3F-412F-AFB6-D7E7FDE9CE5A}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3F-480D-86C8-47074B74A2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{33DF9FF1-28EC-403F-AC6F-248E7B04F1CB}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3F-480D-86C8-47074B74A2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{A7007BD5-F973-444B-8B93-39CFBA517022}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3F-480D-86C8-47074B74A2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{02F60DBC-3716-473C-B6ED-7F5D4F58DF9A}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3F-480D-86C8-47074B74A23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{73DA0983-BD1E-4239-BC1F-6B9289DB95D5}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F3F-480D-86C8-47074B74A23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{EC8913CA-5BD5-4234-9AA3-EB4F1839515C}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F3F-480D-86C8-47074B74A23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{041F1A8E-EDCF-455A-8D78-A1A6CA63E05F}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F3F-480D-86C8-47074B74A23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{B79D2DAE-DD78-43D8-87C1-F346DF226019}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F3F-480D-86C8-47074B74A2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1.1000000000000001</c:v>
                </c:pt>
                <c:pt idx="8">
                  <c:v>1.2</c:v>
                </c:pt>
                <c:pt idx="16">
                  <c:v>1.3</c:v>
                </c:pt>
                <c:pt idx="24">
                  <c:v>1.2</c:v>
                </c:pt>
                <c:pt idx="32">
                  <c:v>0.9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F3F-480D-86C8-47074B74A23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{C9F3C439-47AD-4C11-B90F-B62C2EEF7C6E}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F3F-480D-86C8-47074B74A23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{FD9897EC-62C6-44E1-ADAD-F652063E1730}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3F-480D-86C8-47074B74A2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{33AF5839-0CD7-464D-B6B9-634DD1115A01}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3F-480D-86C8-47074B74A2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{76FBD968-F5A0-4667-A534-DE8F179F2A57}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3F-480D-86C8-47074B74A2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{6E19BB0F-D28B-4FAD-9774-21CA1B245C10}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3F-480D-86C8-47074B74A23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{12B82842-15F9-4B39-B2DA-84207E4B5A24}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F3F-480D-86C8-47074B74A23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{66ACC795-D7B5-4E6F-A73F-CCE1CBB6E40C}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F3F-480D-86C8-47074B74A23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{4C51E62A-4585-44BE-B83E-8698F7DF994C}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F3F-480D-86C8-47074B74A23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{8E4A9CAA-C37C-4EA2-9303-F4C7AEC018E8}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F3F-480D-86C8-47074B74A2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FF3F-480D-86C8-47074B74A231}"/>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愛知県扶桑町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交付税措置のない起債を極力借入しない方針であるため、元利償還金が増加しても、合わせて算入公債費等も増加していく構造となっている。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そのため、分子は低い水準で推移しており、良好な状態と言える。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ただし、算入公債費等には都市計画税充当可能額も含まれているため、都市計画事業が増えると都市計画税充当可能額が減少し、分子が増加する可能性がある。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今後もできる限り交付税措置のない起債の発行を抑制するとともに、計画的に都市計画事業を進めていく。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愛知県扶桑町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交付税措置のない起債を極力しない方針であるため、地方債残高が増加しても、合わせて基準財政需要額算入見込額も増加していく構造となっている。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そのため、将来負担額を充当可能財源等が上回っている状況であり、良好であると言える。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今後もできる限り交付税措置のない起債の発行を抑制し、現状の良好な状態を維持していく。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愛知県扶桑町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財政調整基金、広域ごみ処理施設整備基金の積立により全体としては増加した。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多機能児童館の建設、小中学校の大規模改修等を予定しており、長期的には減少していくことが見込まれる。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広域ごみ処理施設整備基金：広域ごみ処理施設建設</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役場庁舎及び学校教育施設を除く公共施設建設基金：公共施設の建設及び維持管理</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地域福祉基金：地域の特性に応じた高齢者保健福祉施策を推進</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学校教育施設建設基金：小中学校等の施設整備</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役場庁舎建設基金：役場庁舎建設</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環境美化センター工場棟解体基金：環境美化センター工場棟解体</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広域ごみ処理施設整備基金：広域ごみ処理施設建設のために、毎年１１０百万円の積立を行っているため。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役場庁舎及び学校教育施設を除く公共施設建設基金：多機能児童館建設財源として取崩しを行ったため減少。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地域福祉基金：果実運用型基金のため増減なし。</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学校教育施設建設基金：小学校改修のため取り崩しを行ったため。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役場庁舎建設基金：優先的に整備の必要がある施設があるため、令和２年度は積立なし。</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環境美化センター工場棟解体基金：環境美化センター工場棟解体費用として毎年３０百万円の積立を行っているため。</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広域ごみ処理施設整備基金：引き続き１１０百万円の積立を行い、建設時より順次取崩し予定。</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役場庁舎及び学校教育施設を除く公共施設建設基金：令和３・４年度建設予定の多機能児童館建設の財源として取崩し予定。</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地域福祉基金：引き続き果実運用により管理していく。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学校教育施設建設基金：小中学校の大規模改修事業の際に随時取崩しを行う。</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役場庁舎建設基金：積立予定額未定。取崩し時期未定。</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環境美化センター工場棟解体基金：毎年３０百万円積立。環境美化センター工場棟解体時に取崩しを行う。</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り、事業の縮小、中止が続いたことによる事業費の減が響き繰入額が減少し、積立額が上回ったため、積立額が増加。一定の取り崩しはあったものの基金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標準財政規模の１５％～２０％程度を目安にしているが、多機能児童館の建設等、歳出を伴う課題が山積しており、長期的には減少していくことが見込まれる。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当初充当していた事業債の償還が完了したため、横ばいとなっている。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年度に臨時財政対策債償還分２１２百万円を積立。償還時に取り崩し予定。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34,924
34,378
11.19
14,322,040
13,953,889
358,973
7,184,146
7,428,916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年度時点で類似団体平均を上回っている。公共施設総合管理計画に基づき施設の老朽化対策・維持管理を適切に進めていく。平成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年度、令和元年度、令和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年度については財務書類整備中につき分析不可。</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8" name="テキスト ボックス 57"/>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4" name="直線コネクタ 73"/>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5"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6" name="直線コネクタ 75"/>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7" name="有形固定資産減価償却率最大値テキスト"/>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8" name="直線コネクタ 77"/>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79" name="有形固定資産減価償却率平均値テキスト"/>
        <xdr:cNvSpPr txBox="1"/>
      </xdr:nvSpPr>
      <xdr:spPr>
        <a:xfrm>
          <a:off x="4813300" y="5849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0" name="フローチャート: 判断 79"/>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1" name="フローチャート: 判断 80"/>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2" name="フローチャート: 判断 81"/>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3" name="フローチャート: 判断 82"/>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4" name="フローチャート: 判断 83"/>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30</xdr:row>
      <xdr:rowOff>20411</xdr:rowOff>
    </xdr:from>
    <xdr:to>
      <xdr:col>11</xdr:col>
      <xdr:colOff>187325</xdr:colOff>
      <xdr:row>30</xdr:row>
      <xdr:rowOff>122011</xdr:rowOff>
    </xdr:to>
    <xdr:sp macro="" textlink="">
      <xdr:nvSpPr>
        <xdr:cNvPr id="90" name="楕円 89"/>
        <xdr:cNvSpPr/>
      </xdr:nvSpPr>
      <xdr:spPr>
        <a:xfrm>
          <a:off x="2476500" y="593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142512</xdr:rowOff>
    </xdr:from>
    <xdr:to>
      <xdr:col>7</xdr:col>
      <xdr:colOff>187325</xdr:colOff>
      <xdr:row>30</xdr:row>
      <xdr:rowOff>72662</xdr:rowOff>
    </xdr:to>
    <xdr:sp macro="" textlink="">
      <xdr:nvSpPr>
        <xdr:cNvPr id="91" name="楕円 90"/>
        <xdr:cNvSpPr/>
      </xdr:nvSpPr>
      <xdr:spPr>
        <a:xfrm>
          <a:off x="1714500" y="5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21862</xdr:rowOff>
    </xdr:from>
    <xdr:to>
      <xdr:col>11</xdr:col>
      <xdr:colOff>136525</xdr:colOff>
      <xdr:row>30</xdr:row>
      <xdr:rowOff>71211</xdr:rowOff>
    </xdr:to>
    <xdr:cxnSp macro="">
      <xdr:nvCxnSpPr>
        <xdr:cNvPr id="92" name="直線コネクタ 91"/>
        <xdr:cNvCxnSpPr/>
      </xdr:nvCxnSpPr>
      <xdr:spPr>
        <a:xfrm>
          <a:off x="1765300" y="5936887"/>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3" name="n_1ave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4" name="n_2aveValue有形固定資産減価償却率"/>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5" name="n_3aveValue有形固定資産減価償却率"/>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6" name="n_4aveValue有形固定資産減価償却率"/>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113138</xdr:rowOff>
    </xdr:from>
    <xdr:ext cx="405111" cy="259045"/>
    <xdr:sp macro="" textlink="">
      <xdr:nvSpPr>
        <xdr:cNvPr id="97" name="n_3mainValue有形固定資産減価償却率"/>
        <xdr:cNvSpPr txBox="1"/>
      </xdr:nvSpPr>
      <xdr:spPr>
        <a:xfrm>
          <a:off x="2324744" y="6028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63789</xdr:rowOff>
    </xdr:from>
    <xdr:ext cx="405111" cy="259045"/>
    <xdr:sp macro="" textlink="">
      <xdr:nvSpPr>
        <xdr:cNvPr id="98" name="n_4mainValue有形固定資産減価償却率"/>
        <xdr:cNvSpPr txBox="1"/>
      </xdr:nvSpPr>
      <xdr:spPr>
        <a:xfrm>
          <a:off x="1562744"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類似団体平均値と比べて低くなっている。今後公共施設の老朽化対策を進めていくにあたり、基金の取り崩しや地方債の借入が見込まれるため、債務負担比率は上昇するものと予測され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6" name="テキスト ボックス 115"/>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8" name="テキスト ボックス 117"/>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2" name="テキスト ボックス 121"/>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5" name="直線コネクタ 124"/>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6" name="債務償還比率最小値テキスト"/>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7" name="直線コネクタ 126"/>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8"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9" name="直線コネクタ 128"/>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30" name="債務償還比率平均値テキスト"/>
        <xdr:cNvSpPr txBox="1"/>
      </xdr:nvSpPr>
      <xdr:spPr>
        <a:xfrm>
          <a:off x="14846300" y="579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1" name="フローチャート: 判断 130"/>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2" name="フローチャート: 判断 131"/>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3" name="フローチャート: 判断 132"/>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4" name="フローチャート: 判断 133"/>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5" name="フローチャート: 判断 134"/>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109819</xdr:rowOff>
    </xdr:from>
    <xdr:to>
      <xdr:col>76</xdr:col>
      <xdr:colOff>73025</xdr:colOff>
      <xdr:row>29</xdr:row>
      <xdr:rowOff>39969</xdr:rowOff>
    </xdr:to>
    <xdr:sp macro="" textlink="">
      <xdr:nvSpPr>
        <xdr:cNvPr id="141" name="楕円 140"/>
        <xdr:cNvSpPr/>
      </xdr:nvSpPr>
      <xdr:spPr>
        <a:xfrm>
          <a:off x="14744700" y="568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132696</xdr:rowOff>
    </xdr:from>
    <xdr:ext cx="469744" cy="259045"/>
    <xdr:sp macro="" textlink="">
      <xdr:nvSpPr>
        <xdr:cNvPr id="142" name="債務償還比率該当値テキスト"/>
        <xdr:cNvSpPr txBox="1"/>
      </xdr:nvSpPr>
      <xdr:spPr>
        <a:xfrm>
          <a:off x="14846300" y="553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94966</xdr:rowOff>
    </xdr:from>
    <xdr:to>
      <xdr:col>72</xdr:col>
      <xdr:colOff>123825</xdr:colOff>
      <xdr:row>29</xdr:row>
      <xdr:rowOff>25116</xdr:rowOff>
    </xdr:to>
    <xdr:sp macro="" textlink="">
      <xdr:nvSpPr>
        <xdr:cNvPr id="143" name="楕円 142"/>
        <xdr:cNvSpPr/>
      </xdr:nvSpPr>
      <xdr:spPr>
        <a:xfrm>
          <a:off x="14033500" y="566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145766</xdr:rowOff>
    </xdr:from>
    <xdr:to>
      <xdr:col>76</xdr:col>
      <xdr:colOff>22225</xdr:colOff>
      <xdr:row>28</xdr:row>
      <xdr:rowOff>160619</xdr:rowOff>
    </xdr:to>
    <xdr:cxnSp macro="">
      <xdr:nvCxnSpPr>
        <xdr:cNvPr id="144" name="直線コネクタ 143"/>
        <xdr:cNvCxnSpPr/>
      </xdr:nvCxnSpPr>
      <xdr:spPr>
        <a:xfrm>
          <a:off x="14084300" y="5717891"/>
          <a:ext cx="711200" cy="1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31552</xdr:rowOff>
    </xdr:from>
    <xdr:to>
      <xdr:col>68</xdr:col>
      <xdr:colOff>123825</xdr:colOff>
      <xdr:row>29</xdr:row>
      <xdr:rowOff>133152</xdr:rowOff>
    </xdr:to>
    <xdr:sp macro="" textlink="">
      <xdr:nvSpPr>
        <xdr:cNvPr id="145" name="楕円 144"/>
        <xdr:cNvSpPr/>
      </xdr:nvSpPr>
      <xdr:spPr>
        <a:xfrm>
          <a:off x="13271500" y="577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145766</xdr:rowOff>
    </xdr:from>
    <xdr:to>
      <xdr:col>72</xdr:col>
      <xdr:colOff>73025</xdr:colOff>
      <xdr:row>29</xdr:row>
      <xdr:rowOff>82352</xdr:rowOff>
    </xdr:to>
    <xdr:cxnSp macro="">
      <xdr:nvCxnSpPr>
        <xdr:cNvPr id="146" name="直線コネクタ 145"/>
        <xdr:cNvCxnSpPr/>
      </xdr:nvCxnSpPr>
      <xdr:spPr>
        <a:xfrm flipV="1">
          <a:off x="13322300" y="5717891"/>
          <a:ext cx="762000" cy="10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33193</xdr:rowOff>
    </xdr:from>
    <xdr:to>
      <xdr:col>64</xdr:col>
      <xdr:colOff>123825</xdr:colOff>
      <xdr:row>29</xdr:row>
      <xdr:rowOff>134793</xdr:rowOff>
    </xdr:to>
    <xdr:sp macro="" textlink="">
      <xdr:nvSpPr>
        <xdr:cNvPr id="147" name="楕円 146"/>
        <xdr:cNvSpPr/>
      </xdr:nvSpPr>
      <xdr:spPr>
        <a:xfrm>
          <a:off x="12509500" y="577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82352</xdr:rowOff>
    </xdr:from>
    <xdr:to>
      <xdr:col>68</xdr:col>
      <xdr:colOff>73025</xdr:colOff>
      <xdr:row>29</xdr:row>
      <xdr:rowOff>83993</xdr:rowOff>
    </xdr:to>
    <xdr:cxnSp macro="">
      <xdr:nvCxnSpPr>
        <xdr:cNvPr id="148" name="直線コネクタ 147"/>
        <xdr:cNvCxnSpPr/>
      </xdr:nvCxnSpPr>
      <xdr:spPr>
        <a:xfrm flipV="1">
          <a:off x="12560300" y="5825927"/>
          <a:ext cx="762000" cy="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22398</xdr:rowOff>
    </xdr:from>
    <xdr:to>
      <xdr:col>60</xdr:col>
      <xdr:colOff>123825</xdr:colOff>
      <xdr:row>29</xdr:row>
      <xdr:rowOff>123998</xdr:rowOff>
    </xdr:to>
    <xdr:sp macro="" textlink="">
      <xdr:nvSpPr>
        <xdr:cNvPr id="149" name="楕円 148"/>
        <xdr:cNvSpPr/>
      </xdr:nvSpPr>
      <xdr:spPr>
        <a:xfrm>
          <a:off x="11747500" y="576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73198</xdr:rowOff>
    </xdr:from>
    <xdr:to>
      <xdr:col>64</xdr:col>
      <xdr:colOff>73025</xdr:colOff>
      <xdr:row>29</xdr:row>
      <xdr:rowOff>83993</xdr:rowOff>
    </xdr:to>
    <xdr:cxnSp macro="">
      <xdr:nvCxnSpPr>
        <xdr:cNvPr id="150" name="直線コネクタ 149"/>
        <xdr:cNvCxnSpPr/>
      </xdr:nvCxnSpPr>
      <xdr:spPr>
        <a:xfrm>
          <a:off x="11798300" y="5816773"/>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51" name="n_1aveValue債務償還比率"/>
        <xdr:cNvSpPr txBox="1"/>
      </xdr:nvSpPr>
      <xdr:spPr>
        <a:xfrm>
          <a:off x="13836727" y="594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52" name="n_2aveValue債務償還比率"/>
        <xdr:cNvSpPr txBox="1"/>
      </xdr:nvSpPr>
      <xdr:spPr>
        <a:xfrm>
          <a:off x="13087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53" name="n_3aveValue債務償還比率"/>
        <xdr:cNvSpPr txBox="1"/>
      </xdr:nvSpPr>
      <xdr:spPr>
        <a:xfrm>
          <a:off x="12325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54" name="n_4aveValue債務償還比率"/>
        <xdr:cNvSpPr txBox="1"/>
      </xdr:nvSpPr>
      <xdr:spPr>
        <a:xfrm>
          <a:off x="11563427" y="595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41643</xdr:rowOff>
    </xdr:from>
    <xdr:ext cx="469744" cy="259045"/>
    <xdr:sp macro="" textlink="">
      <xdr:nvSpPr>
        <xdr:cNvPr id="155" name="n_1mainValue債務償還比率"/>
        <xdr:cNvSpPr txBox="1"/>
      </xdr:nvSpPr>
      <xdr:spPr>
        <a:xfrm>
          <a:off x="13836727" y="544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149679</xdr:rowOff>
    </xdr:from>
    <xdr:ext cx="469744" cy="259045"/>
    <xdr:sp macro="" textlink="">
      <xdr:nvSpPr>
        <xdr:cNvPr id="156" name="n_2mainValue債務償還比率"/>
        <xdr:cNvSpPr txBox="1"/>
      </xdr:nvSpPr>
      <xdr:spPr>
        <a:xfrm>
          <a:off x="13087427" y="555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151320</xdr:rowOff>
    </xdr:from>
    <xdr:ext cx="469744" cy="259045"/>
    <xdr:sp macro="" textlink="">
      <xdr:nvSpPr>
        <xdr:cNvPr id="157" name="n_3mainValue債務償還比率"/>
        <xdr:cNvSpPr txBox="1"/>
      </xdr:nvSpPr>
      <xdr:spPr>
        <a:xfrm>
          <a:off x="12325427" y="555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140525</xdr:rowOff>
    </xdr:from>
    <xdr:ext cx="469744" cy="259045"/>
    <xdr:sp macro="" textlink="">
      <xdr:nvSpPr>
        <xdr:cNvPr id="158" name="n_4mainValue債務償還比率"/>
        <xdr:cNvSpPr txBox="1"/>
      </xdr:nvSpPr>
      <xdr:spPr>
        <a:xfrm>
          <a:off x="11563427" y="554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34,924
34,378
11.19
14,322,040
13,953,889
358,973
7,184,146
7,428,916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118745</xdr:rowOff>
    </xdr:from>
    <xdr:to>
      <xdr:col>10</xdr:col>
      <xdr:colOff>165100</xdr:colOff>
      <xdr:row>39</xdr:row>
      <xdr:rowOff>48895</xdr:rowOff>
    </xdr:to>
    <xdr:sp macro="" textlink="">
      <xdr:nvSpPr>
        <xdr:cNvPr id="73" name="楕円 72"/>
        <xdr:cNvSpPr/>
      </xdr:nvSpPr>
      <xdr:spPr>
        <a:xfrm>
          <a:off x="1968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95885</xdr:rowOff>
    </xdr:from>
    <xdr:to>
      <xdr:col>6</xdr:col>
      <xdr:colOff>38100</xdr:colOff>
      <xdr:row>39</xdr:row>
      <xdr:rowOff>26035</xdr:rowOff>
    </xdr:to>
    <xdr:sp macro="" textlink="">
      <xdr:nvSpPr>
        <xdr:cNvPr id="74" name="楕円 73"/>
        <xdr:cNvSpPr/>
      </xdr:nvSpPr>
      <xdr:spPr>
        <a:xfrm>
          <a:off x="1079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146685</xdr:rowOff>
    </xdr:from>
    <xdr:to>
      <xdr:col>10</xdr:col>
      <xdr:colOff>114300</xdr:colOff>
      <xdr:row>38</xdr:row>
      <xdr:rowOff>169545</xdr:rowOff>
    </xdr:to>
    <xdr:cxnSp macro="">
      <xdr:nvCxnSpPr>
        <xdr:cNvPr id="75" name="直線コネクタ 74"/>
        <xdr:cNvCxnSpPr/>
      </xdr:nvCxnSpPr>
      <xdr:spPr>
        <a:xfrm>
          <a:off x="1130300" y="66617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76" name="n_1aveValue【道路】&#10;有形固定資産減価償却率"/>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77"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78" name="n_3aveValue【道路】&#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79" name="n_4aveValue【道路】&#10;有形固定資産減価償却率"/>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40022</xdr:rowOff>
    </xdr:from>
    <xdr:ext cx="405111" cy="259045"/>
    <xdr:sp macro="" textlink="">
      <xdr:nvSpPr>
        <xdr:cNvPr id="80" name="n_3mainValue【道路】&#10;有形固定資産減価償却率"/>
        <xdr:cNvSpPr txBox="1"/>
      </xdr:nvSpPr>
      <xdr:spPr>
        <a:xfrm>
          <a:off x="18167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17162</xdr:rowOff>
    </xdr:from>
    <xdr:ext cx="405111" cy="259045"/>
    <xdr:sp macro="" textlink="">
      <xdr:nvSpPr>
        <xdr:cNvPr id="81" name="n_4mainValue【道路】&#10;有形固定資産減価償却率"/>
        <xdr:cNvSpPr txBox="1"/>
      </xdr:nvSpPr>
      <xdr:spPr>
        <a:xfrm>
          <a:off x="9277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05" name="直線コネクタ 104"/>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06"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07" name="直線コネクタ 106"/>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08"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09" name="直線コネクタ 108"/>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0" name="【道路】&#10;一人当たり延長平均値テキスト"/>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11" name="フローチャート: 判断 110"/>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12" name="フローチャート: 判断 111"/>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13" name="フローチャート: 判断 112"/>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14" name="フローチャート: 判断 113"/>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15" name="フローチャート: 判断 114"/>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60337</xdr:rowOff>
    </xdr:from>
    <xdr:to>
      <xdr:col>41</xdr:col>
      <xdr:colOff>101600</xdr:colOff>
      <xdr:row>40</xdr:row>
      <xdr:rowOff>161937</xdr:rowOff>
    </xdr:to>
    <xdr:sp macro="" textlink="">
      <xdr:nvSpPr>
        <xdr:cNvPr id="121" name="楕円 120"/>
        <xdr:cNvSpPr/>
      </xdr:nvSpPr>
      <xdr:spPr>
        <a:xfrm>
          <a:off x="7810500" y="691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60604</xdr:rowOff>
    </xdr:from>
    <xdr:to>
      <xdr:col>36</xdr:col>
      <xdr:colOff>165100</xdr:colOff>
      <xdr:row>40</xdr:row>
      <xdr:rowOff>162204</xdr:rowOff>
    </xdr:to>
    <xdr:sp macro="" textlink="">
      <xdr:nvSpPr>
        <xdr:cNvPr id="122" name="楕円 121"/>
        <xdr:cNvSpPr/>
      </xdr:nvSpPr>
      <xdr:spPr>
        <a:xfrm>
          <a:off x="6921500" y="69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111137</xdr:rowOff>
    </xdr:from>
    <xdr:to>
      <xdr:col>41</xdr:col>
      <xdr:colOff>50800</xdr:colOff>
      <xdr:row>40</xdr:row>
      <xdr:rowOff>111404</xdr:rowOff>
    </xdr:to>
    <xdr:cxnSp macro="">
      <xdr:nvCxnSpPr>
        <xdr:cNvPr id="123" name="直線コネクタ 122"/>
        <xdr:cNvCxnSpPr/>
      </xdr:nvCxnSpPr>
      <xdr:spPr>
        <a:xfrm flipV="1">
          <a:off x="6972300" y="6969137"/>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24" name="n_1aveValue【道路】&#10;一人当たり延長"/>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25" name="n_2aveValue【道路】&#10;一人当たり延長"/>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26" name="n_3aveValue【道路】&#10;一人当たり延長"/>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27"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153064</xdr:rowOff>
    </xdr:from>
    <xdr:ext cx="469744" cy="259045"/>
    <xdr:sp macro="" textlink="">
      <xdr:nvSpPr>
        <xdr:cNvPr id="128" name="n_3mainValue【道路】&#10;一人当たり延長"/>
        <xdr:cNvSpPr txBox="1"/>
      </xdr:nvSpPr>
      <xdr:spPr>
        <a:xfrm>
          <a:off x="7626427" y="701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153331</xdr:rowOff>
    </xdr:from>
    <xdr:ext cx="469744" cy="259045"/>
    <xdr:sp macro="" textlink="">
      <xdr:nvSpPr>
        <xdr:cNvPr id="129" name="n_4mainValue【道路】&#10;一人当たり延長"/>
        <xdr:cNvSpPr txBox="1"/>
      </xdr:nvSpPr>
      <xdr:spPr>
        <a:xfrm>
          <a:off x="6737427" y="701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0" name="テキスト ボックス 13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2" name="テキスト ボックス 14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2" name="テキスト ボックス 15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55" name="直線コネクタ 154"/>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56"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57" name="直線コネクタ 156"/>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58"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59" name="直線コネクタ 158"/>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60"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61" name="フローチャート: 判断 16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62" name="フローチャート: 判断 161"/>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63" name="フローチャート: 判断 162"/>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64" name="フローチャート: 判断 163"/>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65" name="フローチャート: 判断 164"/>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56969</xdr:rowOff>
    </xdr:from>
    <xdr:to>
      <xdr:col>10</xdr:col>
      <xdr:colOff>165100</xdr:colOff>
      <xdr:row>61</xdr:row>
      <xdr:rowOff>158569</xdr:rowOff>
    </xdr:to>
    <xdr:sp macro="" textlink="">
      <xdr:nvSpPr>
        <xdr:cNvPr id="171" name="楕円 170"/>
        <xdr:cNvSpPr/>
      </xdr:nvSpPr>
      <xdr:spPr>
        <a:xfrm>
          <a:off x="1968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37374</xdr:rowOff>
    </xdr:from>
    <xdr:to>
      <xdr:col>6</xdr:col>
      <xdr:colOff>38100</xdr:colOff>
      <xdr:row>61</xdr:row>
      <xdr:rowOff>138974</xdr:rowOff>
    </xdr:to>
    <xdr:sp macro="" textlink="">
      <xdr:nvSpPr>
        <xdr:cNvPr id="172" name="楕円 171"/>
        <xdr:cNvSpPr/>
      </xdr:nvSpPr>
      <xdr:spPr>
        <a:xfrm>
          <a:off x="1079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88174</xdr:rowOff>
    </xdr:from>
    <xdr:to>
      <xdr:col>10</xdr:col>
      <xdr:colOff>114300</xdr:colOff>
      <xdr:row>61</xdr:row>
      <xdr:rowOff>107769</xdr:rowOff>
    </xdr:to>
    <xdr:cxnSp macro="">
      <xdr:nvCxnSpPr>
        <xdr:cNvPr id="173" name="直線コネクタ 172"/>
        <xdr:cNvCxnSpPr/>
      </xdr:nvCxnSpPr>
      <xdr:spPr>
        <a:xfrm>
          <a:off x="1130300" y="1054662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74" name="n_1aveValue【橋りょう・トンネル】&#10;有形固定資産減価償却率"/>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175" name="n_2aveValue【橋りょう・トンネル】&#10;有形固定資産減価償却率"/>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176" name="n_3aveValue【橋りょう・トンネル】&#10;有形固定資産減価償却率"/>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177" name="n_4aveValue【橋りょう・トンネル】&#10;有形固定資産減価償却率"/>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149696</xdr:rowOff>
    </xdr:from>
    <xdr:ext cx="405111" cy="259045"/>
    <xdr:sp macro="" textlink="">
      <xdr:nvSpPr>
        <xdr:cNvPr id="178" name="n_3mainValue【橋りょう・トンネル】&#10;有形固定資産減価償却率"/>
        <xdr:cNvSpPr txBox="1"/>
      </xdr:nvSpPr>
      <xdr:spPr>
        <a:xfrm>
          <a:off x="18167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130101</xdr:rowOff>
    </xdr:from>
    <xdr:ext cx="405111" cy="259045"/>
    <xdr:sp macro="" textlink="">
      <xdr:nvSpPr>
        <xdr:cNvPr id="179" name="n_4mainValue【橋りょう・トンネル】&#10;有形固定資産減価償却率"/>
        <xdr:cNvSpPr txBox="1"/>
      </xdr:nvSpPr>
      <xdr:spPr>
        <a:xfrm>
          <a:off x="927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1" name="テキスト ボックス 19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3" name="テキスト ボックス 19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5" name="テキスト ボックス 19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7" name="テキスト ボックス 19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9" name="テキスト ボックス 19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03" name="直線コネクタ 202"/>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04"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05" name="直線コネクタ 204"/>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06"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07" name="直線コネクタ 206"/>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139109</xdr:rowOff>
    </xdr:from>
    <xdr:ext cx="599010" cy="259045"/>
    <xdr:sp macro="" textlink="">
      <xdr:nvSpPr>
        <xdr:cNvPr id="208" name="【橋りょう・トンネル】&#10;一人当たり有形固定資産（償却資産）額平均値テキスト"/>
        <xdr:cNvSpPr txBox="1"/>
      </xdr:nvSpPr>
      <xdr:spPr>
        <a:xfrm>
          <a:off x="10515600" y="10769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09" name="フローチャート: 判断 208"/>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10" name="フローチャート: 判断 209"/>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11" name="フローチャート: 判断 210"/>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12" name="フローチャート: 判断 211"/>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13" name="フローチャート: 判断 212"/>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126984</xdr:rowOff>
    </xdr:from>
    <xdr:to>
      <xdr:col>41</xdr:col>
      <xdr:colOff>101600</xdr:colOff>
      <xdr:row>64</xdr:row>
      <xdr:rowOff>57134</xdr:rowOff>
    </xdr:to>
    <xdr:sp macro="" textlink="">
      <xdr:nvSpPr>
        <xdr:cNvPr id="219" name="楕円 218"/>
        <xdr:cNvSpPr/>
      </xdr:nvSpPr>
      <xdr:spPr>
        <a:xfrm>
          <a:off x="7810500" y="1092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127501</xdr:rowOff>
    </xdr:from>
    <xdr:to>
      <xdr:col>36</xdr:col>
      <xdr:colOff>165100</xdr:colOff>
      <xdr:row>64</xdr:row>
      <xdr:rowOff>57651</xdr:rowOff>
    </xdr:to>
    <xdr:sp macro="" textlink="">
      <xdr:nvSpPr>
        <xdr:cNvPr id="220" name="楕円 219"/>
        <xdr:cNvSpPr/>
      </xdr:nvSpPr>
      <xdr:spPr>
        <a:xfrm>
          <a:off x="6921500" y="1092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6334</xdr:rowOff>
    </xdr:from>
    <xdr:to>
      <xdr:col>41</xdr:col>
      <xdr:colOff>50800</xdr:colOff>
      <xdr:row>64</xdr:row>
      <xdr:rowOff>6851</xdr:rowOff>
    </xdr:to>
    <xdr:cxnSp macro="">
      <xdr:nvCxnSpPr>
        <xdr:cNvPr id="221" name="直線コネクタ 220"/>
        <xdr:cNvCxnSpPr/>
      </xdr:nvCxnSpPr>
      <xdr:spPr>
        <a:xfrm flipV="1">
          <a:off x="6972300" y="10979134"/>
          <a:ext cx="889000" cy="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22" name="n_1aveValue【橋りょう・トンネル】&#10;一人当たり有形固定資産（償却資産）額"/>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23" name="n_2aveValue【橋りょう・トンネル】&#10;一人当たり有形固定資産（償却資産）額"/>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24" name="n_3aveValue【橋りょう・トンネル】&#10;一人当たり有形固定資産（償却資産）額"/>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25" name="n_4aveValue【橋りょう・トンネル】&#10;一人当たり有形固定資産（償却資産）額"/>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48261</xdr:rowOff>
    </xdr:from>
    <xdr:ext cx="534377" cy="259045"/>
    <xdr:sp macro="" textlink="">
      <xdr:nvSpPr>
        <xdr:cNvPr id="226" name="n_3mainValue【橋りょう・トンネル】&#10;一人当たり有形固定資産（償却資産）額"/>
        <xdr:cNvSpPr txBox="1"/>
      </xdr:nvSpPr>
      <xdr:spPr>
        <a:xfrm>
          <a:off x="7594111" y="1102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48778</xdr:rowOff>
    </xdr:from>
    <xdr:ext cx="534377" cy="259045"/>
    <xdr:sp macro="" textlink="">
      <xdr:nvSpPr>
        <xdr:cNvPr id="227" name="n_4mainValue【橋りょう・トンネル】&#10;一人当たり有形固定資産（償却資産）額"/>
        <xdr:cNvSpPr txBox="1"/>
      </xdr:nvSpPr>
      <xdr:spPr>
        <a:xfrm>
          <a:off x="6705111" y="1102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3" name="正方形/長方形 24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4" name="正方形/長方形 2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5" name="正方形/長方形 2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6" name="正方形/長方形 2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7" name="正方形/長方形 2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8" name="正方形/長方形 2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9" name="正方形/長方形 2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0" name="正方形/長方形 2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1" name="正方形/長方形 2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2" name="正方形/長方形 2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3" name="正方形/長方形 2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4" name="正方形/長方形 2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5" name="正方形/長方形 2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6" name="正方形/長方形 2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7" name="正方形/長方形 2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8" name="正方形/長方形 2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9" name="正方形/長方形 2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0" name="正方形/長方形 2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1" name="正方形/長方形 2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2" name="正方形/長方形 2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3" name="正方形/長方形 2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4" name="正方形/長方形 2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5" name="正方形/長方形 2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6" name="正方形/長方形 2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7" name="正方形/長方形 2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8" name="テキスト ボックス 2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9" name="直線コネクタ 2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70" name="テキスト ボックス 26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1" name="直線コネクタ 27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72" name="テキスト ボックス 27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3" name="直線コネクタ 27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4" name="テキスト ボックス 27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5" name="直線コネクタ 27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6" name="テキスト ボックス 27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7" name="直線コネクタ 27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8" name="テキスト ボックス 27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9" name="直線コネクタ 27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80" name="テキスト ボックス 27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1" name="直線コネクタ 2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82" name="テキスト ボックス 28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284" name="直線コネクタ 283"/>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85"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86" name="直線コネクタ 28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287"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288" name="直線コネクタ 287"/>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289" name="【認定こども園・幼稚園・保育所】&#10;有形固定資産減価償却率平均値テキスト"/>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290" name="フローチャート: 判断 289"/>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291" name="フローチャート: 判断 290"/>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292" name="フローチャート: 判断 291"/>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293" name="フローチャート: 判断 292"/>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294" name="フローチャート: 判断 293"/>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5" name="テキスト ボックス 2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6" name="テキスト ボックス 2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7" name="テキスト ボックス 2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8" name="テキスト ボックス 2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9" name="テキスト ボックス 2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23495</xdr:rowOff>
    </xdr:from>
    <xdr:to>
      <xdr:col>72</xdr:col>
      <xdr:colOff>38100</xdr:colOff>
      <xdr:row>38</xdr:row>
      <xdr:rowOff>125095</xdr:rowOff>
    </xdr:to>
    <xdr:sp macro="" textlink="">
      <xdr:nvSpPr>
        <xdr:cNvPr id="300" name="楕円 299"/>
        <xdr:cNvSpPr/>
      </xdr:nvSpPr>
      <xdr:spPr>
        <a:xfrm>
          <a:off x="13652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164465</xdr:rowOff>
    </xdr:from>
    <xdr:to>
      <xdr:col>67</xdr:col>
      <xdr:colOff>101600</xdr:colOff>
      <xdr:row>38</xdr:row>
      <xdr:rowOff>94615</xdr:rowOff>
    </xdr:to>
    <xdr:sp macro="" textlink="">
      <xdr:nvSpPr>
        <xdr:cNvPr id="301" name="楕円 300"/>
        <xdr:cNvSpPr/>
      </xdr:nvSpPr>
      <xdr:spPr>
        <a:xfrm>
          <a:off x="12763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43815</xdr:rowOff>
    </xdr:from>
    <xdr:to>
      <xdr:col>71</xdr:col>
      <xdr:colOff>177800</xdr:colOff>
      <xdr:row>38</xdr:row>
      <xdr:rowOff>74295</xdr:rowOff>
    </xdr:to>
    <xdr:cxnSp macro="">
      <xdr:nvCxnSpPr>
        <xdr:cNvPr id="302" name="直線コネクタ 301"/>
        <xdr:cNvCxnSpPr/>
      </xdr:nvCxnSpPr>
      <xdr:spPr>
        <a:xfrm>
          <a:off x="12814300" y="65589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303" name="n_1aveValue【認定こども園・幼稚園・保育所】&#10;有形固定資産減価償却率"/>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304" name="n_2aveValue【認定こども園・幼稚園・保育所】&#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305"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306"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116222</xdr:rowOff>
    </xdr:from>
    <xdr:ext cx="405111" cy="259045"/>
    <xdr:sp macro="" textlink="">
      <xdr:nvSpPr>
        <xdr:cNvPr id="307" name="n_3mainValue【認定こども園・幼稚園・保育所】&#10;有形固定資産減価償却率"/>
        <xdr:cNvSpPr txBox="1"/>
      </xdr:nvSpPr>
      <xdr:spPr>
        <a:xfrm>
          <a:off x="13500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85742</xdr:rowOff>
    </xdr:from>
    <xdr:ext cx="405111" cy="259045"/>
    <xdr:sp macro="" textlink="">
      <xdr:nvSpPr>
        <xdr:cNvPr id="308" name="n_4mainValue【認定こども園・幼稚園・保育所】&#10;有形固定資産減価償却率"/>
        <xdr:cNvSpPr txBox="1"/>
      </xdr:nvSpPr>
      <xdr:spPr>
        <a:xfrm>
          <a:off x="12611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9" name="正方形/長方形 3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0" name="正方形/長方形 3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1" name="正方形/長方形 3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2" name="正方形/長方形 3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3" name="正方形/長方形 3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4" name="正方形/長方形 3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5" name="正方形/長方形 3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6" name="正方形/長方形 3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7" name="テキスト ボックス 3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8" name="直線コネクタ 3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9" name="直線コネクタ 3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20" name="テキスト ボックス 31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21" name="直線コネクタ 3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22" name="テキスト ボックス 32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23" name="直線コネクタ 3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24" name="テキスト ボックス 32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25" name="直線コネクタ 3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26" name="テキスト ボックス 32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7" name="直線コネクタ 3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8" name="テキスト ボックス 3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330" name="直線コネクタ 329"/>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31"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32" name="直線コネクタ 331"/>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333"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334" name="直線コネクタ 333"/>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335" name="【認定こども園・幼稚園・保育所】&#10;一人当たり面積平均値テキスト"/>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336" name="フローチャート: 判断 335"/>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337" name="フローチャート: 判断 336"/>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338" name="フローチャート: 判断 337"/>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339" name="フローチャート: 判断 338"/>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340" name="フローチャート: 判断 339"/>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1" name="テキスト ボックス 3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2" name="テキスト ボックス 3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3" name="テキスト ボックス 3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4" name="テキスト ボックス 3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5" name="テキスト ボックス 3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121412</xdr:rowOff>
    </xdr:from>
    <xdr:to>
      <xdr:col>102</xdr:col>
      <xdr:colOff>165100</xdr:colOff>
      <xdr:row>39</xdr:row>
      <xdr:rowOff>51562</xdr:rowOff>
    </xdr:to>
    <xdr:sp macro="" textlink="">
      <xdr:nvSpPr>
        <xdr:cNvPr id="346" name="楕円 345"/>
        <xdr:cNvSpPr/>
      </xdr:nvSpPr>
      <xdr:spPr>
        <a:xfrm>
          <a:off x="19494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123698</xdr:rowOff>
    </xdr:from>
    <xdr:to>
      <xdr:col>98</xdr:col>
      <xdr:colOff>38100</xdr:colOff>
      <xdr:row>39</xdr:row>
      <xdr:rowOff>53848</xdr:rowOff>
    </xdr:to>
    <xdr:sp macro="" textlink="">
      <xdr:nvSpPr>
        <xdr:cNvPr id="347" name="楕円 346"/>
        <xdr:cNvSpPr/>
      </xdr:nvSpPr>
      <xdr:spPr>
        <a:xfrm>
          <a:off x="18605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762</xdr:rowOff>
    </xdr:from>
    <xdr:to>
      <xdr:col>102</xdr:col>
      <xdr:colOff>114300</xdr:colOff>
      <xdr:row>39</xdr:row>
      <xdr:rowOff>3048</xdr:rowOff>
    </xdr:to>
    <xdr:cxnSp macro="">
      <xdr:nvCxnSpPr>
        <xdr:cNvPr id="348" name="直線コネクタ 347"/>
        <xdr:cNvCxnSpPr/>
      </xdr:nvCxnSpPr>
      <xdr:spPr>
        <a:xfrm flipV="1">
          <a:off x="18656300" y="66873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349" name="n_1aveValue【認定こども園・幼稚園・保育所】&#10;一人当たり面積"/>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350" name="n_2aveValue【認定こども園・幼稚園・保育所】&#10;一人当たり面積"/>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351" name="n_3aveValue【認定こども園・幼稚園・保育所】&#10;一人当たり面積"/>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352" name="n_4aveValue【認定こども園・幼稚園・保育所】&#10;一人当たり面積"/>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68089</xdr:rowOff>
    </xdr:from>
    <xdr:ext cx="469744" cy="259045"/>
    <xdr:sp macro="" textlink="">
      <xdr:nvSpPr>
        <xdr:cNvPr id="353" name="n_3mainValue【認定こども園・幼稚園・保育所】&#10;一人当たり面積"/>
        <xdr:cNvSpPr txBox="1"/>
      </xdr:nvSpPr>
      <xdr:spPr>
        <a:xfrm>
          <a:off x="193104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70375</xdr:rowOff>
    </xdr:from>
    <xdr:ext cx="469744" cy="259045"/>
    <xdr:sp macro="" textlink="">
      <xdr:nvSpPr>
        <xdr:cNvPr id="354" name="n_4mainValue【認定こども園・幼稚園・保育所】&#10;一人当たり面積"/>
        <xdr:cNvSpPr txBox="1"/>
      </xdr:nvSpPr>
      <xdr:spPr>
        <a:xfrm>
          <a:off x="18421427" y="641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5" name="正方形/長方形 3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6" name="正方形/長方形 3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7" name="正方形/長方形 3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8" name="正方形/長方形 3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9" name="正方形/長方形 3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0" name="正方形/長方形 3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1" name="正方形/長方形 3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2" name="正方形/長方形 3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3" name="テキスト ボックス 3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4" name="直線コネクタ 3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65" name="テキスト ボックス 36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6" name="直線コネクタ 36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67" name="テキスト ボックス 36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8" name="直線コネクタ 36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9" name="テキスト ボックス 36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0" name="直線コネクタ 36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1" name="テキスト ボックス 37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72" name="直線コネクタ 37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73" name="テキスト ボックス 37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4" name="直線コネクタ 37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75" name="テキスト ボックス 37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6" name="直線コネクタ 3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77" name="テキスト ボックス 37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379" name="直線コネクタ 378"/>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380"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381" name="直線コネクタ 380"/>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382"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383" name="直線コネクタ 382"/>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384" name="【学校施設】&#10;有形固定資産減価償却率平均値テキスト"/>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385" name="フローチャート: 判断 384"/>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386" name="フローチャート: 判断 385"/>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387" name="フローチャート: 判断 386"/>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388" name="フローチャート: 判断 387"/>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389" name="フローチャート: 判断 388"/>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15875</xdr:rowOff>
    </xdr:from>
    <xdr:to>
      <xdr:col>72</xdr:col>
      <xdr:colOff>38100</xdr:colOff>
      <xdr:row>61</xdr:row>
      <xdr:rowOff>117475</xdr:rowOff>
    </xdr:to>
    <xdr:sp macro="" textlink="">
      <xdr:nvSpPr>
        <xdr:cNvPr id="395" name="楕円 394"/>
        <xdr:cNvSpPr/>
      </xdr:nvSpPr>
      <xdr:spPr>
        <a:xfrm>
          <a:off x="13652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156845</xdr:rowOff>
    </xdr:from>
    <xdr:to>
      <xdr:col>67</xdr:col>
      <xdr:colOff>101600</xdr:colOff>
      <xdr:row>61</xdr:row>
      <xdr:rowOff>86995</xdr:rowOff>
    </xdr:to>
    <xdr:sp macro="" textlink="">
      <xdr:nvSpPr>
        <xdr:cNvPr id="396" name="楕円 395"/>
        <xdr:cNvSpPr/>
      </xdr:nvSpPr>
      <xdr:spPr>
        <a:xfrm>
          <a:off x="12763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36195</xdr:rowOff>
    </xdr:from>
    <xdr:to>
      <xdr:col>71</xdr:col>
      <xdr:colOff>177800</xdr:colOff>
      <xdr:row>61</xdr:row>
      <xdr:rowOff>66675</xdr:rowOff>
    </xdr:to>
    <xdr:cxnSp macro="">
      <xdr:nvCxnSpPr>
        <xdr:cNvPr id="397" name="直線コネクタ 396"/>
        <xdr:cNvCxnSpPr/>
      </xdr:nvCxnSpPr>
      <xdr:spPr>
        <a:xfrm>
          <a:off x="12814300" y="104946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398" name="n_1aveValue【学校施設】&#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399" name="n_2aveValue【学校施設】&#10;有形固定資産減価償却率"/>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400"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401"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108602</xdr:rowOff>
    </xdr:from>
    <xdr:ext cx="405111" cy="259045"/>
    <xdr:sp macro="" textlink="">
      <xdr:nvSpPr>
        <xdr:cNvPr id="402" name="n_3mainValue【学校施設】&#10;有形固定資産減価償却率"/>
        <xdr:cNvSpPr txBox="1"/>
      </xdr:nvSpPr>
      <xdr:spPr>
        <a:xfrm>
          <a:off x="135007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78122</xdr:rowOff>
    </xdr:from>
    <xdr:ext cx="405111" cy="259045"/>
    <xdr:sp macro="" textlink="">
      <xdr:nvSpPr>
        <xdr:cNvPr id="403" name="n_4mainValue【学校施設】&#10;有形固定資産減価償却率"/>
        <xdr:cNvSpPr txBox="1"/>
      </xdr:nvSpPr>
      <xdr:spPr>
        <a:xfrm>
          <a:off x="126117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4" name="正方形/長方形 4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5" name="正方形/長方形 4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6" name="正方形/長方形 4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7" name="正方形/長方形 4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8" name="正方形/長方形 4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9" name="正方形/長方形 4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0" name="正方形/長方形 4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1" name="正方形/長方形 4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2" name="テキスト ボックス 4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3" name="直線コネクタ 4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14" name="テキスト ボックス 41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15" name="直線コネクタ 41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16" name="テキスト ボックス 41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17" name="直線コネクタ 41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18" name="テキスト ボックス 41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19" name="直線コネクタ 41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0" name="テキスト ボックス 41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21" name="直線コネクタ 42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22" name="テキスト ボックス 42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23" name="直線コネクタ 42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24" name="テキスト ボックス 42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5" name="直線コネクタ 4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6" name="テキスト ボックス 4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428" name="直線コネクタ 427"/>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429"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430" name="直線コネクタ 429"/>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31"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32" name="直線コネクタ 431"/>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433" name="【学校施設】&#10;一人当たり面積平均値テキスト"/>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434" name="フローチャート: 判断 433"/>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435" name="フローチャート: 判断 434"/>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436" name="フローチャート: 判断 435"/>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437" name="フローチャート: 判断 436"/>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438" name="フローチャート: 判断 437"/>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9" name="テキスト ボックス 4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0" name="テキスト ボックス 4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1" name="テキスト ボックス 4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2" name="テキスト ボックス 4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3" name="テキスト ボックス 4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2540</xdr:rowOff>
    </xdr:from>
    <xdr:to>
      <xdr:col>102</xdr:col>
      <xdr:colOff>165100</xdr:colOff>
      <xdr:row>63</xdr:row>
      <xdr:rowOff>104140</xdr:rowOff>
    </xdr:to>
    <xdr:sp macro="" textlink="">
      <xdr:nvSpPr>
        <xdr:cNvPr id="444" name="楕円 443"/>
        <xdr:cNvSpPr/>
      </xdr:nvSpPr>
      <xdr:spPr>
        <a:xfrm>
          <a:off x="19494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3302</xdr:rowOff>
    </xdr:from>
    <xdr:to>
      <xdr:col>98</xdr:col>
      <xdr:colOff>38100</xdr:colOff>
      <xdr:row>63</xdr:row>
      <xdr:rowOff>104902</xdr:rowOff>
    </xdr:to>
    <xdr:sp macro="" textlink="">
      <xdr:nvSpPr>
        <xdr:cNvPr id="445" name="楕円 444"/>
        <xdr:cNvSpPr/>
      </xdr:nvSpPr>
      <xdr:spPr>
        <a:xfrm>
          <a:off x="18605500" y="1080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53340</xdr:rowOff>
    </xdr:from>
    <xdr:to>
      <xdr:col>102</xdr:col>
      <xdr:colOff>114300</xdr:colOff>
      <xdr:row>63</xdr:row>
      <xdr:rowOff>54102</xdr:rowOff>
    </xdr:to>
    <xdr:cxnSp macro="">
      <xdr:nvCxnSpPr>
        <xdr:cNvPr id="446" name="直線コネクタ 445"/>
        <xdr:cNvCxnSpPr/>
      </xdr:nvCxnSpPr>
      <xdr:spPr>
        <a:xfrm flipV="1">
          <a:off x="18656300" y="1085469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447" name="n_1aveValue【学校施設】&#10;一人当たり面積"/>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448" name="n_2aveValue【学校施設】&#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449" name="n_3aveValue【学校施設】&#10;一人当たり面積"/>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450" name="n_4aveValue【学校施設】&#10;一人当たり面積"/>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95267</xdr:rowOff>
    </xdr:from>
    <xdr:ext cx="469744" cy="259045"/>
    <xdr:sp macro="" textlink="">
      <xdr:nvSpPr>
        <xdr:cNvPr id="451" name="n_3mainValue【学校施設】&#10;一人当たり面積"/>
        <xdr:cNvSpPr txBox="1"/>
      </xdr:nvSpPr>
      <xdr:spPr>
        <a:xfrm>
          <a:off x="19310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96029</xdr:rowOff>
    </xdr:from>
    <xdr:ext cx="469744" cy="259045"/>
    <xdr:sp macro="" textlink="">
      <xdr:nvSpPr>
        <xdr:cNvPr id="452" name="n_4mainValue【学校施設】&#10;一人当たり面積"/>
        <xdr:cNvSpPr txBox="1"/>
      </xdr:nvSpPr>
      <xdr:spPr>
        <a:xfrm>
          <a:off x="18421427" y="108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0" name="正方形/長方形 45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1" name="正方形/長方形 4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2" name="正方形/長方形 4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3" name="正方形/長方形 4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4" name="正方形/長方形 4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5" name="正方形/長方形 4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6" name="正方形/長方形 4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7" name="正方形/長方形 4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8" name="正方形/長方形 46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9" name="正方形/長方形 4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0" name="正方形/長方形 4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1" name="正方形/長方形 4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2" name="正方形/長方形 4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3" name="正方形/長方形 4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4" name="正方形/長方形 4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5" name="正方形/長方形 4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6" name="正方形/長方形 4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7" name="テキスト ボックス 4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8" name="直線コネクタ 4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79" name="テキスト ボックス 47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80" name="直線コネクタ 47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81" name="テキスト ボックス 48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2" name="直線コネクタ 48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3" name="テキスト ボックス 48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4" name="直線コネクタ 48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85" name="テキスト ボックス 48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86" name="直線コネクタ 48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7" name="テキスト ボックス 48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8" name="直線コネクタ 48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9" name="テキスト ボックス 48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0" name="直線コネクタ 48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91" name="テキスト ボックス 49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2" name="直線コネクタ 4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494" name="直線コネクタ 493"/>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9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96" name="直線コネクタ 49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497"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498" name="直線コネクタ 497"/>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499" name="【公民館】&#10;有形固定資産減価償却率平均値テキスト"/>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500" name="フローチャート: 判断 499"/>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501" name="フローチャート: 判断 500"/>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502" name="フローチャート: 判断 501"/>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503" name="フローチャート: 判断 502"/>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504" name="フローチャート: 判断 503"/>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5" name="テキスト ボックス 5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6" name="テキスト ボックス 5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7" name="テキスト ボックス 5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8" name="テキスト ボックス 5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9" name="テキスト ボックス 5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116839</xdr:rowOff>
    </xdr:from>
    <xdr:to>
      <xdr:col>72</xdr:col>
      <xdr:colOff>38100</xdr:colOff>
      <xdr:row>106</xdr:row>
      <xdr:rowOff>46989</xdr:rowOff>
    </xdr:to>
    <xdr:sp macro="" textlink="">
      <xdr:nvSpPr>
        <xdr:cNvPr id="510" name="楕円 509"/>
        <xdr:cNvSpPr/>
      </xdr:nvSpPr>
      <xdr:spPr>
        <a:xfrm>
          <a:off x="1365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87449</xdr:rowOff>
    </xdr:from>
    <xdr:to>
      <xdr:col>67</xdr:col>
      <xdr:colOff>101600</xdr:colOff>
      <xdr:row>106</xdr:row>
      <xdr:rowOff>17599</xdr:rowOff>
    </xdr:to>
    <xdr:sp macro="" textlink="">
      <xdr:nvSpPr>
        <xdr:cNvPr id="511" name="楕円 510"/>
        <xdr:cNvSpPr/>
      </xdr:nvSpPr>
      <xdr:spPr>
        <a:xfrm>
          <a:off x="12763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138249</xdr:rowOff>
    </xdr:from>
    <xdr:to>
      <xdr:col>71</xdr:col>
      <xdr:colOff>177800</xdr:colOff>
      <xdr:row>105</xdr:row>
      <xdr:rowOff>167639</xdr:rowOff>
    </xdr:to>
    <xdr:cxnSp macro="">
      <xdr:nvCxnSpPr>
        <xdr:cNvPr id="512" name="直線コネクタ 511"/>
        <xdr:cNvCxnSpPr/>
      </xdr:nvCxnSpPr>
      <xdr:spPr>
        <a:xfrm>
          <a:off x="12814300" y="1814049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513" name="n_1aveValue【公民館】&#10;有形固定資産減価償却率"/>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514" name="n_2aveValue【公民館】&#10;有形固定資産減価償却率"/>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515" name="n_3aveValue【公民館】&#10;有形固定資産減価償却率"/>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516" name="n_4aveValue【公民館】&#10;有形固定資産減価償却率"/>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38116</xdr:rowOff>
    </xdr:from>
    <xdr:ext cx="405111" cy="259045"/>
    <xdr:sp macro="" textlink="">
      <xdr:nvSpPr>
        <xdr:cNvPr id="517" name="n_3mainValue【公民館】&#10;有形固定資産減価償却率"/>
        <xdr:cNvSpPr txBox="1"/>
      </xdr:nvSpPr>
      <xdr:spPr>
        <a:xfrm>
          <a:off x="13500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8726</xdr:rowOff>
    </xdr:from>
    <xdr:ext cx="405111" cy="259045"/>
    <xdr:sp macro="" textlink="">
      <xdr:nvSpPr>
        <xdr:cNvPr id="518" name="n_4mainValue【公民館】&#10;有形固定資産減価償却率"/>
        <xdr:cNvSpPr txBox="1"/>
      </xdr:nvSpPr>
      <xdr:spPr>
        <a:xfrm>
          <a:off x="126117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9" name="正方形/長方形 5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0" name="正方形/長方形 5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1" name="正方形/長方形 5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2" name="正方形/長方形 5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3" name="正方形/長方形 5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4" name="正方形/長方形 5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5" name="正方形/長方形 5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6" name="正方形/長方形 5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7" name="テキスト ボックス 5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8" name="直線コネクタ 5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29" name="直線コネクタ 52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0" name="テキスト ボックス 52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1" name="直線コネクタ 53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2" name="テキスト ボックス 53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3" name="直線コネクタ 53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4" name="テキスト ボックス 53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5" name="直線コネクタ 53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6" name="テキスト ボックス 53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7" name="直線コネクタ 53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8" name="テキスト ボックス 53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9" name="直線コネクタ 53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0" name="テキスト ボックス 53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1" name="直線コネクタ 5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2" name="テキスト ボックス 5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544" name="直線コネクタ 543"/>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545"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546" name="直線コネクタ 545"/>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547"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548" name="直線コネクタ 547"/>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549" name="【公民館】&#10;一人当たり面積平均値テキスト"/>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550" name="フローチャート: 判断 549"/>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551" name="フローチャート: 判断 550"/>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552" name="フローチャート: 判断 551"/>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553" name="フローチャート: 判断 552"/>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554" name="フローチャート: 判断 553"/>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5" name="テキスト ボックス 5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6" name="テキスト ボックス 5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7" name="テキスト ボックス 5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8" name="テキスト ボックス 5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9" name="テキスト ボックス 5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134801</xdr:rowOff>
    </xdr:from>
    <xdr:to>
      <xdr:col>102</xdr:col>
      <xdr:colOff>165100</xdr:colOff>
      <xdr:row>108</xdr:row>
      <xdr:rowOff>64951</xdr:rowOff>
    </xdr:to>
    <xdr:sp macro="" textlink="">
      <xdr:nvSpPr>
        <xdr:cNvPr id="560" name="楕円 559"/>
        <xdr:cNvSpPr/>
      </xdr:nvSpPr>
      <xdr:spPr>
        <a:xfrm>
          <a:off x="19494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134801</xdr:rowOff>
    </xdr:from>
    <xdr:to>
      <xdr:col>98</xdr:col>
      <xdr:colOff>38100</xdr:colOff>
      <xdr:row>108</xdr:row>
      <xdr:rowOff>64951</xdr:rowOff>
    </xdr:to>
    <xdr:sp macro="" textlink="">
      <xdr:nvSpPr>
        <xdr:cNvPr id="561" name="楕円 560"/>
        <xdr:cNvSpPr/>
      </xdr:nvSpPr>
      <xdr:spPr>
        <a:xfrm>
          <a:off x="18605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14151</xdr:rowOff>
    </xdr:from>
    <xdr:to>
      <xdr:col>102</xdr:col>
      <xdr:colOff>114300</xdr:colOff>
      <xdr:row>108</xdr:row>
      <xdr:rowOff>14151</xdr:rowOff>
    </xdr:to>
    <xdr:cxnSp macro="">
      <xdr:nvCxnSpPr>
        <xdr:cNvPr id="562" name="直線コネクタ 561"/>
        <xdr:cNvCxnSpPr/>
      </xdr:nvCxnSpPr>
      <xdr:spPr>
        <a:xfrm>
          <a:off x="18656300" y="185307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563" name="n_1aveValue【公民館】&#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564" name="n_2aveValue【公民館】&#10;一人当たり面積"/>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565" name="n_3ave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566" name="n_4aveValue【公民館】&#10;一人当たり面積"/>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56078</xdr:rowOff>
    </xdr:from>
    <xdr:ext cx="469744" cy="259045"/>
    <xdr:sp macro="" textlink="">
      <xdr:nvSpPr>
        <xdr:cNvPr id="567" name="n_3mainValue【公民館】&#10;一人当たり面積"/>
        <xdr:cNvSpPr txBox="1"/>
      </xdr:nvSpPr>
      <xdr:spPr>
        <a:xfrm>
          <a:off x="19310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56078</xdr:rowOff>
    </xdr:from>
    <xdr:ext cx="469744" cy="259045"/>
    <xdr:sp macro="" textlink="">
      <xdr:nvSpPr>
        <xdr:cNvPr id="568" name="n_4mainValue【公民館】&#10;一人当たり面積"/>
        <xdr:cNvSpPr txBox="1"/>
      </xdr:nvSpPr>
      <xdr:spPr>
        <a:xfrm>
          <a:off x="18421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9" name="正方形/長方形 5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0" name="正方形/長方形 5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1" name="テキスト ボックス 5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年度時点で類似団体と比較し有形固定資産減価償却率は高い。学校施設については最も古い施設で昭和</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年建設となっており、公共施設総合管理計画に基づき、長寿命化、統複合化を検討していく。平成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年度については財務書類整備中につき分析不可。</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34,924
34,378
11.19
14,322,040
13,953,889
358,973
7,184,146
7,428,916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80917</xdr:rowOff>
    </xdr:from>
    <xdr:to>
      <xdr:col>10</xdr:col>
      <xdr:colOff>165100</xdr:colOff>
      <xdr:row>39</xdr:row>
      <xdr:rowOff>11067</xdr:rowOff>
    </xdr:to>
    <xdr:sp macro="" textlink="">
      <xdr:nvSpPr>
        <xdr:cNvPr id="74" name="楕円 73"/>
        <xdr:cNvSpPr/>
      </xdr:nvSpPr>
      <xdr:spPr>
        <a:xfrm>
          <a:off x="1968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46627</xdr:rowOff>
    </xdr:from>
    <xdr:to>
      <xdr:col>6</xdr:col>
      <xdr:colOff>38100</xdr:colOff>
      <xdr:row>38</xdr:row>
      <xdr:rowOff>148227</xdr:rowOff>
    </xdr:to>
    <xdr:sp macro="" textlink="">
      <xdr:nvSpPr>
        <xdr:cNvPr id="75" name="楕円 74"/>
        <xdr:cNvSpPr/>
      </xdr:nvSpPr>
      <xdr:spPr>
        <a:xfrm>
          <a:off x="1079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97427</xdr:rowOff>
    </xdr:from>
    <xdr:to>
      <xdr:col>10</xdr:col>
      <xdr:colOff>114300</xdr:colOff>
      <xdr:row>38</xdr:row>
      <xdr:rowOff>131717</xdr:rowOff>
    </xdr:to>
    <xdr:cxnSp macro="">
      <xdr:nvCxnSpPr>
        <xdr:cNvPr id="76" name="直線コネクタ 75"/>
        <xdr:cNvCxnSpPr/>
      </xdr:nvCxnSpPr>
      <xdr:spPr>
        <a:xfrm>
          <a:off x="1130300" y="661252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77"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78" name="n_2aveValue【図書館】&#10;有形固定資産減価償却率"/>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79"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0" name="n_4aveValue【図書館】&#10;有形固定資産減価償却率"/>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81" name="n_3mainValue【図書館】&#10;有形固定資産減価償却率"/>
        <xdr:cNvSpPr txBox="1"/>
      </xdr:nvSpPr>
      <xdr:spPr>
        <a:xfrm>
          <a:off x="1816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139354</xdr:rowOff>
    </xdr:from>
    <xdr:ext cx="405111" cy="259045"/>
    <xdr:sp macro="" textlink="">
      <xdr:nvSpPr>
        <xdr:cNvPr id="82" name="n_4mainValue【図書館】&#10;有形固定資産減価償却率"/>
        <xdr:cNvSpPr txBox="1"/>
      </xdr:nvSpPr>
      <xdr:spPr>
        <a:xfrm>
          <a:off x="927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06" name="直線コネクタ 105"/>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07"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08" name="直線コネクタ 107"/>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09"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0" name="直線コネクタ 109"/>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11"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2" name="フローチャート: 判断 111"/>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13" name="フローチャート: 判断 112"/>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14" name="フローチャート: 判断 113"/>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15" name="フローチャート: 判断 114"/>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16" name="フローチャート: 判断 115"/>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162560</xdr:rowOff>
    </xdr:from>
    <xdr:to>
      <xdr:col>41</xdr:col>
      <xdr:colOff>101600</xdr:colOff>
      <xdr:row>41</xdr:row>
      <xdr:rowOff>92710</xdr:rowOff>
    </xdr:to>
    <xdr:sp macro="" textlink="">
      <xdr:nvSpPr>
        <xdr:cNvPr id="122" name="楕円 121"/>
        <xdr:cNvSpPr/>
      </xdr:nvSpPr>
      <xdr:spPr>
        <a:xfrm>
          <a:off x="7810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162560</xdr:rowOff>
    </xdr:from>
    <xdr:to>
      <xdr:col>36</xdr:col>
      <xdr:colOff>165100</xdr:colOff>
      <xdr:row>41</xdr:row>
      <xdr:rowOff>92710</xdr:rowOff>
    </xdr:to>
    <xdr:sp macro="" textlink="">
      <xdr:nvSpPr>
        <xdr:cNvPr id="123" name="楕円 122"/>
        <xdr:cNvSpPr/>
      </xdr:nvSpPr>
      <xdr:spPr>
        <a:xfrm>
          <a:off x="6921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41910</xdr:rowOff>
    </xdr:from>
    <xdr:to>
      <xdr:col>41</xdr:col>
      <xdr:colOff>50800</xdr:colOff>
      <xdr:row>41</xdr:row>
      <xdr:rowOff>41910</xdr:rowOff>
    </xdr:to>
    <xdr:cxnSp macro="">
      <xdr:nvCxnSpPr>
        <xdr:cNvPr id="124" name="直線コネクタ 123"/>
        <xdr:cNvCxnSpPr/>
      </xdr:nvCxnSpPr>
      <xdr:spPr>
        <a:xfrm>
          <a:off x="6972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25" name="n_1aveValue【図書館】&#10;一人当たり面積"/>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26" name="n_2aveValue【図書館】&#10;一人当たり面積"/>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27"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28" name="n_4aveValue【図書館】&#10;一人当たり面積"/>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83837</xdr:rowOff>
    </xdr:from>
    <xdr:ext cx="469744" cy="259045"/>
    <xdr:sp macro="" textlink="">
      <xdr:nvSpPr>
        <xdr:cNvPr id="129" name="n_3mainValue【図書館】&#10;一人当たり面積"/>
        <xdr:cNvSpPr txBox="1"/>
      </xdr:nvSpPr>
      <xdr:spPr>
        <a:xfrm>
          <a:off x="7626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83837</xdr:rowOff>
    </xdr:from>
    <xdr:ext cx="469744" cy="259045"/>
    <xdr:sp macro="" textlink="">
      <xdr:nvSpPr>
        <xdr:cNvPr id="130" name="n_4mainValue【図書館】&#10;一人当たり面積"/>
        <xdr:cNvSpPr txBox="1"/>
      </xdr:nvSpPr>
      <xdr:spPr>
        <a:xfrm>
          <a:off x="6737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3" name="テキスト ボックス 14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3" name="テキスト ボックス 15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56" name="直線コネクタ 155"/>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5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8" name="直線コネクタ 15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59"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60" name="直線コネクタ 159"/>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159493</xdr:rowOff>
    </xdr:from>
    <xdr:ext cx="405111" cy="259045"/>
    <xdr:sp macro="" textlink="">
      <xdr:nvSpPr>
        <xdr:cNvPr id="161" name="【体育館・プール】&#10;有形固定資産減価償却率平均値テキスト"/>
        <xdr:cNvSpPr txBox="1"/>
      </xdr:nvSpPr>
      <xdr:spPr>
        <a:xfrm>
          <a:off x="4673600" y="1044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62" name="フローチャート: 判断 161"/>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63" name="フローチャート: 判断 162"/>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64" name="フローチャート: 判断 163"/>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65" name="フローチャート: 判断 164"/>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66" name="フローチャート: 判断 165"/>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119017</xdr:rowOff>
    </xdr:from>
    <xdr:to>
      <xdr:col>10</xdr:col>
      <xdr:colOff>165100</xdr:colOff>
      <xdr:row>62</xdr:row>
      <xdr:rowOff>49167</xdr:rowOff>
    </xdr:to>
    <xdr:sp macro="" textlink="">
      <xdr:nvSpPr>
        <xdr:cNvPr id="172" name="楕円 171"/>
        <xdr:cNvSpPr/>
      </xdr:nvSpPr>
      <xdr:spPr>
        <a:xfrm>
          <a:off x="1968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79828</xdr:rowOff>
    </xdr:from>
    <xdr:to>
      <xdr:col>6</xdr:col>
      <xdr:colOff>38100</xdr:colOff>
      <xdr:row>62</xdr:row>
      <xdr:rowOff>9978</xdr:rowOff>
    </xdr:to>
    <xdr:sp macro="" textlink="">
      <xdr:nvSpPr>
        <xdr:cNvPr id="173" name="楕円 172"/>
        <xdr:cNvSpPr/>
      </xdr:nvSpPr>
      <xdr:spPr>
        <a:xfrm>
          <a:off x="1079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130628</xdr:rowOff>
    </xdr:from>
    <xdr:to>
      <xdr:col>10</xdr:col>
      <xdr:colOff>114300</xdr:colOff>
      <xdr:row>61</xdr:row>
      <xdr:rowOff>169817</xdr:rowOff>
    </xdr:to>
    <xdr:cxnSp macro="">
      <xdr:nvCxnSpPr>
        <xdr:cNvPr id="174" name="直線コネクタ 173"/>
        <xdr:cNvCxnSpPr/>
      </xdr:nvCxnSpPr>
      <xdr:spPr>
        <a:xfrm>
          <a:off x="1130300" y="1058907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175"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76"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177" name="n_3ave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178" name="n_4aveValue【体育館・プー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40294</xdr:rowOff>
    </xdr:from>
    <xdr:ext cx="405111" cy="259045"/>
    <xdr:sp macro="" textlink="">
      <xdr:nvSpPr>
        <xdr:cNvPr id="179" name="n_3mainValue【体育館・プール】&#10;有形固定資産減価償却率"/>
        <xdr:cNvSpPr txBox="1"/>
      </xdr:nvSpPr>
      <xdr:spPr>
        <a:xfrm>
          <a:off x="18167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1105</xdr:rowOff>
    </xdr:from>
    <xdr:ext cx="405111" cy="259045"/>
    <xdr:sp macro="" textlink="">
      <xdr:nvSpPr>
        <xdr:cNvPr id="180" name="n_4mainValue【体育館・プール】&#10;有形固定資産減価償却率"/>
        <xdr:cNvSpPr txBox="1"/>
      </xdr:nvSpPr>
      <xdr:spPr>
        <a:xfrm>
          <a:off x="9277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04" name="直線コネクタ 203"/>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05"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6" name="直線コネクタ 205"/>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07"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08" name="直線コネクタ 207"/>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09" name="【体育館・プール】&#10;一人当たり面積平均値テキスト"/>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10" name="フローチャート: 判断 209"/>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11" name="フローチャート: 判断 210"/>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12" name="フローチャート: 判断 211"/>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13" name="フローチャート: 判断 212"/>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14" name="フローチャート: 判断 213"/>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82550</xdr:rowOff>
    </xdr:from>
    <xdr:to>
      <xdr:col>41</xdr:col>
      <xdr:colOff>101600</xdr:colOff>
      <xdr:row>63</xdr:row>
      <xdr:rowOff>12700</xdr:rowOff>
    </xdr:to>
    <xdr:sp macro="" textlink="">
      <xdr:nvSpPr>
        <xdr:cNvPr id="220" name="楕円 219"/>
        <xdr:cNvSpPr/>
      </xdr:nvSpPr>
      <xdr:spPr>
        <a:xfrm>
          <a:off x="7810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82550</xdr:rowOff>
    </xdr:from>
    <xdr:to>
      <xdr:col>36</xdr:col>
      <xdr:colOff>165100</xdr:colOff>
      <xdr:row>63</xdr:row>
      <xdr:rowOff>12700</xdr:rowOff>
    </xdr:to>
    <xdr:sp macro="" textlink="">
      <xdr:nvSpPr>
        <xdr:cNvPr id="221" name="楕円 220"/>
        <xdr:cNvSpPr/>
      </xdr:nvSpPr>
      <xdr:spPr>
        <a:xfrm>
          <a:off x="6921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133350</xdr:rowOff>
    </xdr:from>
    <xdr:to>
      <xdr:col>41</xdr:col>
      <xdr:colOff>50800</xdr:colOff>
      <xdr:row>62</xdr:row>
      <xdr:rowOff>133350</xdr:rowOff>
    </xdr:to>
    <xdr:cxnSp macro="">
      <xdr:nvCxnSpPr>
        <xdr:cNvPr id="222" name="直線コネクタ 221"/>
        <xdr:cNvCxnSpPr/>
      </xdr:nvCxnSpPr>
      <xdr:spPr>
        <a:xfrm>
          <a:off x="6972300" y="1076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23" name="n_1aveValue【体育館・プール】&#10;一人当たり面積"/>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24" name="n_2aveValue【体育館・プール】&#10;一人当たり面積"/>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25" name="n_3aveValue【体育館・プール】&#10;一人当たり面積"/>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26"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3827</xdr:rowOff>
    </xdr:from>
    <xdr:ext cx="469744" cy="259045"/>
    <xdr:sp macro="" textlink="">
      <xdr:nvSpPr>
        <xdr:cNvPr id="227" name="n_3mainValue【体育館・プール】&#10;一人当たり面積"/>
        <xdr:cNvSpPr txBox="1"/>
      </xdr:nvSpPr>
      <xdr:spPr>
        <a:xfrm>
          <a:off x="7626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3827</xdr:rowOff>
    </xdr:from>
    <xdr:ext cx="469744" cy="259045"/>
    <xdr:sp macro="" textlink="">
      <xdr:nvSpPr>
        <xdr:cNvPr id="228" name="n_4mainValue【体育館・プール】&#10;一人当たり面積"/>
        <xdr:cNvSpPr txBox="1"/>
      </xdr:nvSpPr>
      <xdr:spPr>
        <a:xfrm>
          <a:off x="6737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9" name="テキスト ボックス 23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0" name="直線コネクタ 23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1" name="テキスト ボックス 24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2" name="直線コネクタ 24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3" name="テキスト ボックス 24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4" name="直線コネクタ 24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5" name="テキスト ボックス 24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6" name="直線コネクタ 24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7" name="テキスト ボックス 24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8" name="直線コネクタ 24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9" name="テキスト ボックス 24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0" name="直線コネクタ 24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1" name="テキスト ボックス 25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54" name="直線コネクタ 253"/>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5"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6" name="直線コネクタ 255"/>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57" name="【福祉施設】&#10;有形固定資産減価償却率最大値テキスト"/>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58" name="直線コネクタ 257"/>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104520</xdr:rowOff>
    </xdr:from>
    <xdr:ext cx="405111" cy="259045"/>
    <xdr:sp macro="" textlink="">
      <xdr:nvSpPr>
        <xdr:cNvPr id="259" name="【福祉施設】&#10;有形固定資産減価償却率平均値テキスト"/>
        <xdr:cNvSpPr txBox="1"/>
      </xdr:nvSpPr>
      <xdr:spPr>
        <a:xfrm>
          <a:off x="4673600" y="1416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60" name="フローチャート: 判断 259"/>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61" name="フローチャート: 判断 260"/>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62" name="フローチャート: 判断 261"/>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63" name="フローチャート: 判断 262"/>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264" name="フローチャート: 判断 263"/>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130992</xdr:rowOff>
    </xdr:from>
    <xdr:to>
      <xdr:col>10</xdr:col>
      <xdr:colOff>165100</xdr:colOff>
      <xdr:row>81</xdr:row>
      <xdr:rowOff>61142</xdr:rowOff>
    </xdr:to>
    <xdr:sp macro="" textlink="">
      <xdr:nvSpPr>
        <xdr:cNvPr id="270" name="楕円 269"/>
        <xdr:cNvSpPr/>
      </xdr:nvSpPr>
      <xdr:spPr>
        <a:xfrm>
          <a:off x="19685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98334</xdr:rowOff>
    </xdr:from>
    <xdr:to>
      <xdr:col>6</xdr:col>
      <xdr:colOff>38100</xdr:colOff>
      <xdr:row>81</xdr:row>
      <xdr:rowOff>28484</xdr:rowOff>
    </xdr:to>
    <xdr:sp macro="" textlink="">
      <xdr:nvSpPr>
        <xdr:cNvPr id="271" name="楕円 270"/>
        <xdr:cNvSpPr/>
      </xdr:nvSpPr>
      <xdr:spPr>
        <a:xfrm>
          <a:off x="1079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149134</xdr:rowOff>
    </xdr:from>
    <xdr:to>
      <xdr:col>10</xdr:col>
      <xdr:colOff>114300</xdr:colOff>
      <xdr:row>81</xdr:row>
      <xdr:rowOff>10342</xdr:rowOff>
    </xdr:to>
    <xdr:cxnSp macro="">
      <xdr:nvCxnSpPr>
        <xdr:cNvPr id="272" name="直線コネクタ 271"/>
        <xdr:cNvCxnSpPr/>
      </xdr:nvCxnSpPr>
      <xdr:spPr>
        <a:xfrm>
          <a:off x="1130300" y="138651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273" name="n_1aveValue【福祉施設】&#10;有形固定資産減価償却率"/>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274" name="n_2aveValue【福祉施設】&#10;有形固定資産減価償却率"/>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111051</xdr:rowOff>
    </xdr:from>
    <xdr:ext cx="405111" cy="259045"/>
    <xdr:sp macro="" textlink="">
      <xdr:nvSpPr>
        <xdr:cNvPr id="275" name="n_3aveValue【福祉施設】&#10;有形固定資産減価償却率"/>
        <xdr:cNvSpPr txBox="1"/>
      </xdr:nvSpPr>
      <xdr:spPr>
        <a:xfrm>
          <a:off x="1816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106153</xdr:rowOff>
    </xdr:from>
    <xdr:ext cx="405111" cy="259045"/>
    <xdr:sp macro="" textlink="">
      <xdr:nvSpPr>
        <xdr:cNvPr id="276" name="n_4aveValue【福祉施設】&#10;有形固定資産減価償却率"/>
        <xdr:cNvSpPr txBox="1"/>
      </xdr:nvSpPr>
      <xdr:spPr>
        <a:xfrm>
          <a:off x="927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77669</xdr:rowOff>
    </xdr:from>
    <xdr:ext cx="405111" cy="259045"/>
    <xdr:sp macro="" textlink="">
      <xdr:nvSpPr>
        <xdr:cNvPr id="277" name="n_3mainValue【福祉施設】&#10;有形固定資産減価償却率"/>
        <xdr:cNvSpPr txBox="1"/>
      </xdr:nvSpPr>
      <xdr:spPr>
        <a:xfrm>
          <a:off x="18167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45011</xdr:rowOff>
    </xdr:from>
    <xdr:ext cx="405111" cy="259045"/>
    <xdr:sp macro="" textlink="">
      <xdr:nvSpPr>
        <xdr:cNvPr id="278" name="n_4mainValue【福祉施設】&#10;有形固定資産減価償却率"/>
        <xdr:cNvSpPr txBox="1"/>
      </xdr:nvSpPr>
      <xdr:spPr>
        <a:xfrm>
          <a:off x="9277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9" name="直線コネクタ 28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0" name="テキスト ボックス 28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1" name="直線コネクタ 29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2" name="テキスト ボックス 29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3" name="直線コネクタ 29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4" name="テキスト ボックス 29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5" name="直線コネクタ 29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6" name="テキスト ボックス 29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00" name="直線コネクタ 299"/>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01"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02" name="直線コネクタ 301"/>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03" name="【福祉施設】&#10;一人当たり面積最大値テキスト"/>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04" name="直線コネクタ 303"/>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82314</xdr:rowOff>
    </xdr:from>
    <xdr:ext cx="469744" cy="259045"/>
    <xdr:sp macro="" textlink="">
      <xdr:nvSpPr>
        <xdr:cNvPr id="305" name="【福祉施設】&#10;一人当たり面積平均値テキスト"/>
        <xdr:cNvSpPr txBox="1"/>
      </xdr:nvSpPr>
      <xdr:spPr>
        <a:xfrm>
          <a:off x="10515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06" name="フローチャート: 判断 305"/>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07" name="フローチャート: 判断 306"/>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08" name="フローチャート: 判断 307"/>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09" name="フローチャート: 判断 308"/>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10" name="フローチャート: 判断 309"/>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39878</xdr:rowOff>
    </xdr:from>
    <xdr:to>
      <xdr:col>41</xdr:col>
      <xdr:colOff>101600</xdr:colOff>
      <xdr:row>83</xdr:row>
      <xdr:rowOff>141478</xdr:rowOff>
    </xdr:to>
    <xdr:sp macro="" textlink="">
      <xdr:nvSpPr>
        <xdr:cNvPr id="316" name="楕円 315"/>
        <xdr:cNvSpPr/>
      </xdr:nvSpPr>
      <xdr:spPr>
        <a:xfrm>
          <a:off x="7810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39878</xdr:rowOff>
    </xdr:from>
    <xdr:to>
      <xdr:col>36</xdr:col>
      <xdr:colOff>165100</xdr:colOff>
      <xdr:row>83</xdr:row>
      <xdr:rowOff>141478</xdr:rowOff>
    </xdr:to>
    <xdr:sp macro="" textlink="">
      <xdr:nvSpPr>
        <xdr:cNvPr id="317" name="楕円 316"/>
        <xdr:cNvSpPr/>
      </xdr:nvSpPr>
      <xdr:spPr>
        <a:xfrm>
          <a:off x="6921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90678</xdr:rowOff>
    </xdr:from>
    <xdr:to>
      <xdr:col>41</xdr:col>
      <xdr:colOff>50800</xdr:colOff>
      <xdr:row>83</xdr:row>
      <xdr:rowOff>90678</xdr:rowOff>
    </xdr:to>
    <xdr:cxnSp macro="">
      <xdr:nvCxnSpPr>
        <xdr:cNvPr id="318" name="直線コネクタ 317"/>
        <xdr:cNvCxnSpPr/>
      </xdr:nvCxnSpPr>
      <xdr:spPr>
        <a:xfrm>
          <a:off x="6972300" y="14321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19" name="n_1aveValue【福祉施設】&#10;一人当たり面積"/>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20" name="n_2aveValue【福祉施設】&#10;一人当たり面積"/>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155464</xdr:rowOff>
    </xdr:from>
    <xdr:ext cx="469744" cy="259045"/>
    <xdr:sp macro="" textlink="">
      <xdr:nvSpPr>
        <xdr:cNvPr id="321" name="n_3aveValue【福祉施設】&#10;一人当たり面積"/>
        <xdr:cNvSpPr txBox="1"/>
      </xdr:nvSpPr>
      <xdr:spPr>
        <a:xfrm>
          <a:off x="7626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141749</xdr:rowOff>
    </xdr:from>
    <xdr:ext cx="469744" cy="259045"/>
    <xdr:sp macro="" textlink="">
      <xdr:nvSpPr>
        <xdr:cNvPr id="322" name="n_4aveValue【福祉施設】&#10;一人当たり面積"/>
        <xdr:cNvSpPr txBox="1"/>
      </xdr:nvSpPr>
      <xdr:spPr>
        <a:xfrm>
          <a:off x="6737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158005</xdr:rowOff>
    </xdr:from>
    <xdr:ext cx="469744" cy="259045"/>
    <xdr:sp macro="" textlink="">
      <xdr:nvSpPr>
        <xdr:cNvPr id="323" name="n_3mainValue【福祉施設】&#10;一人当たり面積"/>
        <xdr:cNvSpPr txBox="1"/>
      </xdr:nvSpPr>
      <xdr:spPr>
        <a:xfrm>
          <a:off x="7626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158005</xdr:rowOff>
    </xdr:from>
    <xdr:ext cx="469744" cy="259045"/>
    <xdr:sp macro="" textlink="">
      <xdr:nvSpPr>
        <xdr:cNvPr id="324" name="n_4mainValue【福祉施設】&#10;一人当たり面積"/>
        <xdr:cNvSpPr txBox="1"/>
      </xdr:nvSpPr>
      <xdr:spPr>
        <a:xfrm>
          <a:off x="6737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3" name="テキスト ボックス 3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4" name="直線コネクタ 3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5" name="テキスト ボックス 33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6" name="直線コネクタ 33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7" name="テキスト ボックス 33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8" name="直線コネクタ 33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9" name="テキスト ボックス 33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0" name="直線コネクタ 33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1" name="テキスト ボックス 34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2" name="直線コネクタ 34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3" name="テキスト ボックス 34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4" name="直線コネクタ 34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5" name="テキスト ボックス 34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6" name="直線コネクタ 34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7" name="テキスト ボックス 34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50" name="直線コネクタ 349"/>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5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52" name="直線コネクタ 35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53" name="【市民会館】&#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54" name="直線コネクタ 353"/>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355" name="【市民会館】&#10;有形固定資産減価償却率平均値テキスト"/>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56" name="フローチャート: 判断 355"/>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57" name="フローチャート: 判断 356"/>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358" name="フローチャート: 判断 357"/>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59" name="フローチャート: 判断 358"/>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60" name="フローチャート: 判断 359"/>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1" name="テキスト ボックス 3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164193</xdr:rowOff>
    </xdr:from>
    <xdr:to>
      <xdr:col>10</xdr:col>
      <xdr:colOff>165100</xdr:colOff>
      <xdr:row>105</xdr:row>
      <xdr:rowOff>94343</xdr:rowOff>
    </xdr:to>
    <xdr:sp macro="" textlink="">
      <xdr:nvSpPr>
        <xdr:cNvPr id="366" name="楕円 365"/>
        <xdr:cNvSpPr/>
      </xdr:nvSpPr>
      <xdr:spPr>
        <a:xfrm>
          <a:off x="1968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111942</xdr:rowOff>
    </xdr:from>
    <xdr:to>
      <xdr:col>6</xdr:col>
      <xdr:colOff>38100</xdr:colOff>
      <xdr:row>105</xdr:row>
      <xdr:rowOff>42092</xdr:rowOff>
    </xdr:to>
    <xdr:sp macro="" textlink="">
      <xdr:nvSpPr>
        <xdr:cNvPr id="367" name="楕円 366"/>
        <xdr:cNvSpPr/>
      </xdr:nvSpPr>
      <xdr:spPr>
        <a:xfrm>
          <a:off x="1079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162742</xdr:rowOff>
    </xdr:from>
    <xdr:to>
      <xdr:col>10</xdr:col>
      <xdr:colOff>114300</xdr:colOff>
      <xdr:row>105</xdr:row>
      <xdr:rowOff>43543</xdr:rowOff>
    </xdr:to>
    <xdr:cxnSp macro="">
      <xdr:nvCxnSpPr>
        <xdr:cNvPr id="368" name="直線コネクタ 367"/>
        <xdr:cNvCxnSpPr/>
      </xdr:nvCxnSpPr>
      <xdr:spPr>
        <a:xfrm>
          <a:off x="1130300" y="1799354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369" name="n_1aveValue【市民会館】&#10;有形固定資産減価償却率"/>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3101</xdr:rowOff>
    </xdr:from>
    <xdr:ext cx="405111" cy="259045"/>
    <xdr:sp macro="" textlink="">
      <xdr:nvSpPr>
        <xdr:cNvPr id="370" name="n_2aveValue【市民会館】&#10;有形固定資産減価償却率"/>
        <xdr:cNvSpPr txBox="1"/>
      </xdr:nvSpPr>
      <xdr:spPr>
        <a:xfrm>
          <a:off x="2705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371" name="n_3aveValue【市民会館】&#10;有形固定資産減価償却率"/>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372" name="n_4aveValue【市民会館】&#10;有形固定資産減価償却率"/>
        <xdr:cNvSpPr txBox="1"/>
      </xdr:nvSpPr>
      <xdr:spPr>
        <a:xfrm>
          <a:off x="927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85470</xdr:rowOff>
    </xdr:from>
    <xdr:ext cx="405111" cy="259045"/>
    <xdr:sp macro="" textlink="">
      <xdr:nvSpPr>
        <xdr:cNvPr id="373" name="n_3mainValue【市民会館】&#10;有形固定資産減価償却率"/>
        <xdr:cNvSpPr txBox="1"/>
      </xdr:nvSpPr>
      <xdr:spPr>
        <a:xfrm>
          <a:off x="1816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33219</xdr:rowOff>
    </xdr:from>
    <xdr:ext cx="405111" cy="259045"/>
    <xdr:sp macro="" textlink="">
      <xdr:nvSpPr>
        <xdr:cNvPr id="374" name="n_4mainValue【市民会館】&#10;有形固定資産減価償却率"/>
        <xdr:cNvSpPr txBox="1"/>
      </xdr:nvSpPr>
      <xdr:spPr>
        <a:xfrm>
          <a:off x="927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5" name="直線コネクタ 38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86" name="テキスト ボックス 38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7" name="直線コネクタ 38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8" name="テキスト ボックス 38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9" name="直線コネクタ 38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0" name="テキスト ボックス 38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1" name="直線コネクタ 39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2" name="テキスト ボックス 39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3" name="直線コネクタ 39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4" name="テキスト ボックス 39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396" name="直線コネクタ 395"/>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97"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98" name="直線コネクタ 397"/>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99"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00" name="直線コネクタ 399"/>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6114</xdr:rowOff>
    </xdr:from>
    <xdr:ext cx="469744" cy="259045"/>
    <xdr:sp macro="" textlink="">
      <xdr:nvSpPr>
        <xdr:cNvPr id="401" name="【市民会館】&#10;一人当たり面積平均値テキスト"/>
        <xdr:cNvSpPr txBox="1"/>
      </xdr:nvSpPr>
      <xdr:spPr>
        <a:xfrm>
          <a:off x="10515600" y="18179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02" name="フローチャート: 判断 401"/>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03" name="フローチャート: 判断 402"/>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04" name="フローチャート: 判断 403"/>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05" name="フローチャート: 判断 404"/>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06" name="フローチャート: 判断 405"/>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7" name="テキスト ボックス 40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8" name="テキスト ボックス 40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9" name="テキスト ボックス 40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0" name="テキスト ボックス 40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1" name="テキスト ボックス 41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151130</xdr:rowOff>
    </xdr:from>
    <xdr:to>
      <xdr:col>41</xdr:col>
      <xdr:colOff>101600</xdr:colOff>
      <xdr:row>107</xdr:row>
      <xdr:rowOff>81280</xdr:rowOff>
    </xdr:to>
    <xdr:sp macro="" textlink="">
      <xdr:nvSpPr>
        <xdr:cNvPr id="412" name="楕円 411"/>
        <xdr:cNvSpPr/>
      </xdr:nvSpPr>
      <xdr:spPr>
        <a:xfrm>
          <a:off x="781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151130</xdr:rowOff>
    </xdr:from>
    <xdr:to>
      <xdr:col>36</xdr:col>
      <xdr:colOff>165100</xdr:colOff>
      <xdr:row>107</xdr:row>
      <xdr:rowOff>81280</xdr:rowOff>
    </xdr:to>
    <xdr:sp macro="" textlink="">
      <xdr:nvSpPr>
        <xdr:cNvPr id="413" name="楕円 412"/>
        <xdr:cNvSpPr/>
      </xdr:nvSpPr>
      <xdr:spPr>
        <a:xfrm>
          <a:off x="6921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30480</xdr:rowOff>
    </xdr:from>
    <xdr:to>
      <xdr:col>41</xdr:col>
      <xdr:colOff>50800</xdr:colOff>
      <xdr:row>107</xdr:row>
      <xdr:rowOff>30480</xdr:rowOff>
    </xdr:to>
    <xdr:cxnSp macro="">
      <xdr:nvCxnSpPr>
        <xdr:cNvPr id="414" name="直線コネクタ 413"/>
        <xdr:cNvCxnSpPr/>
      </xdr:nvCxnSpPr>
      <xdr:spPr>
        <a:xfrm>
          <a:off x="6972300" y="183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415" name="n_1aveValue【市民会館】&#10;一人当たり面積"/>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416" name="n_2aveValue【市民会館】&#10;一人当たり面積"/>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17" name="n_3aveValue【市民会館】&#10;一人当たり面積"/>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18" name="n_4aveValue【市民会館】&#10;一人当たり面積"/>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419" name="n_3mainValue【市民会館】&#10;一人当たり面積"/>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72407</xdr:rowOff>
    </xdr:from>
    <xdr:ext cx="469744" cy="259045"/>
    <xdr:sp macro="" textlink="">
      <xdr:nvSpPr>
        <xdr:cNvPr id="420" name="n_4mainValue【市民会館】&#10;一人当たり面積"/>
        <xdr:cNvSpPr txBox="1"/>
      </xdr:nvSpPr>
      <xdr:spPr>
        <a:xfrm>
          <a:off x="6737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1" name="正方形/長方形 4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2" name="正方形/長方形 4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3" name="正方形/長方形 4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4" name="正方形/長方形 4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5" name="正方形/長方形 4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6" name="正方形/長方形 4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7" name="正方形/長方形 4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8" name="正方形/長方形 4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9" name="テキスト ボックス 4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0" name="直線コネクタ 4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1" name="テキスト ボックス 43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32" name="直線コネクタ 43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33" name="テキスト ボックス 43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4" name="直線コネクタ 43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5" name="テキスト ボックス 43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6" name="直線コネクタ 43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7" name="テキスト ボックス 43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8" name="直線コネクタ 43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9" name="テキスト ボックス 43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0" name="直線コネクタ 43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1" name="テキスト ボックス 44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2" name="直線コネクタ 44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43" name="テキスト ボックス 44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4" name="直線コネクタ 44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4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46" name="直線コネクタ 445"/>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47"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48" name="直線コネクタ 44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49"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50" name="直線コネクタ 449"/>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111596</xdr:rowOff>
    </xdr:from>
    <xdr:ext cx="405111" cy="259045"/>
    <xdr:sp macro="" textlink="">
      <xdr:nvSpPr>
        <xdr:cNvPr id="451" name="【一般廃棄物処理施設】&#10;有形固定資産減価償却率平均値テキスト"/>
        <xdr:cNvSpPr txBox="1"/>
      </xdr:nvSpPr>
      <xdr:spPr>
        <a:xfrm>
          <a:off x="16357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52" name="フローチャート: 判断 451"/>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453" name="フローチャート: 判断 452"/>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54" name="フローチャート: 判断 453"/>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55" name="フローチャート: 判断 454"/>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56" name="フローチャート: 判断 455"/>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7" name="テキスト ボックス 45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8" name="テキスト ボックス 45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9" name="テキスト ボックス 45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0" name="テキスト ボックス 45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1" name="テキスト ボックス 46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170724</xdr:rowOff>
    </xdr:from>
    <xdr:to>
      <xdr:col>72</xdr:col>
      <xdr:colOff>38100</xdr:colOff>
      <xdr:row>40</xdr:row>
      <xdr:rowOff>100874</xdr:rowOff>
    </xdr:to>
    <xdr:sp macro="" textlink="">
      <xdr:nvSpPr>
        <xdr:cNvPr id="462" name="楕円 461"/>
        <xdr:cNvSpPr/>
      </xdr:nvSpPr>
      <xdr:spPr>
        <a:xfrm>
          <a:off x="13652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142966</xdr:rowOff>
    </xdr:from>
    <xdr:to>
      <xdr:col>67</xdr:col>
      <xdr:colOff>101600</xdr:colOff>
      <xdr:row>40</xdr:row>
      <xdr:rowOff>73116</xdr:rowOff>
    </xdr:to>
    <xdr:sp macro="" textlink="">
      <xdr:nvSpPr>
        <xdr:cNvPr id="463" name="楕円 462"/>
        <xdr:cNvSpPr/>
      </xdr:nvSpPr>
      <xdr:spPr>
        <a:xfrm>
          <a:off x="127635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22316</xdr:rowOff>
    </xdr:from>
    <xdr:to>
      <xdr:col>71</xdr:col>
      <xdr:colOff>177800</xdr:colOff>
      <xdr:row>40</xdr:row>
      <xdr:rowOff>50074</xdr:rowOff>
    </xdr:to>
    <xdr:cxnSp macro="">
      <xdr:nvCxnSpPr>
        <xdr:cNvPr id="464" name="直線コネクタ 463"/>
        <xdr:cNvCxnSpPr/>
      </xdr:nvCxnSpPr>
      <xdr:spPr>
        <a:xfrm>
          <a:off x="12814300" y="688031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465" name="n_1aveValue【一般廃棄物処理施設】&#10;有形固定資産減価償却率"/>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466" name="n_2aveValue【一般廃棄物処理施設】&#10;有形固定資産減価償却率"/>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467" name="n_3aveValue【一般廃棄物処理施設】&#10;有形固定資産減価償却率"/>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468" name="n_4aveValue【一般廃棄物処理施設】&#10;有形固定資産減価償却率"/>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92001</xdr:rowOff>
    </xdr:from>
    <xdr:ext cx="405111" cy="259045"/>
    <xdr:sp macro="" textlink="">
      <xdr:nvSpPr>
        <xdr:cNvPr id="469" name="n_3mainValue【一般廃棄物処理施設】&#10;有形固定資産減価償却率"/>
        <xdr:cNvSpPr txBox="1"/>
      </xdr:nvSpPr>
      <xdr:spPr>
        <a:xfrm>
          <a:off x="13500744" y="69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64243</xdr:rowOff>
    </xdr:from>
    <xdr:ext cx="405111" cy="259045"/>
    <xdr:sp macro="" textlink="">
      <xdr:nvSpPr>
        <xdr:cNvPr id="470" name="n_4mainValue【一般廃棄物処理施設】&#10;有形固定資産減価償却率"/>
        <xdr:cNvSpPr txBox="1"/>
      </xdr:nvSpPr>
      <xdr:spPr>
        <a:xfrm>
          <a:off x="12611744"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81" name="直線コネクタ 480"/>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82" name="テキスト ボックス 481"/>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3" name="直線コネクタ 48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4" name="テキスト ボックス 48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85" name="直線コネクタ 484"/>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86" name="テキスト ボックス 485"/>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7" name="直線コネクタ 4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8" name="テキスト ボックス 48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490" name="直線コネクタ 489"/>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91"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92" name="直線コネクタ 491"/>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493" name="【一般廃棄物処理施設】&#10;一人当たり有形固定資産（償却資産）額最大値テキスト"/>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494" name="直線コネクタ 493"/>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495" name="【一般廃棄物処理施設】&#10;一人当たり有形固定資産（償却資産）額平均値テキスト"/>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496" name="フローチャート: 判断 495"/>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497" name="フローチャート: 判断 496"/>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498" name="フローチャート: 判断 497"/>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499" name="フローチャート: 判断 498"/>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500" name="フローチャート: 判断 499"/>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1" name="テキスト ボックス 50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2" name="テキスト ボックス 50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3" name="テキスト ボックス 50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4" name="テキスト ボックス 50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5" name="テキスト ボックス 50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17285</xdr:rowOff>
    </xdr:from>
    <xdr:to>
      <xdr:col>102</xdr:col>
      <xdr:colOff>165100</xdr:colOff>
      <xdr:row>39</xdr:row>
      <xdr:rowOff>118885</xdr:rowOff>
    </xdr:to>
    <xdr:sp macro="" textlink="">
      <xdr:nvSpPr>
        <xdr:cNvPr id="506" name="楕円 505"/>
        <xdr:cNvSpPr/>
      </xdr:nvSpPr>
      <xdr:spPr>
        <a:xfrm>
          <a:off x="19494500" y="67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16101</xdr:rowOff>
    </xdr:from>
    <xdr:to>
      <xdr:col>98</xdr:col>
      <xdr:colOff>38100</xdr:colOff>
      <xdr:row>39</xdr:row>
      <xdr:rowOff>117701</xdr:rowOff>
    </xdr:to>
    <xdr:sp macro="" textlink="">
      <xdr:nvSpPr>
        <xdr:cNvPr id="507" name="楕円 506"/>
        <xdr:cNvSpPr/>
      </xdr:nvSpPr>
      <xdr:spPr>
        <a:xfrm>
          <a:off x="18605500" y="67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66901</xdr:rowOff>
    </xdr:from>
    <xdr:to>
      <xdr:col>102</xdr:col>
      <xdr:colOff>114300</xdr:colOff>
      <xdr:row>39</xdr:row>
      <xdr:rowOff>68085</xdr:rowOff>
    </xdr:to>
    <xdr:cxnSp macro="">
      <xdr:nvCxnSpPr>
        <xdr:cNvPr id="508" name="直線コネクタ 507"/>
        <xdr:cNvCxnSpPr/>
      </xdr:nvCxnSpPr>
      <xdr:spPr>
        <a:xfrm>
          <a:off x="18656300" y="6753451"/>
          <a:ext cx="889000" cy="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11202</xdr:rowOff>
    </xdr:from>
    <xdr:ext cx="534377" cy="259045"/>
    <xdr:sp macro="" textlink="">
      <xdr:nvSpPr>
        <xdr:cNvPr id="509" name="n_1aveValue【一般廃棄物処理施設】&#10;一人当たり有形固定資産（償却資産）額"/>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510" name="n_2aveValue【一般廃棄物処理施設】&#10;一人当たり有形固定資産（償却資産）額"/>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511" name="n_3aveValue【一般廃棄物処理施設】&#10;一人当たり有形固定資産（償却資産）額"/>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512" name="n_4aveValue【一般廃棄物処理施設】&#10;一人当たり有形固定資産（償却資産）額"/>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110012</xdr:rowOff>
    </xdr:from>
    <xdr:ext cx="534377" cy="259045"/>
    <xdr:sp macro="" textlink="">
      <xdr:nvSpPr>
        <xdr:cNvPr id="513" name="n_3mainValue【一般廃棄物処理施設】&#10;一人当たり有形固定資産（償却資産）額"/>
        <xdr:cNvSpPr txBox="1"/>
      </xdr:nvSpPr>
      <xdr:spPr>
        <a:xfrm>
          <a:off x="19278111" y="67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108828</xdr:rowOff>
    </xdr:from>
    <xdr:ext cx="534377" cy="259045"/>
    <xdr:sp macro="" textlink="">
      <xdr:nvSpPr>
        <xdr:cNvPr id="514" name="n_4mainValue【一般廃棄物処理施設】&#10;一人当たり有形固定資産（償却資産）額"/>
        <xdr:cNvSpPr txBox="1"/>
      </xdr:nvSpPr>
      <xdr:spPr>
        <a:xfrm>
          <a:off x="18389111" y="679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6" name="直線コネクタ 52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7" name="テキスト ボックス 52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8" name="直線コネクタ 52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9" name="テキスト ボックス 52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0" name="直線コネクタ 52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1" name="テキスト ボックス 53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2" name="直線コネクタ 53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3" name="テキスト ボックス 53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4" name="直線コネクタ 53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5" name="テキスト ボックス 53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6" name="直線コネクタ 53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7" name="テキスト ボックス 53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540" name="直線コネクタ 539"/>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41"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42" name="直線コネクタ 541"/>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543" name="【保健センター・保健所】&#10;有形固定資産減価償却率最大値テキスト"/>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544" name="直線コネクタ 543"/>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545"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46" name="フローチャート: 判断 545"/>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547" name="フローチャート: 判断 546"/>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48" name="フローチャート: 判断 547"/>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549" name="フローチャート: 判断 548"/>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50" name="フローチャート: 判断 549"/>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133713</xdr:rowOff>
    </xdr:from>
    <xdr:to>
      <xdr:col>72</xdr:col>
      <xdr:colOff>38100</xdr:colOff>
      <xdr:row>62</xdr:row>
      <xdr:rowOff>63863</xdr:rowOff>
    </xdr:to>
    <xdr:sp macro="" textlink="">
      <xdr:nvSpPr>
        <xdr:cNvPr id="556" name="楕円 555"/>
        <xdr:cNvSpPr/>
      </xdr:nvSpPr>
      <xdr:spPr>
        <a:xfrm>
          <a:off x="13652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101056</xdr:rowOff>
    </xdr:from>
    <xdr:to>
      <xdr:col>67</xdr:col>
      <xdr:colOff>101600</xdr:colOff>
      <xdr:row>62</xdr:row>
      <xdr:rowOff>31206</xdr:rowOff>
    </xdr:to>
    <xdr:sp macro="" textlink="">
      <xdr:nvSpPr>
        <xdr:cNvPr id="557" name="楕円 556"/>
        <xdr:cNvSpPr/>
      </xdr:nvSpPr>
      <xdr:spPr>
        <a:xfrm>
          <a:off x="12763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151856</xdr:rowOff>
    </xdr:from>
    <xdr:to>
      <xdr:col>71</xdr:col>
      <xdr:colOff>177800</xdr:colOff>
      <xdr:row>62</xdr:row>
      <xdr:rowOff>13063</xdr:rowOff>
    </xdr:to>
    <xdr:cxnSp macro="">
      <xdr:nvCxnSpPr>
        <xdr:cNvPr id="558" name="直線コネクタ 557"/>
        <xdr:cNvCxnSpPr/>
      </xdr:nvCxnSpPr>
      <xdr:spPr>
        <a:xfrm>
          <a:off x="12814300" y="106103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559" name="n_1aveValue【保健センター・保健所】&#10;有形固定資産減価償却率"/>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560"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561" name="n_3aveValue【保健センター・保健所】&#10;有形固定資産減価償却率"/>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2"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54990</xdr:rowOff>
    </xdr:from>
    <xdr:ext cx="405111" cy="259045"/>
    <xdr:sp macro="" textlink="">
      <xdr:nvSpPr>
        <xdr:cNvPr id="563" name="n_3mainValue【保健センター・保健所】&#10;有形固定資産減価償却率"/>
        <xdr:cNvSpPr txBox="1"/>
      </xdr:nvSpPr>
      <xdr:spPr>
        <a:xfrm>
          <a:off x="135007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22333</xdr:rowOff>
    </xdr:from>
    <xdr:ext cx="405111" cy="259045"/>
    <xdr:sp macro="" textlink="">
      <xdr:nvSpPr>
        <xdr:cNvPr id="564" name="n_4mainValue【保健センター・保健所】&#10;有形固定資産減価償却率"/>
        <xdr:cNvSpPr txBox="1"/>
      </xdr:nvSpPr>
      <xdr:spPr>
        <a:xfrm>
          <a:off x="126117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590" name="直線コネクタ 589"/>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91"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92" name="直線コネクタ 591"/>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593" name="【保健センター・保健所】&#10;一人当たり面積最大値テキスト"/>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594" name="直線コネクタ 593"/>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95"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96" name="フローチャート: 判断 595"/>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97" name="フローチャート: 判断 596"/>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98" name="フローチャート: 判断 597"/>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99" name="フローチャート: 判断 598"/>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600" name="フローチャート: 判断 599"/>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64</xdr:row>
      <xdr:rowOff>17780</xdr:rowOff>
    </xdr:from>
    <xdr:to>
      <xdr:col>102</xdr:col>
      <xdr:colOff>165100</xdr:colOff>
      <xdr:row>64</xdr:row>
      <xdr:rowOff>119380</xdr:rowOff>
    </xdr:to>
    <xdr:sp macro="" textlink="">
      <xdr:nvSpPr>
        <xdr:cNvPr id="606" name="楕円 605"/>
        <xdr:cNvSpPr/>
      </xdr:nvSpPr>
      <xdr:spPr>
        <a:xfrm>
          <a:off x="19494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64</xdr:row>
      <xdr:rowOff>17780</xdr:rowOff>
    </xdr:from>
    <xdr:to>
      <xdr:col>98</xdr:col>
      <xdr:colOff>38100</xdr:colOff>
      <xdr:row>64</xdr:row>
      <xdr:rowOff>119380</xdr:rowOff>
    </xdr:to>
    <xdr:sp macro="" textlink="">
      <xdr:nvSpPr>
        <xdr:cNvPr id="607" name="楕円 606"/>
        <xdr:cNvSpPr/>
      </xdr:nvSpPr>
      <xdr:spPr>
        <a:xfrm>
          <a:off x="18605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68580</xdr:rowOff>
    </xdr:from>
    <xdr:to>
      <xdr:col>102</xdr:col>
      <xdr:colOff>114300</xdr:colOff>
      <xdr:row>64</xdr:row>
      <xdr:rowOff>68580</xdr:rowOff>
    </xdr:to>
    <xdr:cxnSp macro="">
      <xdr:nvCxnSpPr>
        <xdr:cNvPr id="608" name="直線コネクタ 607"/>
        <xdr:cNvCxnSpPr/>
      </xdr:nvCxnSpPr>
      <xdr:spPr>
        <a:xfrm>
          <a:off x="18656300" y="1104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609" name="n_1aveValue【保健センター・保健所】&#10;一人当たり面積"/>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610" name="n_2aveValue【保健センター・保健所】&#10;一人当たり面積"/>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611" name="n_3aveValue【保健センター・保健所】&#10;一人当たり面積"/>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612" name="n_4aveValue【保健センター・保健所】&#10;一人当たり面積"/>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110507</xdr:rowOff>
    </xdr:from>
    <xdr:ext cx="469744" cy="259045"/>
    <xdr:sp macro="" textlink="">
      <xdr:nvSpPr>
        <xdr:cNvPr id="613" name="n_3mainValue【保健センター・保健所】&#10;一人当たり面積"/>
        <xdr:cNvSpPr txBox="1"/>
      </xdr:nvSpPr>
      <xdr:spPr>
        <a:xfrm>
          <a:off x="19310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110507</xdr:rowOff>
    </xdr:from>
    <xdr:ext cx="469744" cy="259045"/>
    <xdr:sp macro="" textlink="">
      <xdr:nvSpPr>
        <xdr:cNvPr id="614" name="n_4mainValue【保健センター・保健所】&#10;一人当たり面積"/>
        <xdr:cNvSpPr txBox="1"/>
      </xdr:nvSpPr>
      <xdr:spPr>
        <a:xfrm>
          <a:off x="18421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6" name="直線コネクタ 62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7" name="テキスト ボックス 62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8" name="直線コネクタ 62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9" name="テキスト ボックス 62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0" name="直線コネクタ 62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1" name="テキスト ボックス 63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2" name="直線コネクタ 63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3" name="テキスト ボックス 63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4" name="直線コネクタ 63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5" name="テキスト ボックス 63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6" name="直線コネクタ 63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7" name="テキスト ボックス 63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640" name="直線コネクタ 639"/>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2" name="直線コネクタ 64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643"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644" name="直線コネクタ 643"/>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645" name="【消防施設】&#10;有形固定資産減価償却率平均値テキスト"/>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46" name="フローチャート: 判断 645"/>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47" name="フローチャート: 判断 646"/>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648" name="フローチャート: 判断 647"/>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649" name="フローチャート: 判断 648"/>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650" name="フローチャート: 判断 649"/>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124461</xdr:rowOff>
    </xdr:from>
    <xdr:to>
      <xdr:col>67</xdr:col>
      <xdr:colOff>101600</xdr:colOff>
      <xdr:row>82</xdr:row>
      <xdr:rowOff>54611</xdr:rowOff>
    </xdr:to>
    <xdr:sp macro="" textlink="">
      <xdr:nvSpPr>
        <xdr:cNvPr id="656" name="楕円 655"/>
        <xdr:cNvSpPr/>
      </xdr:nvSpPr>
      <xdr:spPr>
        <a:xfrm>
          <a:off x="12763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58075</xdr:rowOff>
    </xdr:from>
    <xdr:ext cx="405111" cy="259045"/>
    <xdr:sp macro="" textlink="">
      <xdr:nvSpPr>
        <xdr:cNvPr id="657" name="n_1aveValue【消防施設】&#10;有形固定資産減価償却率"/>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658" name="n_2aveValue【消防施設】&#10;有形固定資産減価償却率"/>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659" name="n_3aveValue【消防施設】&#10;有形固定資産減価償却率"/>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96356</xdr:rowOff>
    </xdr:from>
    <xdr:ext cx="405111" cy="259045"/>
    <xdr:sp macro="" textlink="">
      <xdr:nvSpPr>
        <xdr:cNvPr id="660" name="n_4aveValue【消防施設】&#10;有形固定資産減価償却率"/>
        <xdr:cNvSpPr txBox="1"/>
      </xdr:nvSpPr>
      <xdr:spPr>
        <a:xfrm>
          <a:off x="12611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71138</xdr:rowOff>
    </xdr:from>
    <xdr:ext cx="405111" cy="259045"/>
    <xdr:sp macro="" textlink="">
      <xdr:nvSpPr>
        <xdr:cNvPr id="661" name="n_4mainValue【消防施設】&#10;有形固定資産減価償却率"/>
        <xdr:cNvSpPr txBox="1"/>
      </xdr:nvSpPr>
      <xdr:spPr>
        <a:xfrm>
          <a:off x="12611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2" name="正方形/長方形 6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3" name="正方形/長方形 6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4" name="正方形/長方形 6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5" name="正方形/長方形 6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6" name="正方形/長方形 6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7" name="正方形/長方形 6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8" name="正方形/長方形 6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9" name="正方形/長方形 66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0" name="テキスト ボックス 6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1" name="直線コネクタ 6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2" name="直線コネクタ 67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3" name="テキスト ボックス 67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4" name="直線コネクタ 67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5" name="テキスト ボックス 67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6" name="直線コネクタ 67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7" name="テキスト ボックス 67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8" name="直線コネクタ 67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9" name="テキスト ボックス 67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0" name="直線コネクタ 67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1" name="テキスト ボックス 68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83" name="直線コネクタ 682"/>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84"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85" name="直線コネクタ 684"/>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86"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87" name="直線コネクタ 686"/>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688" name="【消防施設】&#10;一人当たり面積平均値テキスト"/>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89" name="フローチャート: 判断 688"/>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690" name="フローチャート: 判断 689"/>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691" name="フローチャート: 判断 690"/>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92" name="フローチャート: 判断 691"/>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93" name="フローチャート: 判断 692"/>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4" name="テキスト ボックス 69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5" name="テキスト ボックス 69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6" name="テキスト ボックス 69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7" name="テキスト ボックス 69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8" name="テキスト ボックス 69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84</xdr:row>
      <xdr:rowOff>110744</xdr:rowOff>
    </xdr:from>
    <xdr:to>
      <xdr:col>98</xdr:col>
      <xdr:colOff>38100</xdr:colOff>
      <xdr:row>85</xdr:row>
      <xdr:rowOff>40894</xdr:rowOff>
    </xdr:to>
    <xdr:sp macro="" textlink="">
      <xdr:nvSpPr>
        <xdr:cNvPr id="699" name="楕円 698"/>
        <xdr:cNvSpPr/>
      </xdr:nvSpPr>
      <xdr:spPr>
        <a:xfrm>
          <a:off x="18605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137431</xdr:rowOff>
    </xdr:from>
    <xdr:ext cx="469744" cy="259045"/>
    <xdr:sp macro="" textlink="">
      <xdr:nvSpPr>
        <xdr:cNvPr id="700" name="n_1aveValue【消防施設】&#10;一人当たり面積"/>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701" name="n_2aveValue【消防施設】&#10;一人当たり面積"/>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702"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703" name="n_4aveValue【消防施設】&#10;一人当たり面積"/>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32021</xdr:rowOff>
    </xdr:from>
    <xdr:ext cx="469744" cy="259045"/>
    <xdr:sp macro="" textlink="">
      <xdr:nvSpPr>
        <xdr:cNvPr id="704" name="n_4mainValue【消防施設】&#10;一人当たり面積"/>
        <xdr:cNvSpPr txBox="1"/>
      </xdr:nvSpPr>
      <xdr:spPr>
        <a:xfrm>
          <a:off x="18421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3" name="テキスト ボックス 7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5" name="テキスト ボックス 71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6" name="直線コネクタ 71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7" name="テキスト ボックス 71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8" name="直線コネクタ 71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9" name="テキスト ボックス 71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0" name="直線コネクタ 71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1" name="テキスト ボックス 72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2" name="直線コネクタ 72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3" name="テキスト ボックス 72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4" name="直線コネクタ 72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25" name="テキスト ボックス 724"/>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6" name="直線コネクタ 7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28" name="直線コネクタ 727"/>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29"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30" name="直線コネクタ 729"/>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31"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32" name="直線コネクタ 73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733" name="【庁舎】&#10;有形固定資産減価償却率平均値テキスト"/>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734" name="フローチャート: 判断 733"/>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735" name="フローチャート: 判断 734"/>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736" name="フローチャート: 判断 735"/>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737" name="フローチャート: 判断 736"/>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738" name="フローチャート: 判断 737"/>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9" name="テキスト ボックス 7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0" name="テキスト ボックス 7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1" name="テキスト ボックス 7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2" name="テキスト ボックス 7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3" name="テキスト ボックス 7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66039</xdr:rowOff>
    </xdr:from>
    <xdr:to>
      <xdr:col>72</xdr:col>
      <xdr:colOff>38100</xdr:colOff>
      <xdr:row>105</xdr:row>
      <xdr:rowOff>167639</xdr:rowOff>
    </xdr:to>
    <xdr:sp macro="" textlink="">
      <xdr:nvSpPr>
        <xdr:cNvPr id="744" name="楕円 743"/>
        <xdr:cNvSpPr/>
      </xdr:nvSpPr>
      <xdr:spPr>
        <a:xfrm>
          <a:off x="13652500" y="1806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59689</xdr:rowOff>
    </xdr:from>
    <xdr:to>
      <xdr:col>67</xdr:col>
      <xdr:colOff>101600</xdr:colOff>
      <xdr:row>105</xdr:row>
      <xdr:rowOff>161289</xdr:rowOff>
    </xdr:to>
    <xdr:sp macro="" textlink="">
      <xdr:nvSpPr>
        <xdr:cNvPr id="745" name="楕円 744"/>
        <xdr:cNvSpPr/>
      </xdr:nvSpPr>
      <xdr:spPr>
        <a:xfrm>
          <a:off x="12763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110489</xdr:rowOff>
    </xdr:from>
    <xdr:to>
      <xdr:col>71</xdr:col>
      <xdr:colOff>177800</xdr:colOff>
      <xdr:row>105</xdr:row>
      <xdr:rowOff>116839</xdr:rowOff>
    </xdr:to>
    <xdr:cxnSp macro="">
      <xdr:nvCxnSpPr>
        <xdr:cNvPr id="746" name="直線コネクタ 745"/>
        <xdr:cNvCxnSpPr/>
      </xdr:nvCxnSpPr>
      <xdr:spPr>
        <a:xfrm>
          <a:off x="12814300" y="1811273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747" name="n_1aveValue【庁舎】&#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748" name="n_2aveValue【庁舎】&#10;有形固定資産減価償却率"/>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749" name="n_3aveValue【庁舎】&#10;有形固定資産減価償却率"/>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750" name="n_4aveValue【庁舎】&#10;有形固定資産減価償却率"/>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158766</xdr:rowOff>
    </xdr:from>
    <xdr:ext cx="405111" cy="259045"/>
    <xdr:sp macro="" textlink="">
      <xdr:nvSpPr>
        <xdr:cNvPr id="751" name="n_3mainValue【庁舎】&#10;有形固定資産減価償却率"/>
        <xdr:cNvSpPr txBox="1"/>
      </xdr:nvSpPr>
      <xdr:spPr>
        <a:xfrm>
          <a:off x="13500744" y="1816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152416</xdr:rowOff>
    </xdr:from>
    <xdr:ext cx="405111" cy="259045"/>
    <xdr:sp macro="" textlink="">
      <xdr:nvSpPr>
        <xdr:cNvPr id="752" name="n_4mainValue【庁舎】&#10;有形固定資産減価償却率"/>
        <xdr:cNvSpPr txBox="1"/>
      </xdr:nvSpPr>
      <xdr:spPr>
        <a:xfrm>
          <a:off x="12611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3" name="正方形/長方形 7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4" name="正方形/長方形 7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5" name="正方形/長方形 7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6" name="正方形/長方形 7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7" name="正方形/長方形 7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8" name="正方形/長方形 7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9" name="正方形/長方形 7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0" name="正方形/長方形 7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1" name="テキスト ボックス 7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2" name="直線コネクタ 7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63" name="テキスト ボックス 76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64" name="直線コネクタ 76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5" name="テキスト ボックス 76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6" name="直線コネクタ 76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7" name="テキスト ボックス 76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8" name="直線コネクタ 76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9" name="テキスト ボックス 76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0" name="直線コネクタ 76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1" name="テキスト ボックス 77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2" name="直線コネクタ 77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3" name="テキスト ボックス 77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4" name="直線コネクタ 77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5" name="テキスト ボックス 77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79" name="直線コネクタ 778"/>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80"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81" name="直線コネクタ 780"/>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82"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83" name="直線コネクタ 782"/>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784" name="【庁舎】&#10;一人当たり面積平均値テキスト"/>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85" name="フローチャート: 判断 784"/>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86" name="フローチャート: 判断 785"/>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87" name="フローチャート: 判断 786"/>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788" name="フローチャート: 判断 787"/>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89" name="フローチャート: 判断 788"/>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113574</xdr:rowOff>
    </xdr:from>
    <xdr:to>
      <xdr:col>102</xdr:col>
      <xdr:colOff>165100</xdr:colOff>
      <xdr:row>109</xdr:row>
      <xdr:rowOff>43724</xdr:rowOff>
    </xdr:to>
    <xdr:sp macro="" textlink="">
      <xdr:nvSpPr>
        <xdr:cNvPr id="795" name="楕円 794"/>
        <xdr:cNvSpPr/>
      </xdr:nvSpPr>
      <xdr:spPr>
        <a:xfrm>
          <a:off x="194945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113574</xdr:rowOff>
    </xdr:from>
    <xdr:to>
      <xdr:col>98</xdr:col>
      <xdr:colOff>38100</xdr:colOff>
      <xdr:row>109</xdr:row>
      <xdr:rowOff>43724</xdr:rowOff>
    </xdr:to>
    <xdr:sp macro="" textlink="">
      <xdr:nvSpPr>
        <xdr:cNvPr id="796" name="楕円 795"/>
        <xdr:cNvSpPr/>
      </xdr:nvSpPr>
      <xdr:spPr>
        <a:xfrm>
          <a:off x="186055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164374</xdr:rowOff>
    </xdr:from>
    <xdr:to>
      <xdr:col>102</xdr:col>
      <xdr:colOff>114300</xdr:colOff>
      <xdr:row>108</xdr:row>
      <xdr:rowOff>164374</xdr:rowOff>
    </xdr:to>
    <xdr:cxnSp macro="">
      <xdr:nvCxnSpPr>
        <xdr:cNvPr id="797" name="直線コネクタ 796"/>
        <xdr:cNvCxnSpPr/>
      </xdr:nvCxnSpPr>
      <xdr:spPr>
        <a:xfrm>
          <a:off x="18656300" y="1868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98"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99"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800" name="n_3aveValue【庁舎】&#10;一人当たり面積"/>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01"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34851</xdr:rowOff>
    </xdr:from>
    <xdr:ext cx="469744" cy="259045"/>
    <xdr:sp macro="" textlink="">
      <xdr:nvSpPr>
        <xdr:cNvPr id="802" name="n_3mainValue【庁舎】&#10;一人当たり面積"/>
        <xdr:cNvSpPr txBox="1"/>
      </xdr:nvSpPr>
      <xdr:spPr>
        <a:xfrm>
          <a:off x="19310427" y="1872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34851</xdr:rowOff>
    </xdr:from>
    <xdr:ext cx="469744" cy="259045"/>
    <xdr:sp macro="" textlink="">
      <xdr:nvSpPr>
        <xdr:cNvPr id="803" name="n_4mainValue【庁舎】&#10;一人当たり面積"/>
        <xdr:cNvSpPr txBox="1"/>
      </xdr:nvSpPr>
      <xdr:spPr>
        <a:xfrm>
          <a:off x="18421427" y="1872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4" name="正方形/長方形 8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5" name="正方形/長方形 8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6" name="テキスト ボックス 8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年度時点で、図書館（代表建築年度昭和</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年度）、体育館（代表建築年度昭和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年度）、保健センター（代表建築年度昭和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年度）、庁舎（代表建築年度昭和</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年度）の有形固定資産減価償却率が高くなっている。公共施設総合管理計画に基づき、長寿命化、統複合化を検討していく。平成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年度については財務書類整備中につき分析不可。</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34,924
34,378
11.19
14,322,040
13,953,889
358,973
7,184,146
7,428,916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昨年と同水準である。全国平均より</a:t>
          </a:r>
          <a:r>
            <a:rPr kumimoji="1" lang="en-US" altLang="ja-JP" sz="1300">
              <a:latin typeface="ＭＳ Ｐゴシック" panose="020B0600070205080204" pitchFamily="50" charset="-128"/>
              <a:ea typeface="ＭＳ Ｐゴシック" panose="020B0600070205080204" pitchFamily="50" charset="-128"/>
            </a:rPr>
            <a:t>0.34</a:t>
          </a:r>
          <a:r>
            <a:rPr kumimoji="1" lang="ja-JP" altLang="en-US" sz="1300">
              <a:latin typeface="ＭＳ Ｐゴシック" panose="020B0600070205080204" pitchFamily="50" charset="-128"/>
              <a:ea typeface="ＭＳ Ｐゴシック" panose="020B0600070205080204" pitchFamily="50" charset="-128"/>
            </a:rPr>
            <a:t>ポイント高い水準であるが、愛知県平均より</a:t>
          </a:r>
          <a:r>
            <a:rPr kumimoji="1" lang="en-US" altLang="ja-JP" sz="1300">
              <a:latin typeface="ＭＳ Ｐゴシック" panose="020B0600070205080204" pitchFamily="50" charset="-128"/>
              <a:ea typeface="ＭＳ Ｐゴシック" panose="020B0600070205080204" pitchFamily="50" charset="-128"/>
            </a:rPr>
            <a:t>0.10</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平成２５年度以降概ね横ばいで推移しているが、法人税収入が大手法人数社の業績に左右される税収構造となっており、安定した状態とは言えない。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今後も企業誘致等により、安定した税収構造にしていくよう努めていく。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22578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5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22578</xdr:rowOff>
    </xdr:from>
    <xdr:to>
      <xdr:col>19</xdr:col>
      <xdr:colOff>133350</xdr:colOff>
      <xdr:row>41</xdr:row>
      <xdr:rowOff>22578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22578</xdr:rowOff>
    </xdr:from>
    <xdr:to>
      <xdr:col>15</xdr:col>
      <xdr:colOff>82550</xdr:colOff>
      <xdr:row>41</xdr:row>
      <xdr:rowOff>22578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22578</xdr:rowOff>
    </xdr:from>
    <xdr:to>
      <xdr:col>11</xdr:col>
      <xdr:colOff>31750</xdr:colOff>
      <xdr:row>41</xdr:row>
      <xdr:rowOff>35983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143228</xdr:rowOff>
    </xdr:from>
    <xdr:to>
      <xdr:col>23</xdr:col>
      <xdr:colOff>184150</xdr:colOff>
      <xdr:row>41</xdr:row>
      <xdr:rowOff>73378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159755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143228</xdr:rowOff>
    </xdr:from>
    <xdr:to>
      <xdr:col>11</xdr:col>
      <xdr:colOff>82550</xdr:colOff>
      <xdr:row>41</xdr:row>
      <xdr:rowOff>73378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会計年度任用職員制度への移行もあり人件費が</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ポイント増加。事務事業の見直しを徹底し、経常経費の抑制に努めていく。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161607</xdr:rowOff>
    </xdr:from>
    <xdr:to>
      <xdr:col>23</xdr:col>
      <xdr:colOff>133350</xdr:colOff>
      <xdr:row>63</xdr:row>
      <xdr:rowOff>29845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620057"/>
          <a:ext cx="8382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161607</xdr:rowOff>
    </xdr:from>
    <xdr:to>
      <xdr:col>19</xdr:col>
      <xdr:colOff>133350</xdr:colOff>
      <xdr:row>63</xdr:row>
      <xdr:rowOff>84138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620057"/>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84138</xdr:rowOff>
    </xdr:from>
    <xdr:to>
      <xdr:col>15</xdr:col>
      <xdr:colOff>82550</xdr:colOff>
      <xdr:row>63</xdr:row>
      <xdr:rowOff>120332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88548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23813</xdr:rowOff>
    </xdr:from>
    <xdr:to>
      <xdr:col>11</xdr:col>
      <xdr:colOff>31750</xdr:colOff>
      <xdr:row>63</xdr:row>
      <xdr:rowOff>120332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825163"/>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122572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75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110807</xdr:rowOff>
    </xdr:from>
    <xdr:to>
      <xdr:col>19</xdr:col>
      <xdr:colOff>184150</xdr:colOff>
      <xdr:row>62</xdr:row>
      <xdr:rowOff>40957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51134</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33338</xdr:rowOff>
    </xdr:from>
    <xdr:to>
      <xdr:col>15</xdr:col>
      <xdr:colOff>133350</xdr:colOff>
      <xdr:row>63</xdr:row>
      <xdr:rowOff>134938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119715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69532</xdr:rowOff>
    </xdr:from>
    <xdr:to>
      <xdr:col>11</xdr:col>
      <xdr:colOff>82550</xdr:colOff>
      <xdr:row>63</xdr:row>
      <xdr:rowOff>171132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155909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144463</xdr:rowOff>
    </xdr:from>
    <xdr:to>
      <xdr:col>7</xdr:col>
      <xdr:colOff>31750</xdr:colOff>
      <xdr:row>63</xdr:row>
      <xdr:rowOff>74613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84790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会計年度任用職員制度への移行による人件費の増などで</a:t>
          </a:r>
          <a:r>
            <a:rPr kumimoji="1" lang="en-US" altLang="ja-JP" sz="1300">
              <a:latin typeface="ＭＳ Ｐゴシック" panose="020B0600070205080204" pitchFamily="50" charset="-128"/>
              <a:ea typeface="ＭＳ Ｐゴシック" panose="020B0600070205080204" pitchFamily="50" charset="-128"/>
            </a:rPr>
            <a:t>15,402</a:t>
          </a:r>
          <a:r>
            <a:rPr kumimoji="1" lang="ja-JP" altLang="en-US" sz="1300">
              <a:latin typeface="ＭＳ Ｐゴシック" panose="020B0600070205080204" pitchFamily="50" charset="-128"/>
              <a:ea typeface="ＭＳ Ｐゴシック" panose="020B0600070205080204" pitchFamily="50" charset="-128"/>
            </a:rPr>
            <a:t>円増加しているが、全国平均より</a:t>
          </a:r>
          <a:r>
            <a:rPr kumimoji="1" lang="en-US" altLang="ja-JP" sz="1300">
              <a:latin typeface="ＭＳ Ｐゴシック" panose="020B0600070205080204" pitchFamily="50" charset="-128"/>
              <a:ea typeface="ＭＳ Ｐゴシック" panose="020B0600070205080204" pitchFamily="50" charset="-128"/>
            </a:rPr>
            <a:t>26,768</a:t>
          </a:r>
          <a:r>
            <a:rPr kumimoji="1" lang="ja-JP" altLang="en-US" sz="1300">
              <a:latin typeface="ＭＳ Ｐゴシック" panose="020B0600070205080204" pitchFamily="50" charset="-128"/>
              <a:ea typeface="ＭＳ Ｐゴシック" panose="020B0600070205080204" pitchFamily="50" charset="-128"/>
            </a:rPr>
            <a:t>円、愛知県平均より</a:t>
          </a:r>
          <a:r>
            <a:rPr kumimoji="1" lang="en-US" altLang="ja-JP" sz="1300">
              <a:latin typeface="ＭＳ Ｐゴシック" panose="020B0600070205080204" pitchFamily="50" charset="-128"/>
              <a:ea typeface="ＭＳ Ｐゴシック" panose="020B0600070205080204" pitchFamily="50" charset="-128"/>
            </a:rPr>
            <a:t>19,258</a:t>
          </a:r>
          <a:r>
            <a:rPr kumimoji="1" lang="ja-JP" altLang="en-US" sz="1300">
              <a:latin typeface="ＭＳ Ｐゴシック" panose="020B0600070205080204" pitchFamily="50" charset="-128"/>
              <a:ea typeface="ＭＳ Ｐゴシック" panose="020B0600070205080204" pitchFamily="50" charset="-128"/>
            </a:rPr>
            <a:t>円低くなっている。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行政に求められるサービスが多様化する中、さらなる人件費の抑制は厳しい。適切な定員管理と業務の効率化により経常経費の削減に努めていく。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12574</xdr:rowOff>
    </xdr:from>
    <xdr:to>
      <xdr:col>23</xdr:col>
      <xdr:colOff>133350</xdr:colOff>
      <xdr:row>82</xdr:row>
      <xdr:rowOff>18101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00024"/>
          <a:ext cx="838200" cy="17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12574</xdr:rowOff>
    </xdr:from>
    <xdr:to>
      <xdr:col>19</xdr:col>
      <xdr:colOff>133350</xdr:colOff>
      <xdr:row>81</xdr:row>
      <xdr:rowOff>17653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900024"/>
          <a:ext cx="889000" cy="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169270</xdr:rowOff>
    </xdr:from>
    <xdr:to>
      <xdr:col>15</xdr:col>
      <xdr:colOff>82550</xdr:colOff>
      <xdr:row>81</xdr:row>
      <xdr:rowOff>17653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85270"/>
          <a:ext cx="889000" cy="1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169270</xdr:rowOff>
    </xdr:from>
    <xdr:to>
      <xdr:col>11</xdr:col>
      <xdr:colOff>31750</xdr:colOff>
      <xdr:row>80</xdr:row>
      <xdr:rowOff>169983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885270"/>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138751</xdr:rowOff>
    </xdr:from>
    <xdr:to>
      <xdr:col>23</xdr:col>
      <xdr:colOff>184150</xdr:colOff>
      <xdr:row>82</xdr:row>
      <xdr:rowOff>68901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2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155278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7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133224</xdr:rowOff>
    </xdr:from>
    <xdr:to>
      <xdr:col>19</xdr:col>
      <xdr:colOff>184150</xdr:colOff>
      <xdr:row>81</xdr:row>
      <xdr:rowOff>63374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73551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18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138303</xdr:rowOff>
    </xdr:from>
    <xdr:to>
      <xdr:col>15</xdr:col>
      <xdr:colOff>133350</xdr:colOff>
      <xdr:row>81</xdr:row>
      <xdr:rowOff>68453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5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78630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118470</xdr:rowOff>
    </xdr:from>
    <xdr:to>
      <xdr:col>11</xdr:col>
      <xdr:colOff>82550</xdr:colOff>
      <xdr:row>81</xdr:row>
      <xdr:rowOff>48620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3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58797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0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119183</xdr:rowOff>
    </xdr:from>
    <xdr:to>
      <xdr:col>7</xdr:col>
      <xdr:colOff>31750</xdr:colOff>
      <xdr:row>81</xdr:row>
      <xdr:rowOff>49333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3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59510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0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全国市平均よりも</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ポイント、全国町村平均よりも</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ポイント低く、依然として低い水準である。人事院勧告及び国家公務員に準じた制度運用をし、総人件費の抑制を図ってきた結果といえる。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引き続き国準拠の運用により適切な管理を行っていく。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64407</xdr:rowOff>
    </xdr:from>
    <xdr:to>
      <xdr:col>81</xdr:col>
      <xdr:colOff>44450</xdr:colOff>
      <xdr:row>84</xdr:row>
      <xdr:rowOff>48079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294757"/>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48079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4326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28121</xdr:rowOff>
    </xdr:from>
    <xdr:to>
      <xdr:col>72</xdr:col>
      <xdr:colOff>203200</xdr:colOff>
      <xdr:row>84</xdr:row>
      <xdr:rowOff>30843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3915571"/>
          <a:ext cx="889000" cy="5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28121</xdr:rowOff>
    </xdr:from>
    <xdr:to>
      <xdr:col>68</xdr:col>
      <xdr:colOff>152400</xdr:colOff>
      <xdr:row>82</xdr:row>
      <xdr:rowOff>149679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3915571"/>
          <a:ext cx="889000" cy="29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13607</xdr:rowOff>
    </xdr:from>
    <xdr:to>
      <xdr:col>81</xdr:col>
      <xdr:colOff>95250</xdr:colOff>
      <xdr:row>83</xdr:row>
      <xdr:rowOff>115207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30134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168729</xdr:rowOff>
    </xdr:from>
    <xdr:to>
      <xdr:col>77</xdr:col>
      <xdr:colOff>95250</xdr:colOff>
      <xdr:row>84</xdr:row>
      <xdr:rowOff>98879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109056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167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148771</xdr:rowOff>
    </xdr:from>
    <xdr:to>
      <xdr:col>68</xdr:col>
      <xdr:colOff>203200</xdr:colOff>
      <xdr:row>81</xdr:row>
      <xdr:rowOff>78921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89098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98879</xdr:rowOff>
    </xdr:from>
    <xdr:to>
      <xdr:col>64</xdr:col>
      <xdr:colOff>152400</xdr:colOff>
      <xdr:row>83</xdr:row>
      <xdr:rowOff>29029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39206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　全国平均、愛知県平均以下の数値であり、概ね同程度の水準で推移している。行政に求められるサービスが多様化し、単純に定員数を削減することを行うのではなく、適切な職員数を確保し、効率的な行政経営に努めていく。</a:t>
          </a:r>
          <a:endParaRPr kumimoji="1" lang="en-US" altLang="ja-JP" sz="1300" b="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58148</xdr:rowOff>
    </xdr:from>
    <xdr:to>
      <xdr:col>81</xdr:col>
      <xdr:colOff>44450</xdr:colOff>
      <xdr:row>60</xdr:row>
      <xdr:rowOff>66766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345148"/>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42635</xdr:rowOff>
    </xdr:from>
    <xdr:to>
      <xdr:col>77</xdr:col>
      <xdr:colOff>44450</xdr:colOff>
      <xdr:row>60</xdr:row>
      <xdr:rowOff>66766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2963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42635</xdr:rowOff>
    </xdr:from>
    <xdr:to>
      <xdr:col>72</xdr:col>
      <xdr:colOff>203200</xdr:colOff>
      <xdr:row>60</xdr:row>
      <xdr:rowOff>66766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32963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46083</xdr:rowOff>
    </xdr:from>
    <xdr:to>
      <xdr:col>68</xdr:col>
      <xdr:colOff>152400</xdr:colOff>
      <xdr:row>60</xdr:row>
      <xdr:rowOff>66766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3308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7348</xdr:rowOff>
    </xdr:from>
    <xdr:to>
      <xdr:col>81</xdr:col>
      <xdr:colOff>95250</xdr:colOff>
      <xdr:row>60</xdr:row>
      <xdr:rowOff>108948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23875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3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15966</xdr:rowOff>
    </xdr:from>
    <xdr:to>
      <xdr:col>77</xdr:col>
      <xdr:colOff>95250</xdr:colOff>
      <xdr:row>60</xdr:row>
      <xdr:rowOff>117566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127743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163285</xdr:rowOff>
    </xdr:from>
    <xdr:to>
      <xdr:col>73</xdr:col>
      <xdr:colOff>44450</xdr:colOff>
      <xdr:row>60</xdr:row>
      <xdr:rowOff>93435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103612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15966</xdr:rowOff>
    </xdr:from>
    <xdr:to>
      <xdr:col>68</xdr:col>
      <xdr:colOff>203200</xdr:colOff>
      <xdr:row>60</xdr:row>
      <xdr:rowOff>117566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127743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166733</xdr:rowOff>
    </xdr:from>
    <xdr:to>
      <xdr:col>64</xdr:col>
      <xdr:colOff>152400</xdr:colOff>
      <xdr:row>60</xdr:row>
      <xdr:rowOff>96883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107060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ポイント減少。全国平均よりも</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ポイント、愛知県平均よりも</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ポイント低く、早期健全化基準を大きく下回っており、良好な状態であるといえる。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今後もできる限り交付税措置のない起債の発行を抑制し、良好な状態を維持していく。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140123</xdr:rowOff>
    </xdr:from>
    <xdr:to>
      <xdr:col>81</xdr:col>
      <xdr:colOff>44450</xdr:colOff>
      <xdr:row>38</xdr:row>
      <xdr:rowOff>164254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65522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164254</xdr:rowOff>
    </xdr:from>
    <xdr:to>
      <xdr:col>77</xdr:col>
      <xdr:colOff>44450</xdr:colOff>
      <xdr:row>39</xdr:row>
      <xdr:rowOff>846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6793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164254</xdr:rowOff>
    </xdr:from>
    <xdr:to>
      <xdr:col>72</xdr:col>
      <xdr:colOff>203200</xdr:colOff>
      <xdr:row>39</xdr:row>
      <xdr:rowOff>846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6793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156210</xdr:rowOff>
    </xdr:from>
    <xdr:to>
      <xdr:col>68</xdr:col>
      <xdr:colOff>152400</xdr:colOff>
      <xdr:row>38</xdr:row>
      <xdr:rowOff>164254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6713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89323</xdr:rowOff>
    </xdr:from>
    <xdr:to>
      <xdr:col>81</xdr:col>
      <xdr:colOff>95250</xdr:colOff>
      <xdr:row>39</xdr:row>
      <xdr:rowOff>19473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105850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113454</xdr:rowOff>
    </xdr:from>
    <xdr:to>
      <xdr:col>77</xdr:col>
      <xdr:colOff>95250</xdr:colOff>
      <xdr:row>39</xdr:row>
      <xdr:rowOff>43604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53780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39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121496</xdr:rowOff>
    </xdr:from>
    <xdr:to>
      <xdr:col>73</xdr:col>
      <xdr:colOff>44450</xdr:colOff>
      <xdr:row>39</xdr:row>
      <xdr:rowOff>51646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61824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113454</xdr:rowOff>
    </xdr:from>
    <xdr:to>
      <xdr:col>68</xdr:col>
      <xdr:colOff>203200</xdr:colOff>
      <xdr:row>39</xdr:row>
      <xdr:rowOff>43604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53780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105410</xdr:rowOff>
    </xdr:from>
    <xdr:to>
      <xdr:col>64</xdr:col>
      <xdr:colOff>152400</xdr:colOff>
      <xdr:row>39</xdr:row>
      <xdr:rowOff>35560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45737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など今後扶桑町が負担すべき将来負担額よりも、それに充当することができる財源（普通交付税の基準財政需要額算入見込額、基金など）の方が上回り、将来負担比率は算定されないため、健全なレベルであ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今後もできる限り交付税措置のない起債の発行を抑制し、良好な状態を維持してきく。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34,924
34,378
11.19
14,322,040
13,953,889
358,973
7,184,146
7,428,916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正職員の人件費は横ばい。会計年度任用職員制度への移行による影響が大きく、昨年度より</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ポイント増加。全国平均を上回った。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現行の業務量に見合った適切な職員数の確保と効率的な行政経営に努めていく。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132715</xdr:rowOff>
    </xdr:from>
    <xdr:to>
      <xdr:col>24</xdr:col>
      <xdr:colOff>25400</xdr:colOff>
      <xdr:row>36</xdr:row>
      <xdr:rowOff>104140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3987800" y="5962015"/>
          <a:ext cx="8382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132715</xdr:rowOff>
    </xdr:from>
    <xdr:to>
      <xdr:col>19</xdr:col>
      <xdr:colOff>187325</xdr:colOff>
      <xdr:row>34</xdr:row>
      <xdr:rowOff>155575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098800" y="59620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155575</xdr:rowOff>
    </xdr:from>
    <xdr:to>
      <xdr:col>15</xdr:col>
      <xdr:colOff>98425</xdr:colOff>
      <xdr:row>35</xdr:row>
      <xdr:rowOff>41275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2209800" y="59848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35560</xdr:rowOff>
    </xdr:from>
    <xdr:to>
      <xdr:col>11</xdr:col>
      <xdr:colOff>9525</xdr:colOff>
      <xdr:row>35</xdr:row>
      <xdr:rowOff>41275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1320800" y="60363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25417</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81915</xdr:rowOff>
    </xdr:from>
    <xdr:to>
      <xdr:col>20</xdr:col>
      <xdr:colOff>38100</xdr:colOff>
      <xdr:row>35</xdr:row>
      <xdr:rowOff>12065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59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22242</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568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104775</xdr:rowOff>
    </xdr:from>
    <xdr:to>
      <xdr:col>15</xdr:col>
      <xdr:colOff>149225</xdr:colOff>
      <xdr:row>35</xdr:row>
      <xdr:rowOff>34925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45102</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570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161925</xdr:rowOff>
    </xdr:from>
    <xdr:to>
      <xdr:col>11</xdr:col>
      <xdr:colOff>60325</xdr:colOff>
      <xdr:row>35</xdr:row>
      <xdr:rowOff>92075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76852</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607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156210</xdr:rowOff>
    </xdr:from>
    <xdr:to>
      <xdr:col>6</xdr:col>
      <xdr:colOff>171450</xdr:colOff>
      <xdr:row>35</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71137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607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ポイント減少。全国平均より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ポイント、愛知県平均より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ポイント上回っている。類似団体平均よりは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会計年度任用職員制度への移行に伴う賃金の減によるものであり、委託料等は増加している。公共施設の再配置等を視野に入れながら経費の削減に努める。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153670</xdr:rowOff>
    </xdr:from>
    <xdr:to>
      <xdr:col>82</xdr:col>
      <xdr:colOff>107950</xdr:colOff>
      <xdr:row>18</xdr:row>
      <xdr:rowOff>104140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30683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104140</xdr:rowOff>
    </xdr:from>
    <xdr:to>
      <xdr:col>78</xdr:col>
      <xdr:colOff>69850</xdr:colOff>
      <xdr:row>19</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190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142240</xdr:rowOff>
    </xdr:from>
    <xdr:to>
      <xdr:col>73</xdr:col>
      <xdr:colOff>180975</xdr:colOff>
      <xdr:row>19</xdr:row>
      <xdr:rowOff>8890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228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142240</xdr:rowOff>
    </xdr:from>
    <xdr:to>
      <xdr:col>69</xdr:col>
      <xdr:colOff>92075</xdr:colOff>
      <xdr:row>18</xdr:row>
      <xdr:rowOff>149860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3228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102870</xdr:rowOff>
    </xdr:from>
    <xdr:to>
      <xdr:col>82</xdr:col>
      <xdr:colOff>158750</xdr:colOff>
      <xdr:row>18</xdr:row>
      <xdr:rowOff>33020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119397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86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53340</xdr:rowOff>
    </xdr:from>
    <xdr:to>
      <xdr:col>78</xdr:col>
      <xdr:colOff>120650</xdr:colOff>
      <xdr:row>18</xdr:row>
      <xdr:rowOff>154940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129540</xdr:rowOff>
    </xdr:from>
    <xdr:to>
      <xdr:col>74</xdr:col>
      <xdr:colOff>31750</xdr:colOff>
      <xdr:row>19</xdr:row>
      <xdr:rowOff>59690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44467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91440</xdr:rowOff>
    </xdr:from>
    <xdr:to>
      <xdr:col>69</xdr:col>
      <xdr:colOff>142875</xdr:colOff>
      <xdr:row>19</xdr:row>
      <xdr:rowOff>21590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6367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99060</xdr:rowOff>
    </xdr:from>
    <xdr:to>
      <xdr:col>65</xdr:col>
      <xdr:colOff>53975</xdr:colOff>
      <xdr:row>19</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13987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全体としては昨年度より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たものの、自立支援や児童発達支援、保育所関連の扶助費は増加傾向が続いており、今後も増加は避けられない。健診、予防接種の促進による医療費の抑制や、介護予防施策の推進による扶助費の抑制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121557</xdr:rowOff>
    </xdr:from>
    <xdr:to>
      <xdr:col>24</xdr:col>
      <xdr:colOff>25400</xdr:colOff>
      <xdr:row>57</xdr:row>
      <xdr:rowOff>124278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722757"/>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124278</xdr:rowOff>
    </xdr:from>
    <xdr:to>
      <xdr:col>19</xdr:col>
      <xdr:colOff>187325</xdr:colOff>
      <xdr:row>57</xdr:row>
      <xdr:rowOff>156935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896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156935</xdr:rowOff>
    </xdr:from>
    <xdr:to>
      <xdr:col>15</xdr:col>
      <xdr:colOff>98425</xdr:colOff>
      <xdr:row>58</xdr:row>
      <xdr:rowOff>7257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929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156935</xdr:rowOff>
    </xdr:from>
    <xdr:to>
      <xdr:col>11</xdr:col>
      <xdr:colOff>9525</xdr:colOff>
      <xdr:row>58</xdr:row>
      <xdr:rowOff>7257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929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42834</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73478</xdr:rowOff>
    </xdr:from>
    <xdr:to>
      <xdr:col>20</xdr:col>
      <xdr:colOff>38100</xdr:colOff>
      <xdr:row>58</xdr:row>
      <xdr:rowOff>3628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159855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106135</xdr:rowOff>
    </xdr:from>
    <xdr:to>
      <xdr:col>15</xdr:col>
      <xdr:colOff>149225</xdr:colOff>
      <xdr:row>58</xdr:row>
      <xdr:rowOff>36285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21062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127907</xdr:rowOff>
    </xdr:from>
    <xdr:to>
      <xdr:col>11</xdr:col>
      <xdr:colOff>60325</xdr:colOff>
      <xdr:row>58</xdr:row>
      <xdr:rowOff>58057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42834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106135</xdr:rowOff>
    </xdr:from>
    <xdr:to>
      <xdr:col>6</xdr:col>
      <xdr:colOff>171450</xdr:colOff>
      <xdr:row>58</xdr:row>
      <xdr:rowOff>36285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21062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ポイント増加。全国平均より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ポイント、愛知県平均より</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ポイント、類似団体平均より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特別会計への繰出金が多くを占めており、健診、予防接種の促進による医療費の抑制や、介護予防施策の推進により、特別会計への繰出金抑制に努める。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57</xdr:row>
      <xdr:rowOff>1270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7129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57</xdr:row>
      <xdr:rowOff>85090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7129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85090</xdr:rowOff>
    </xdr:from>
    <xdr:to>
      <xdr:col>73</xdr:col>
      <xdr:colOff>180975</xdr:colOff>
      <xdr:row>57</xdr:row>
      <xdr:rowOff>85090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857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85090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789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昨年と同程度で推移。全国平均より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ポイント、愛知県平均より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ポイント、類似団体平均より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一部事務組合への負担金が多くを占めており、今後は一部事務組合においても経費削減を要請していくように努める。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33274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376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51562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76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51562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376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33274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76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ポイント増加。全国平均より</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ポイント、愛知県平均より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ポイント、類似団体平均より</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今後は多機能児童館建設事業が予定されており、臨時財政対策債の増など償還額の増加が見込まれるが、計画的に基金に積立をするなどして、地方債の発行を抑制していく。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129286</xdr:rowOff>
    </xdr:from>
    <xdr:to>
      <xdr:col>24</xdr:col>
      <xdr:colOff>25400</xdr:colOff>
      <xdr:row>75</xdr:row>
      <xdr:rowOff>147574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9880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129286</xdr:rowOff>
    </xdr:from>
    <xdr:to>
      <xdr:col>19</xdr:col>
      <xdr:colOff>187325</xdr:colOff>
      <xdr:row>75</xdr:row>
      <xdr:rowOff>147574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988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147574</xdr:rowOff>
    </xdr:from>
    <xdr:to>
      <xdr:col>15</xdr:col>
      <xdr:colOff>98425</xdr:colOff>
      <xdr:row>75</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063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75</xdr:row>
      <xdr:rowOff>161289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997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96774</xdr:rowOff>
    </xdr:from>
    <xdr:to>
      <xdr:col>24</xdr:col>
      <xdr:colOff>76200</xdr:colOff>
      <xdr:row>76</xdr:row>
      <xdr:rowOff>26924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113301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78486</xdr:rowOff>
    </xdr:from>
    <xdr:to>
      <xdr:col>20</xdr:col>
      <xdr:colOff>38100</xdr:colOff>
      <xdr:row>76</xdr:row>
      <xdr:rowOff>8635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18813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96774</xdr:rowOff>
    </xdr:from>
    <xdr:to>
      <xdr:col>15</xdr:col>
      <xdr:colOff>149225</xdr:colOff>
      <xdr:row>76</xdr:row>
      <xdr:rowOff>26924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37101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ポイント増加。全国平均より</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ポイント、愛知県平均より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ポイント、類似団体平均より</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類似団体平均を上回っている主な要因は人件費（</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ポイント）が高いことが要因である。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79</xdr:row>
      <xdr:rowOff>19558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422376"/>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79</xdr:row>
      <xdr:rowOff>60706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42237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60706</xdr:rowOff>
    </xdr:from>
    <xdr:to>
      <xdr:col>73</xdr:col>
      <xdr:colOff>180975</xdr:colOff>
      <xdr:row>79</xdr:row>
      <xdr:rowOff>74422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6052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79</xdr:row>
      <xdr:rowOff>74422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5686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140208</xdr:rowOff>
    </xdr:from>
    <xdr:to>
      <xdr:col>82</xdr:col>
      <xdr:colOff>158750</xdr:colOff>
      <xdr:row>79</xdr:row>
      <xdr:rowOff>70358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112285</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xdr:rowOff>
    </xdr:from>
    <xdr:to>
      <xdr:col>74</xdr:col>
      <xdr:colOff>31750</xdr:colOff>
      <xdr:row>79</xdr:row>
      <xdr:rowOff>111506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96283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23622</xdr:rowOff>
    </xdr:from>
    <xdr:to>
      <xdr:col>69</xdr:col>
      <xdr:colOff>142875</xdr:colOff>
      <xdr:row>79</xdr:row>
      <xdr:rowOff>125222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109999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92182</xdr:rowOff>
    </xdr:from>
    <xdr:to>
      <xdr:col>29</xdr:col>
      <xdr:colOff>127000</xdr:colOff>
      <xdr:row>18</xdr:row>
      <xdr:rowOff>922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54457"/>
          <a:ext cx="647700" cy="80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76959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3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579</xdr:rowOff>
    </xdr:from>
    <xdr:to>
      <xdr:col>26</xdr:col>
      <xdr:colOff>50800</xdr:colOff>
      <xdr:row>18</xdr:row>
      <xdr:rowOff>922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34304"/>
          <a:ext cx="698500" cy="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579</xdr:rowOff>
    </xdr:from>
    <xdr:to>
      <xdr:col>22</xdr:col>
      <xdr:colOff>114300</xdr:colOff>
      <xdr:row>18</xdr:row>
      <xdr:rowOff>11976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34304"/>
          <a:ext cx="698500" cy="1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11976</xdr:rowOff>
    </xdr:from>
    <xdr:to>
      <xdr:col>18</xdr:col>
      <xdr:colOff>177800</xdr:colOff>
      <xdr:row>18</xdr:row>
      <xdr:rowOff>39816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45701"/>
          <a:ext cx="698500" cy="27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41382</xdr:rowOff>
    </xdr:from>
    <xdr:to>
      <xdr:col>29</xdr:col>
      <xdr:colOff>177800</xdr:colOff>
      <xdr:row>17</xdr:row>
      <xdr:rowOff>142982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0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57909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4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121572</xdr:rowOff>
    </xdr:from>
    <xdr:to>
      <xdr:col>26</xdr:col>
      <xdr:colOff>101600</xdr:colOff>
      <xdr:row>18</xdr:row>
      <xdr:rowOff>51722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83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36499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70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121229</xdr:rowOff>
    </xdr:from>
    <xdr:to>
      <xdr:col>22</xdr:col>
      <xdr:colOff>165100</xdr:colOff>
      <xdr:row>18</xdr:row>
      <xdr:rowOff>51379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83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36156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6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132626</xdr:rowOff>
    </xdr:from>
    <xdr:to>
      <xdr:col>19</xdr:col>
      <xdr:colOff>38100</xdr:colOff>
      <xdr:row>18</xdr:row>
      <xdr:rowOff>62776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9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47553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8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160466</xdr:rowOff>
    </xdr:from>
    <xdr:to>
      <xdr:col>15</xdr:col>
      <xdr:colOff>101600</xdr:colOff>
      <xdr:row>18</xdr:row>
      <xdr:rowOff>90616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22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75393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0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108973</xdr:rowOff>
    </xdr:from>
    <xdr:to>
      <xdr:col>29</xdr:col>
      <xdr:colOff>127000</xdr:colOff>
      <xdr:row>37</xdr:row>
      <xdr:rowOff>109169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233673"/>
          <a:ext cx="647700" cy="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90750</xdr:rowOff>
    </xdr:from>
    <xdr:to>
      <xdr:col>26</xdr:col>
      <xdr:colOff>50800</xdr:colOff>
      <xdr:row>37</xdr:row>
      <xdr:rowOff>109169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215450"/>
          <a:ext cx="698500" cy="18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66878</xdr:rowOff>
    </xdr:from>
    <xdr:to>
      <xdr:col>22</xdr:col>
      <xdr:colOff>114300</xdr:colOff>
      <xdr:row>37</xdr:row>
      <xdr:rowOff>90750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191578"/>
          <a:ext cx="698500" cy="23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66878</xdr:rowOff>
    </xdr:from>
    <xdr:to>
      <xdr:col>18</xdr:col>
      <xdr:colOff>177800</xdr:colOff>
      <xdr:row>37</xdr:row>
      <xdr:rowOff>94245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191578"/>
          <a:ext cx="698500" cy="27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58173</xdr:rowOff>
    </xdr:from>
    <xdr:to>
      <xdr:col>29</xdr:col>
      <xdr:colOff>177800</xdr:colOff>
      <xdr:row>37</xdr:row>
      <xdr:rowOff>159773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182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30250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15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58369</xdr:rowOff>
    </xdr:from>
    <xdr:to>
      <xdr:col>26</xdr:col>
      <xdr:colOff>101600</xdr:colOff>
      <xdr:row>37</xdr:row>
      <xdr:rowOff>159969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183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144746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26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39950</xdr:rowOff>
    </xdr:from>
    <xdr:to>
      <xdr:col>22</xdr:col>
      <xdr:colOff>165100</xdr:colOff>
      <xdr:row>37</xdr:row>
      <xdr:rowOff>141550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164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126327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2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16078</xdr:rowOff>
    </xdr:from>
    <xdr:to>
      <xdr:col>19</xdr:col>
      <xdr:colOff>38100</xdr:colOff>
      <xdr:row>37</xdr:row>
      <xdr:rowOff>117678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140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102455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22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43445</xdr:rowOff>
    </xdr:from>
    <xdr:to>
      <xdr:col>15</xdr:col>
      <xdr:colOff>101600</xdr:colOff>
      <xdr:row>37</xdr:row>
      <xdr:rowOff>145045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68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129822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5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34,924
34,378
11.19
14,322,040
13,953,889
358,973
7,184,146
7,428,916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136328</xdr:rowOff>
    </xdr:from>
    <xdr:to>
      <xdr:col>24</xdr:col>
      <xdr:colOff>63500</xdr:colOff>
      <xdr:row>38</xdr:row>
      <xdr:rowOff>9493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08528"/>
          <a:ext cx="838200" cy="21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8198</xdr:rowOff>
    </xdr:from>
    <xdr:to>
      <xdr:col>19</xdr:col>
      <xdr:colOff>177800</xdr:colOff>
      <xdr:row>38</xdr:row>
      <xdr:rowOff>9493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23298"/>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8198</xdr:rowOff>
    </xdr:from>
    <xdr:to>
      <xdr:col>15</xdr:col>
      <xdr:colOff>50800</xdr:colOff>
      <xdr:row>38</xdr:row>
      <xdr:rowOff>14656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23298"/>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14656</xdr:rowOff>
    </xdr:from>
    <xdr:to>
      <xdr:col>10</xdr:col>
      <xdr:colOff>114300</xdr:colOff>
      <xdr:row>38</xdr:row>
      <xdr:rowOff>32201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29756"/>
          <a:ext cx="889000" cy="1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85528</xdr:rowOff>
    </xdr:from>
    <xdr:to>
      <xdr:col>24</xdr:col>
      <xdr:colOff>114300</xdr:colOff>
      <xdr:row>37</xdr:row>
      <xdr:rowOff>15678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63955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3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130143</xdr:rowOff>
    </xdr:from>
    <xdr:to>
      <xdr:col>20</xdr:col>
      <xdr:colOff>38100</xdr:colOff>
      <xdr:row>38</xdr:row>
      <xdr:rowOff>60293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51420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128848</xdr:rowOff>
    </xdr:from>
    <xdr:to>
      <xdr:col>15</xdr:col>
      <xdr:colOff>101600</xdr:colOff>
      <xdr:row>38</xdr:row>
      <xdr:rowOff>58998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7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50125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6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135306</xdr:rowOff>
    </xdr:from>
    <xdr:to>
      <xdr:col>10</xdr:col>
      <xdr:colOff>165100</xdr:colOff>
      <xdr:row>38</xdr:row>
      <xdr:rowOff>65456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56583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7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152851</xdr:rowOff>
    </xdr:from>
    <xdr:to>
      <xdr:col>6</xdr:col>
      <xdr:colOff>38100</xdr:colOff>
      <xdr:row>38</xdr:row>
      <xdr:rowOff>83001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9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74128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22885</xdr:rowOff>
    </xdr:from>
    <xdr:to>
      <xdr:col>24</xdr:col>
      <xdr:colOff>63500</xdr:colOff>
      <xdr:row>58</xdr:row>
      <xdr:rowOff>85799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66985"/>
          <a:ext cx="838200" cy="6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78517</xdr:rowOff>
    </xdr:from>
    <xdr:to>
      <xdr:col>19</xdr:col>
      <xdr:colOff>177800</xdr:colOff>
      <xdr:row>58</xdr:row>
      <xdr:rowOff>85799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10022617"/>
          <a:ext cx="8890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78517</xdr:rowOff>
    </xdr:from>
    <xdr:to>
      <xdr:col>15</xdr:col>
      <xdr:colOff>50800</xdr:colOff>
      <xdr:row>58</xdr:row>
      <xdr:rowOff>99222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22617"/>
          <a:ext cx="889000" cy="2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74630</xdr:rowOff>
    </xdr:from>
    <xdr:to>
      <xdr:col>10</xdr:col>
      <xdr:colOff>114300</xdr:colOff>
      <xdr:row>58</xdr:row>
      <xdr:rowOff>99222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018730"/>
          <a:ext cx="889000" cy="2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143535</xdr:rowOff>
    </xdr:from>
    <xdr:to>
      <xdr:col>24</xdr:col>
      <xdr:colOff>114300</xdr:colOff>
      <xdr:row>58</xdr:row>
      <xdr:rowOff>73685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121962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34999</xdr:rowOff>
    </xdr:from>
    <xdr:to>
      <xdr:col>20</xdr:col>
      <xdr:colOff>38100</xdr:colOff>
      <xdr:row>58</xdr:row>
      <xdr:rowOff>136599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7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127726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7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27717</xdr:rowOff>
    </xdr:from>
    <xdr:to>
      <xdr:col>15</xdr:col>
      <xdr:colOff>101600</xdr:colOff>
      <xdr:row>58</xdr:row>
      <xdr:rowOff>129317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7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120444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6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48422</xdr:rowOff>
    </xdr:from>
    <xdr:to>
      <xdr:col>10</xdr:col>
      <xdr:colOff>165100</xdr:colOff>
      <xdr:row>58</xdr:row>
      <xdr:rowOff>150022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9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141149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8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23830</xdr:rowOff>
    </xdr:from>
    <xdr:to>
      <xdr:col>6</xdr:col>
      <xdr:colOff>38100</xdr:colOff>
      <xdr:row>58</xdr:row>
      <xdr:rowOff>125430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6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116557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6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119298</xdr:rowOff>
    </xdr:from>
    <xdr:to>
      <xdr:col>24</xdr:col>
      <xdr:colOff>63500</xdr:colOff>
      <xdr:row>76</xdr:row>
      <xdr:rowOff>144501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149498"/>
          <a:ext cx="8382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64012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9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144501</xdr:rowOff>
    </xdr:from>
    <xdr:to>
      <xdr:col>19</xdr:col>
      <xdr:colOff>177800</xdr:colOff>
      <xdr:row>76</xdr:row>
      <xdr:rowOff>153473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174701"/>
          <a:ext cx="889000" cy="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32638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153473</xdr:rowOff>
    </xdr:from>
    <xdr:to>
      <xdr:col>15</xdr:col>
      <xdr:colOff>50800</xdr:colOff>
      <xdr:row>76</xdr:row>
      <xdr:rowOff>155930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83673"/>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26122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155930</xdr:rowOff>
    </xdr:from>
    <xdr:to>
      <xdr:col>10</xdr:col>
      <xdr:colOff>114300</xdr:colOff>
      <xdr:row>77</xdr:row>
      <xdr:rowOff>3397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186130"/>
          <a:ext cx="889000" cy="1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68498</xdr:rowOff>
    </xdr:from>
    <xdr:to>
      <xdr:col>24</xdr:col>
      <xdr:colOff>114300</xdr:colOff>
      <xdr:row>76</xdr:row>
      <xdr:rowOff>170098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9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91374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5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93701</xdr:rowOff>
    </xdr:from>
    <xdr:to>
      <xdr:col>20</xdr:col>
      <xdr:colOff>38100</xdr:colOff>
      <xdr:row>77</xdr:row>
      <xdr:rowOff>23851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2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40377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8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102673</xdr:rowOff>
    </xdr:from>
    <xdr:to>
      <xdr:col>15</xdr:col>
      <xdr:colOff>101600</xdr:colOff>
      <xdr:row>77</xdr:row>
      <xdr:rowOff>32823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49350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908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105130</xdr:rowOff>
    </xdr:from>
    <xdr:to>
      <xdr:col>10</xdr:col>
      <xdr:colOff>165100</xdr:colOff>
      <xdr:row>77</xdr:row>
      <xdr:rowOff>35280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26407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2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124047</xdr:rowOff>
    </xdr:from>
    <xdr:to>
      <xdr:col>6</xdr:col>
      <xdr:colOff>38100</xdr:colOff>
      <xdr:row>77</xdr:row>
      <xdr:rowOff>54197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45324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24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25710</xdr:rowOff>
    </xdr:from>
    <xdr:to>
      <xdr:col>24</xdr:col>
      <xdr:colOff>63500</xdr:colOff>
      <xdr:row>98</xdr:row>
      <xdr:rowOff>33858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827810"/>
          <a:ext cx="838200" cy="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25710</xdr:rowOff>
    </xdr:from>
    <xdr:to>
      <xdr:col>19</xdr:col>
      <xdr:colOff>177800</xdr:colOff>
      <xdr:row>98</xdr:row>
      <xdr:rowOff>66875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27810"/>
          <a:ext cx="889000" cy="4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46104</xdr:rowOff>
    </xdr:from>
    <xdr:to>
      <xdr:col>15</xdr:col>
      <xdr:colOff>50800</xdr:colOff>
      <xdr:row>98</xdr:row>
      <xdr:rowOff>66875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848204"/>
          <a:ext cx="889000" cy="2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46104</xdr:rowOff>
    </xdr:from>
    <xdr:to>
      <xdr:col>10</xdr:col>
      <xdr:colOff>114300</xdr:colOff>
      <xdr:row>98</xdr:row>
      <xdr:rowOff>58041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48204"/>
          <a:ext cx="889000" cy="1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154508</xdr:rowOff>
    </xdr:from>
    <xdr:to>
      <xdr:col>24</xdr:col>
      <xdr:colOff>114300</xdr:colOff>
      <xdr:row>98</xdr:row>
      <xdr:rowOff>84658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78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132935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76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146360</xdr:rowOff>
    </xdr:from>
    <xdr:to>
      <xdr:col>20</xdr:col>
      <xdr:colOff>38100</xdr:colOff>
      <xdr:row>98</xdr:row>
      <xdr:rowOff>76510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7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67637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6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16075</xdr:rowOff>
    </xdr:from>
    <xdr:to>
      <xdr:col>15</xdr:col>
      <xdr:colOff>101600</xdr:colOff>
      <xdr:row>98</xdr:row>
      <xdr:rowOff>117675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108802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1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166754</xdr:rowOff>
    </xdr:from>
    <xdr:to>
      <xdr:col>10</xdr:col>
      <xdr:colOff>165100</xdr:colOff>
      <xdr:row>98</xdr:row>
      <xdr:rowOff>96904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88031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9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7241</xdr:rowOff>
    </xdr:from>
    <xdr:to>
      <xdr:col>6</xdr:col>
      <xdr:colOff>38100</xdr:colOff>
      <xdr:row>98</xdr:row>
      <xdr:rowOff>108841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0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99968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0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1086</xdr:rowOff>
    </xdr:from>
    <xdr:to>
      <xdr:col>55</xdr:col>
      <xdr:colOff>0</xdr:colOff>
      <xdr:row>37</xdr:row>
      <xdr:rowOff>135809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001836"/>
          <a:ext cx="838200" cy="47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135809</xdr:rowOff>
    </xdr:from>
    <xdr:to>
      <xdr:col>50</xdr:col>
      <xdr:colOff>114300</xdr:colOff>
      <xdr:row>37</xdr:row>
      <xdr:rowOff>166405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479459"/>
          <a:ext cx="889000" cy="3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166405</xdr:rowOff>
    </xdr:from>
    <xdr:to>
      <xdr:col>45</xdr:col>
      <xdr:colOff>177800</xdr:colOff>
      <xdr:row>37</xdr:row>
      <xdr:rowOff>171028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510055"/>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169797</xdr:rowOff>
    </xdr:from>
    <xdr:to>
      <xdr:col>41</xdr:col>
      <xdr:colOff>50800</xdr:colOff>
      <xdr:row>37</xdr:row>
      <xdr:rowOff>171028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513447"/>
          <a:ext cx="8890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121736</xdr:rowOff>
    </xdr:from>
    <xdr:to>
      <xdr:col>55</xdr:col>
      <xdr:colOff>50800</xdr:colOff>
      <xdr:row>35</xdr:row>
      <xdr:rowOff>51886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5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47608</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7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85009</xdr:rowOff>
    </xdr:from>
    <xdr:to>
      <xdr:col>50</xdr:col>
      <xdr:colOff>165100</xdr:colOff>
      <xdr:row>38</xdr:row>
      <xdr:rowOff>15159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2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6287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2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115605</xdr:rowOff>
    </xdr:from>
    <xdr:to>
      <xdr:col>46</xdr:col>
      <xdr:colOff>38100</xdr:colOff>
      <xdr:row>38</xdr:row>
      <xdr:rowOff>45755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5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36882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5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120227</xdr:rowOff>
    </xdr:from>
    <xdr:to>
      <xdr:col>41</xdr:col>
      <xdr:colOff>101600</xdr:colOff>
      <xdr:row>38</xdr:row>
      <xdr:rowOff>50377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41505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5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118997</xdr:rowOff>
    </xdr:from>
    <xdr:to>
      <xdr:col>36</xdr:col>
      <xdr:colOff>165100</xdr:colOff>
      <xdr:row>38</xdr:row>
      <xdr:rowOff>49147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6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40274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5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90889</xdr:rowOff>
    </xdr:from>
    <xdr:to>
      <xdr:col>55</xdr:col>
      <xdr:colOff>0</xdr:colOff>
      <xdr:row>57</xdr:row>
      <xdr:rowOff>159899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863539"/>
          <a:ext cx="838200" cy="6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103801</xdr:rowOff>
    </xdr:from>
    <xdr:to>
      <xdr:col>50</xdr:col>
      <xdr:colOff>114300</xdr:colOff>
      <xdr:row>57</xdr:row>
      <xdr:rowOff>90889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705001"/>
          <a:ext cx="889000" cy="15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103801</xdr:rowOff>
    </xdr:from>
    <xdr:to>
      <xdr:col>45</xdr:col>
      <xdr:colOff>177800</xdr:colOff>
      <xdr:row>58</xdr:row>
      <xdr:rowOff>9682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705001"/>
          <a:ext cx="889000" cy="24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124155</xdr:rowOff>
    </xdr:from>
    <xdr:to>
      <xdr:col>41</xdr:col>
      <xdr:colOff>50800</xdr:colOff>
      <xdr:row>58</xdr:row>
      <xdr:rowOff>9682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896805"/>
          <a:ext cx="889000" cy="5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109099</xdr:rowOff>
    </xdr:from>
    <xdr:to>
      <xdr:col>55</xdr:col>
      <xdr:colOff>50800</xdr:colOff>
      <xdr:row>58</xdr:row>
      <xdr:rowOff>39249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24026</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7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40089</xdr:rowOff>
    </xdr:from>
    <xdr:to>
      <xdr:col>50</xdr:col>
      <xdr:colOff>165100</xdr:colOff>
      <xdr:row>57</xdr:row>
      <xdr:rowOff>141689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1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132816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90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53001</xdr:rowOff>
    </xdr:from>
    <xdr:to>
      <xdr:col>46</xdr:col>
      <xdr:colOff>38100</xdr:colOff>
      <xdr:row>56</xdr:row>
      <xdr:rowOff>154601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5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145728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74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130332</xdr:rowOff>
    </xdr:from>
    <xdr:to>
      <xdr:col>41</xdr:col>
      <xdr:colOff>101600</xdr:colOff>
      <xdr:row>58</xdr:row>
      <xdr:rowOff>60482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0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51609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99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73355</xdr:rowOff>
    </xdr:from>
    <xdr:to>
      <xdr:col>36</xdr:col>
      <xdr:colOff>165100</xdr:colOff>
      <xdr:row>58</xdr:row>
      <xdr:rowOff>3505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166082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93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111240</xdr:rowOff>
    </xdr:from>
    <xdr:to>
      <xdr:col>55</xdr:col>
      <xdr:colOff>0</xdr:colOff>
      <xdr:row>79</xdr:row>
      <xdr:rowOff>59902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84340"/>
          <a:ext cx="838200" cy="12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110962</xdr:rowOff>
    </xdr:from>
    <xdr:to>
      <xdr:col>50</xdr:col>
      <xdr:colOff>114300</xdr:colOff>
      <xdr:row>78</xdr:row>
      <xdr:rowOff>111240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312612"/>
          <a:ext cx="889000" cy="17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110962</xdr:rowOff>
    </xdr:from>
    <xdr:to>
      <xdr:col>45</xdr:col>
      <xdr:colOff>177800</xdr:colOff>
      <xdr:row>79</xdr:row>
      <xdr:rowOff>59134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312612"/>
          <a:ext cx="889000" cy="29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59081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59134</xdr:rowOff>
    </xdr:from>
    <xdr:to>
      <xdr:col>41</xdr:col>
      <xdr:colOff>50800</xdr:colOff>
      <xdr:row>79</xdr:row>
      <xdr:rowOff>90323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603684"/>
          <a:ext cx="889000" cy="3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9102</xdr:rowOff>
    </xdr:from>
    <xdr:to>
      <xdr:col>55</xdr:col>
      <xdr:colOff>50800</xdr:colOff>
      <xdr:row>79</xdr:row>
      <xdr:rowOff>110702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5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95479</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6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60440</xdr:rowOff>
    </xdr:from>
    <xdr:to>
      <xdr:col>50</xdr:col>
      <xdr:colOff>165100</xdr:colOff>
      <xdr:row>78</xdr:row>
      <xdr:rowOff>162040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153167</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60162</xdr:rowOff>
    </xdr:from>
    <xdr:to>
      <xdr:col>46</xdr:col>
      <xdr:colOff>38100</xdr:colOff>
      <xdr:row>77</xdr:row>
      <xdr:rowOff>161762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2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6839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03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8334</xdr:rowOff>
    </xdr:from>
    <xdr:to>
      <xdr:col>41</xdr:col>
      <xdr:colOff>101600</xdr:colOff>
      <xdr:row>79</xdr:row>
      <xdr:rowOff>109934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101061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64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39523</xdr:rowOff>
    </xdr:from>
    <xdr:to>
      <xdr:col>36</xdr:col>
      <xdr:colOff>165100</xdr:colOff>
      <xdr:row>79</xdr:row>
      <xdr:rowOff>141123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132250</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3017" y="13676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44665</xdr:rowOff>
    </xdr:from>
    <xdr:to>
      <xdr:col>55</xdr:col>
      <xdr:colOff>0</xdr:colOff>
      <xdr:row>98</xdr:row>
      <xdr:rowOff>71413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46765"/>
          <a:ext cx="838200" cy="2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135928</xdr:rowOff>
    </xdr:from>
    <xdr:to>
      <xdr:col>50</xdr:col>
      <xdr:colOff>114300</xdr:colOff>
      <xdr:row>98</xdr:row>
      <xdr:rowOff>71413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766578"/>
          <a:ext cx="889000" cy="10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135928</xdr:rowOff>
    </xdr:from>
    <xdr:to>
      <xdr:col>45</xdr:col>
      <xdr:colOff>177800</xdr:colOff>
      <xdr:row>98</xdr:row>
      <xdr:rowOff>72695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766578"/>
          <a:ext cx="889000" cy="10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137389</xdr:rowOff>
    </xdr:from>
    <xdr:to>
      <xdr:col>41</xdr:col>
      <xdr:colOff>50800</xdr:colOff>
      <xdr:row>98</xdr:row>
      <xdr:rowOff>72695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768039"/>
          <a:ext cx="889000" cy="1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165315</xdr:rowOff>
    </xdr:from>
    <xdr:to>
      <xdr:col>55</xdr:col>
      <xdr:colOff>50800</xdr:colOff>
      <xdr:row>98</xdr:row>
      <xdr:rowOff>95465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9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143742</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7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20613</xdr:rowOff>
    </xdr:from>
    <xdr:to>
      <xdr:col>50</xdr:col>
      <xdr:colOff>165100</xdr:colOff>
      <xdr:row>98</xdr:row>
      <xdr:rowOff>122213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113340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91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85128</xdr:rowOff>
    </xdr:from>
    <xdr:to>
      <xdr:col>46</xdr:col>
      <xdr:colOff>38100</xdr:colOff>
      <xdr:row>98</xdr:row>
      <xdr:rowOff>15278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1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6405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8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21895</xdr:rowOff>
    </xdr:from>
    <xdr:to>
      <xdr:col>41</xdr:col>
      <xdr:colOff>101600</xdr:colOff>
      <xdr:row>98</xdr:row>
      <xdr:rowOff>123495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114622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91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86589</xdr:rowOff>
    </xdr:from>
    <xdr:to>
      <xdr:col>36</xdr:col>
      <xdr:colOff>165100</xdr:colOff>
      <xdr:row>98</xdr:row>
      <xdr:rowOff>16739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1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7866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143227</xdr:rowOff>
    </xdr:from>
    <xdr:to>
      <xdr:col>85</xdr:col>
      <xdr:colOff>127000</xdr:colOff>
      <xdr:row>77</xdr:row>
      <xdr:rowOff>150640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344877"/>
          <a:ext cx="8382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150640</xdr:rowOff>
    </xdr:from>
    <xdr:to>
      <xdr:col>81</xdr:col>
      <xdr:colOff>50800</xdr:colOff>
      <xdr:row>77</xdr:row>
      <xdr:rowOff>152698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352290"/>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147473</xdr:rowOff>
    </xdr:from>
    <xdr:to>
      <xdr:col>76</xdr:col>
      <xdr:colOff>114300</xdr:colOff>
      <xdr:row>77</xdr:row>
      <xdr:rowOff>152698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349123"/>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147473</xdr:rowOff>
    </xdr:from>
    <xdr:to>
      <xdr:col>71</xdr:col>
      <xdr:colOff>177800</xdr:colOff>
      <xdr:row>77</xdr:row>
      <xdr:rowOff>164813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349123"/>
          <a:ext cx="889000" cy="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92427</xdr:rowOff>
    </xdr:from>
    <xdr:to>
      <xdr:col>85</xdr:col>
      <xdr:colOff>177800</xdr:colOff>
      <xdr:row>78</xdr:row>
      <xdr:rowOff>22577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9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7354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0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99840</xdr:rowOff>
    </xdr:from>
    <xdr:to>
      <xdr:col>81</xdr:col>
      <xdr:colOff>101600</xdr:colOff>
      <xdr:row>78</xdr:row>
      <xdr:rowOff>29990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30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21117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9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101898</xdr:rowOff>
    </xdr:from>
    <xdr:to>
      <xdr:col>76</xdr:col>
      <xdr:colOff>165100</xdr:colOff>
      <xdr:row>78</xdr:row>
      <xdr:rowOff>32048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3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23175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9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96673</xdr:rowOff>
    </xdr:from>
    <xdr:to>
      <xdr:col>72</xdr:col>
      <xdr:colOff>38100</xdr:colOff>
      <xdr:row>78</xdr:row>
      <xdr:rowOff>26823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17950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114013</xdr:rowOff>
    </xdr:from>
    <xdr:to>
      <xdr:col>67</xdr:col>
      <xdr:colOff>101600</xdr:colOff>
      <xdr:row>78</xdr:row>
      <xdr:rowOff>44163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3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35290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0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51908</xdr:rowOff>
    </xdr:from>
    <xdr:to>
      <xdr:col>85</xdr:col>
      <xdr:colOff>127000</xdr:colOff>
      <xdr:row>98</xdr:row>
      <xdr:rowOff>57331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54008"/>
          <a:ext cx="838200" cy="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27220</xdr:rowOff>
    </xdr:from>
    <xdr:to>
      <xdr:col>81</xdr:col>
      <xdr:colOff>50800</xdr:colOff>
      <xdr:row>98</xdr:row>
      <xdr:rowOff>51908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29320"/>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27220</xdr:rowOff>
    </xdr:from>
    <xdr:to>
      <xdr:col>76</xdr:col>
      <xdr:colOff>114300</xdr:colOff>
      <xdr:row>98</xdr:row>
      <xdr:rowOff>29578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29320"/>
          <a:ext cx="8890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14235</xdr:rowOff>
    </xdr:from>
    <xdr:to>
      <xdr:col>71</xdr:col>
      <xdr:colOff>177800</xdr:colOff>
      <xdr:row>98</xdr:row>
      <xdr:rowOff>29578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16335"/>
          <a:ext cx="889000" cy="1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6531</xdr:rowOff>
    </xdr:from>
    <xdr:to>
      <xdr:col>85</xdr:col>
      <xdr:colOff>177800</xdr:colOff>
      <xdr:row>98</xdr:row>
      <xdr:rowOff>108131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0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92908</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2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1108</xdr:rowOff>
    </xdr:from>
    <xdr:to>
      <xdr:col>81</xdr:col>
      <xdr:colOff>101600</xdr:colOff>
      <xdr:row>98</xdr:row>
      <xdr:rowOff>102708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0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93835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89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147870</xdr:rowOff>
    </xdr:from>
    <xdr:to>
      <xdr:col>76</xdr:col>
      <xdr:colOff>165100</xdr:colOff>
      <xdr:row>98</xdr:row>
      <xdr:rowOff>78020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77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69147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87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150228</xdr:rowOff>
    </xdr:from>
    <xdr:to>
      <xdr:col>72</xdr:col>
      <xdr:colOff>38100</xdr:colOff>
      <xdr:row>98</xdr:row>
      <xdr:rowOff>80378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8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71505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87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134885</xdr:rowOff>
    </xdr:from>
    <xdr:to>
      <xdr:col>67</xdr:col>
      <xdr:colOff>101600</xdr:colOff>
      <xdr:row>98</xdr:row>
      <xdr:rowOff>65035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6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56162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85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137140</xdr:rowOff>
    </xdr:from>
    <xdr:to>
      <xdr:col>116</xdr:col>
      <xdr:colOff>63500</xdr:colOff>
      <xdr:row>36</xdr:row>
      <xdr:rowOff>108519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137890"/>
          <a:ext cx="838200" cy="14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72265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137140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137890"/>
          <a:ext cx="889000" cy="51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43095</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55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57719</xdr:rowOff>
    </xdr:from>
    <xdr:to>
      <xdr:col>116</xdr:col>
      <xdr:colOff>114300</xdr:colOff>
      <xdr:row>36</xdr:row>
      <xdr:rowOff>159319</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22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80596</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08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86340</xdr:rowOff>
    </xdr:from>
    <xdr:to>
      <xdr:col>112</xdr:col>
      <xdr:colOff>38100</xdr:colOff>
      <xdr:row>36</xdr:row>
      <xdr:rowOff>16490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08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33017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586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71348</xdr:rowOff>
    </xdr:from>
    <xdr:to>
      <xdr:col>116</xdr:col>
      <xdr:colOff>63500</xdr:colOff>
      <xdr:row>58</xdr:row>
      <xdr:rowOff>71882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015448"/>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33266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7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71348</xdr:rowOff>
    </xdr:from>
    <xdr:to>
      <xdr:col>111</xdr:col>
      <xdr:colOff>177800</xdr:colOff>
      <xdr:row>58</xdr:row>
      <xdr:rowOff>71348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015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155338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70739</xdr:rowOff>
    </xdr:from>
    <xdr:to>
      <xdr:col>107</xdr:col>
      <xdr:colOff>50800</xdr:colOff>
      <xdr:row>58</xdr:row>
      <xdr:rowOff>71348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014839"/>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152671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70739</xdr:rowOff>
    </xdr:from>
    <xdr:to>
      <xdr:col>102</xdr:col>
      <xdr:colOff>114300</xdr:colOff>
      <xdr:row>58</xdr:row>
      <xdr:rowOff>70815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01483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153661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141317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0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21082</xdr:rowOff>
    </xdr:from>
    <xdr:to>
      <xdr:col>116</xdr:col>
      <xdr:colOff>114300</xdr:colOff>
      <xdr:row>58</xdr:row>
      <xdr:rowOff>122682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9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43959</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81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20548</xdr:rowOff>
    </xdr:from>
    <xdr:to>
      <xdr:col>112</xdr:col>
      <xdr:colOff>38100</xdr:colOff>
      <xdr:row>58</xdr:row>
      <xdr:rowOff>122148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138675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73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20548</xdr:rowOff>
    </xdr:from>
    <xdr:to>
      <xdr:col>107</xdr:col>
      <xdr:colOff>101600</xdr:colOff>
      <xdr:row>58</xdr:row>
      <xdr:rowOff>122148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9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138675</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3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19939</xdr:rowOff>
    </xdr:from>
    <xdr:to>
      <xdr:col>102</xdr:col>
      <xdr:colOff>165100</xdr:colOff>
      <xdr:row>58</xdr:row>
      <xdr:rowOff>121539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9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138066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7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20015</xdr:rowOff>
    </xdr:from>
    <xdr:to>
      <xdr:col>98</xdr:col>
      <xdr:colOff>38100</xdr:colOff>
      <xdr:row>58</xdr:row>
      <xdr:rowOff>121615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96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138142</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73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65450</xdr:rowOff>
    </xdr:from>
    <xdr:to>
      <xdr:col>116</xdr:col>
      <xdr:colOff>63500</xdr:colOff>
      <xdr:row>77</xdr:row>
      <xdr:rowOff>94895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67100"/>
          <a:ext cx="838200" cy="2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70709</xdr:rowOff>
    </xdr:from>
    <xdr:to>
      <xdr:col>111</xdr:col>
      <xdr:colOff>177800</xdr:colOff>
      <xdr:row>77</xdr:row>
      <xdr:rowOff>94895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100909"/>
          <a:ext cx="889000" cy="19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55347</xdr:rowOff>
    </xdr:from>
    <xdr:to>
      <xdr:col>107</xdr:col>
      <xdr:colOff>50800</xdr:colOff>
      <xdr:row>76</xdr:row>
      <xdr:rowOff>70709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085547"/>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55347</xdr:rowOff>
    </xdr:from>
    <xdr:to>
      <xdr:col>102</xdr:col>
      <xdr:colOff>114300</xdr:colOff>
      <xdr:row>76</xdr:row>
      <xdr:rowOff>118645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085547"/>
          <a:ext cx="889000" cy="6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14650</xdr:rowOff>
    </xdr:from>
    <xdr:to>
      <xdr:col>116</xdr:col>
      <xdr:colOff>114300</xdr:colOff>
      <xdr:row>77</xdr:row>
      <xdr:rowOff>116250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164527</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44095</xdr:rowOff>
    </xdr:from>
    <xdr:to>
      <xdr:col>112</xdr:col>
      <xdr:colOff>38100</xdr:colOff>
      <xdr:row>77</xdr:row>
      <xdr:rowOff>145695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136822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3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19909</xdr:rowOff>
    </xdr:from>
    <xdr:to>
      <xdr:col>107</xdr:col>
      <xdr:colOff>101600</xdr:colOff>
      <xdr:row>76</xdr:row>
      <xdr:rowOff>121509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112636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4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4547</xdr:rowOff>
    </xdr:from>
    <xdr:to>
      <xdr:col>102</xdr:col>
      <xdr:colOff>165100</xdr:colOff>
      <xdr:row>76</xdr:row>
      <xdr:rowOff>106147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3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97274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2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67845</xdr:rowOff>
    </xdr:from>
    <xdr:to>
      <xdr:col>98</xdr:col>
      <xdr:colOff>38100</xdr:colOff>
      <xdr:row>76</xdr:row>
      <xdr:rowOff>169445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9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160572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a:t>
          </a:r>
          <a:r>
            <a:rPr kumimoji="1" lang="en-US" altLang="ja-JP" sz="1300">
              <a:latin typeface="ＭＳ Ｐゴシック" panose="020B0600070205080204" pitchFamily="50" charset="-128"/>
              <a:ea typeface="ＭＳ Ｐゴシック" panose="020B0600070205080204" pitchFamily="50" charset="-128"/>
            </a:rPr>
            <a:t>399,550</a:t>
          </a:r>
          <a:r>
            <a:rPr kumimoji="1" lang="ja-JP" altLang="en-US" sz="1300">
              <a:latin typeface="ＭＳ Ｐゴシック" panose="020B0600070205080204" pitchFamily="50" charset="-128"/>
              <a:ea typeface="ＭＳ Ｐゴシック" panose="020B0600070205080204" pitchFamily="50" charset="-128"/>
            </a:rPr>
            <a:t>円となっている。維持補修費、投資及び出資金、貸付金以外のすべての項目について類似団体平均より低い水準になっている。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人件費は会計年度任用職員への移行による増により、</a:t>
          </a:r>
          <a:r>
            <a:rPr kumimoji="1" lang="en-US" altLang="ja-JP" sz="1300">
              <a:latin typeface="ＭＳ Ｐゴシック" panose="020B0600070205080204" pitchFamily="50" charset="-128"/>
              <a:ea typeface="ＭＳ Ｐゴシック" panose="020B0600070205080204" pitchFamily="50" charset="-128"/>
            </a:rPr>
            <a:t>11,342</a:t>
          </a:r>
          <a:r>
            <a:rPr kumimoji="1" lang="ja-JP" altLang="en-US" sz="1300">
              <a:latin typeface="ＭＳ Ｐゴシック" panose="020B0600070205080204" pitchFamily="50" charset="-128"/>
              <a:ea typeface="ＭＳ Ｐゴシック" panose="020B0600070205080204" pitchFamily="50" charset="-128"/>
            </a:rPr>
            <a:t>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補助費等は特別定額給付金事業、新型コロナウイルス感染症対策協力金（中小企業等）の増により、</a:t>
          </a:r>
          <a:r>
            <a:rPr kumimoji="1" lang="en-US" altLang="ja-JP" sz="1300">
              <a:latin typeface="ＭＳ Ｐゴシック" panose="020B0600070205080204" pitchFamily="50" charset="-128"/>
              <a:ea typeface="ＭＳ Ｐゴシック" panose="020B0600070205080204" pitchFamily="50" charset="-128"/>
            </a:rPr>
            <a:t>104,467</a:t>
          </a:r>
          <a:r>
            <a:rPr kumimoji="1" lang="ja-JP" altLang="en-US" sz="1300">
              <a:latin typeface="ＭＳ Ｐゴシック" panose="020B0600070205080204" pitchFamily="50" charset="-128"/>
              <a:ea typeface="ＭＳ Ｐゴシック" panose="020B0600070205080204" pitchFamily="50" charset="-128"/>
            </a:rPr>
            <a:t>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普通建設事業費は資源ごみ回収拠点整備費、貯留施設設置工事費等の増はあったが、小中学校大規模改修事業の減、小渕江南線整備関連事業土地購入費の減等により</a:t>
          </a:r>
          <a:r>
            <a:rPr kumimoji="1" lang="en-US" altLang="ja-JP" sz="1300">
              <a:latin typeface="ＭＳ Ｐゴシック" panose="020B0600070205080204" pitchFamily="50" charset="-128"/>
              <a:ea typeface="ＭＳ Ｐゴシック" panose="020B0600070205080204" pitchFamily="50" charset="-128"/>
            </a:rPr>
            <a:t>7,547</a:t>
          </a:r>
          <a:r>
            <a:rPr kumimoji="1" lang="ja-JP" altLang="en-US" sz="1300">
              <a:latin typeface="ＭＳ Ｐゴシック" panose="020B0600070205080204" pitchFamily="50" charset="-128"/>
              <a:ea typeface="ＭＳ Ｐゴシック" panose="020B0600070205080204" pitchFamily="50" charset="-128"/>
            </a:rPr>
            <a:t>円の減少となった。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34,924
34,378
11.19
14,322,040
13,953,889
358,973
7,184,146
7,428,916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138938</xdr:rowOff>
    </xdr:from>
    <xdr:to>
      <xdr:col>24</xdr:col>
      <xdr:colOff>63500</xdr:colOff>
      <xdr:row>35</xdr:row>
      <xdr:rowOff>51689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68238"/>
          <a:ext cx="8382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46736</xdr:rowOff>
    </xdr:from>
    <xdr:to>
      <xdr:col>19</xdr:col>
      <xdr:colOff>177800</xdr:colOff>
      <xdr:row>35</xdr:row>
      <xdr:rowOff>51689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4748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4445</xdr:rowOff>
    </xdr:from>
    <xdr:to>
      <xdr:col>15</xdr:col>
      <xdr:colOff>50800</xdr:colOff>
      <xdr:row>35</xdr:row>
      <xdr:rowOff>46736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05195"/>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4445</xdr:rowOff>
    </xdr:from>
    <xdr:to>
      <xdr:col>10</xdr:col>
      <xdr:colOff>114300</xdr:colOff>
      <xdr:row>35</xdr:row>
      <xdr:rowOff>9779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0519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88138</xdr:rowOff>
    </xdr:from>
    <xdr:to>
      <xdr:col>24</xdr:col>
      <xdr:colOff>114300</xdr:colOff>
      <xdr:row>35</xdr:row>
      <xdr:rowOff>18288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111015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889</xdr:rowOff>
    </xdr:from>
    <xdr:to>
      <xdr:col>20</xdr:col>
      <xdr:colOff>38100</xdr:colOff>
      <xdr:row>35</xdr:row>
      <xdr:rowOff>102489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93616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09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167386</xdr:rowOff>
    </xdr:from>
    <xdr:to>
      <xdr:col>15</xdr:col>
      <xdr:colOff>101600</xdr:colOff>
      <xdr:row>35</xdr:row>
      <xdr:rowOff>97536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88663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8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125095</xdr:rowOff>
    </xdr:from>
    <xdr:to>
      <xdr:col>10</xdr:col>
      <xdr:colOff>165100</xdr:colOff>
      <xdr:row>35</xdr:row>
      <xdr:rowOff>55245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71772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2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130429</xdr:rowOff>
    </xdr:from>
    <xdr:to>
      <xdr:col>6</xdr:col>
      <xdr:colOff>38100</xdr:colOff>
      <xdr:row>35</xdr:row>
      <xdr:rowOff>60579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5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77106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3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38377</xdr:rowOff>
    </xdr:from>
    <xdr:to>
      <xdr:col>24</xdr:col>
      <xdr:colOff>63500</xdr:colOff>
      <xdr:row>58</xdr:row>
      <xdr:rowOff>79956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39577"/>
          <a:ext cx="838200" cy="38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64113</xdr:rowOff>
    </xdr:from>
    <xdr:to>
      <xdr:col>19</xdr:col>
      <xdr:colOff>177800</xdr:colOff>
      <xdr:row>58</xdr:row>
      <xdr:rowOff>79956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08213"/>
          <a:ext cx="889000" cy="1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64113</xdr:rowOff>
    </xdr:from>
    <xdr:to>
      <xdr:col>15</xdr:col>
      <xdr:colOff>50800</xdr:colOff>
      <xdr:row>58</xdr:row>
      <xdr:rowOff>79204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08213"/>
          <a:ext cx="889000" cy="1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53004</xdr:rowOff>
    </xdr:from>
    <xdr:to>
      <xdr:col>10</xdr:col>
      <xdr:colOff>114300</xdr:colOff>
      <xdr:row>58</xdr:row>
      <xdr:rowOff>79204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97104"/>
          <a:ext cx="889000" cy="2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159027</xdr:rowOff>
    </xdr:from>
    <xdr:to>
      <xdr:col>24</xdr:col>
      <xdr:colOff>114300</xdr:colOff>
      <xdr:row>56</xdr:row>
      <xdr:rowOff>89177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73954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0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29156</xdr:rowOff>
    </xdr:from>
    <xdr:to>
      <xdr:col>20</xdr:col>
      <xdr:colOff>38100</xdr:colOff>
      <xdr:row>58</xdr:row>
      <xdr:rowOff>130756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7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121883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6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13313</xdr:rowOff>
    </xdr:from>
    <xdr:to>
      <xdr:col>15</xdr:col>
      <xdr:colOff>101600</xdr:colOff>
      <xdr:row>58</xdr:row>
      <xdr:rowOff>114913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5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106040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5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28404</xdr:rowOff>
    </xdr:from>
    <xdr:to>
      <xdr:col>10</xdr:col>
      <xdr:colOff>165100</xdr:colOff>
      <xdr:row>58</xdr:row>
      <xdr:rowOff>130004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121131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6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2204</xdr:rowOff>
    </xdr:from>
    <xdr:to>
      <xdr:col>6</xdr:col>
      <xdr:colOff>38100</xdr:colOff>
      <xdr:row>58</xdr:row>
      <xdr:rowOff>103804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4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94931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3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135879</xdr:rowOff>
    </xdr:from>
    <xdr:to>
      <xdr:col>24</xdr:col>
      <xdr:colOff>63500</xdr:colOff>
      <xdr:row>78</xdr:row>
      <xdr:rowOff>8548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37529"/>
          <a:ext cx="838200" cy="4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6666</xdr:rowOff>
    </xdr:from>
    <xdr:to>
      <xdr:col>19</xdr:col>
      <xdr:colOff>177800</xdr:colOff>
      <xdr:row>78</xdr:row>
      <xdr:rowOff>8548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208316"/>
          <a:ext cx="889000" cy="17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6666</xdr:rowOff>
    </xdr:from>
    <xdr:to>
      <xdr:col>15</xdr:col>
      <xdr:colOff>50800</xdr:colOff>
      <xdr:row>78</xdr:row>
      <xdr:rowOff>33314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08316"/>
          <a:ext cx="889000" cy="19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33314</xdr:rowOff>
    </xdr:from>
    <xdr:to>
      <xdr:col>10</xdr:col>
      <xdr:colOff>114300</xdr:colOff>
      <xdr:row>78</xdr:row>
      <xdr:rowOff>59778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06414"/>
          <a:ext cx="889000" cy="2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85079</xdr:rowOff>
    </xdr:from>
    <xdr:to>
      <xdr:col>24</xdr:col>
      <xdr:colOff>114300</xdr:colOff>
      <xdr:row>78</xdr:row>
      <xdr:rowOff>15229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63506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6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129198</xdr:rowOff>
    </xdr:from>
    <xdr:to>
      <xdr:col>20</xdr:col>
      <xdr:colOff>38100</xdr:colOff>
      <xdr:row>78</xdr:row>
      <xdr:rowOff>59348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50475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23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127316</xdr:rowOff>
    </xdr:from>
    <xdr:to>
      <xdr:col>15</xdr:col>
      <xdr:colOff>101600</xdr:colOff>
      <xdr:row>77</xdr:row>
      <xdr:rowOff>57466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5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73992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93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153964</xdr:rowOff>
    </xdr:from>
    <xdr:to>
      <xdr:col>10</xdr:col>
      <xdr:colOff>165100</xdr:colOff>
      <xdr:row>78</xdr:row>
      <xdr:rowOff>84114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75241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4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8978</xdr:rowOff>
    </xdr:from>
    <xdr:to>
      <xdr:col>6</xdr:col>
      <xdr:colOff>38100</xdr:colOff>
      <xdr:row>78</xdr:row>
      <xdr:rowOff>110578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8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101705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7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2108</xdr:rowOff>
    </xdr:from>
    <xdr:to>
      <xdr:col>24</xdr:col>
      <xdr:colOff>63500</xdr:colOff>
      <xdr:row>97</xdr:row>
      <xdr:rowOff>21158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32758"/>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21158</xdr:rowOff>
    </xdr:from>
    <xdr:to>
      <xdr:col>19</xdr:col>
      <xdr:colOff>177800</xdr:colOff>
      <xdr:row>97</xdr:row>
      <xdr:rowOff>82855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51808"/>
          <a:ext cx="889000" cy="6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82855</xdr:rowOff>
    </xdr:from>
    <xdr:to>
      <xdr:col>15</xdr:col>
      <xdr:colOff>50800</xdr:colOff>
      <xdr:row>97</xdr:row>
      <xdr:rowOff>89663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13505"/>
          <a:ext cx="889000" cy="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89663</xdr:rowOff>
    </xdr:from>
    <xdr:to>
      <xdr:col>10</xdr:col>
      <xdr:colOff>114300</xdr:colOff>
      <xdr:row>97</xdr:row>
      <xdr:rowOff>92227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20313"/>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122758</xdr:rowOff>
    </xdr:from>
    <xdr:to>
      <xdr:col>24</xdr:col>
      <xdr:colOff>114300</xdr:colOff>
      <xdr:row>97</xdr:row>
      <xdr:rowOff>52908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8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101185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6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141808</xdr:rowOff>
    </xdr:from>
    <xdr:to>
      <xdr:col>20</xdr:col>
      <xdr:colOff>38100</xdr:colOff>
      <xdr:row>97</xdr:row>
      <xdr:rowOff>71958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0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63085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9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32055</xdr:rowOff>
    </xdr:from>
    <xdr:to>
      <xdr:col>15</xdr:col>
      <xdr:colOff>101600</xdr:colOff>
      <xdr:row>97</xdr:row>
      <xdr:rowOff>133655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124782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5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38863</xdr:rowOff>
    </xdr:from>
    <xdr:to>
      <xdr:col>10</xdr:col>
      <xdr:colOff>165100</xdr:colOff>
      <xdr:row>97</xdr:row>
      <xdr:rowOff>140463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6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131590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6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41427</xdr:rowOff>
    </xdr:from>
    <xdr:to>
      <xdr:col>6</xdr:col>
      <xdr:colOff>38100</xdr:colOff>
      <xdr:row>97</xdr:row>
      <xdr:rowOff>143027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7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134154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6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146939</xdr:rowOff>
    </xdr:from>
    <xdr:to>
      <xdr:col>55</xdr:col>
      <xdr:colOff>0</xdr:colOff>
      <xdr:row>38</xdr:row>
      <xdr:rowOff>149606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62039"/>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146939</xdr:rowOff>
    </xdr:from>
    <xdr:to>
      <xdr:col>50</xdr:col>
      <xdr:colOff>114300</xdr:colOff>
      <xdr:row>38</xdr:row>
      <xdr:rowOff>147320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6203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146177</xdr:rowOff>
    </xdr:from>
    <xdr:to>
      <xdr:col>45</xdr:col>
      <xdr:colOff>177800</xdr:colOff>
      <xdr:row>38</xdr:row>
      <xdr:rowOff>147320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6127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146177</xdr:rowOff>
    </xdr:from>
    <xdr:to>
      <xdr:col>41</xdr:col>
      <xdr:colOff>50800</xdr:colOff>
      <xdr:row>38</xdr:row>
      <xdr:rowOff>146558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6127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98806</xdr:rowOff>
    </xdr:from>
    <xdr:to>
      <xdr:col>55</xdr:col>
      <xdr:colOff>50800</xdr:colOff>
      <xdr:row>39</xdr:row>
      <xdr:rowOff>28956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13733</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28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96139</xdr:rowOff>
    </xdr:from>
    <xdr:to>
      <xdr:col>50</xdr:col>
      <xdr:colOff>165100</xdr:colOff>
      <xdr:row>39</xdr:row>
      <xdr:rowOff>26289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17416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03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96520</xdr:rowOff>
    </xdr:from>
    <xdr:to>
      <xdr:col>46</xdr:col>
      <xdr:colOff>38100</xdr:colOff>
      <xdr:row>39</xdr:row>
      <xdr:rowOff>26670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17797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95377</xdr:rowOff>
    </xdr:from>
    <xdr:to>
      <xdr:col>41</xdr:col>
      <xdr:colOff>101600</xdr:colOff>
      <xdr:row>39</xdr:row>
      <xdr:rowOff>25527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16654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95758</xdr:rowOff>
    </xdr:from>
    <xdr:to>
      <xdr:col>36</xdr:col>
      <xdr:colOff>165100</xdr:colOff>
      <xdr:row>39</xdr:row>
      <xdr:rowOff>25908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17035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03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171228</xdr:rowOff>
    </xdr:from>
    <xdr:to>
      <xdr:col>55</xdr:col>
      <xdr:colOff>0</xdr:colOff>
      <xdr:row>59</xdr:row>
      <xdr:rowOff>4921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115328"/>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166942</xdr:rowOff>
    </xdr:from>
    <xdr:to>
      <xdr:col>50</xdr:col>
      <xdr:colOff>114300</xdr:colOff>
      <xdr:row>58</xdr:row>
      <xdr:rowOff>171228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111042"/>
          <a:ext cx="8890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166942</xdr:rowOff>
    </xdr:from>
    <xdr:to>
      <xdr:col>45</xdr:col>
      <xdr:colOff>177800</xdr:colOff>
      <xdr:row>59</xdr:row>
      <xdr:rowOff>673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111042"/>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164294</xdr:rowOff>
    </xdr:from>
    <xdr:to>
      <xdr:col>41</xdr:col>
      <xdr:colOff>50800</xdr:colOff>
      <xdr:row>59</xdr:row>
      <xdr:rowOff>673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108394"/>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125571</xdr:rowOff>
    </xdr:from>
    <xdr:to>
      <xdr:col>55</xdr:col>
      <xdr:colOff>50800</xdr:colOff>
      <xdr:row>59</xdr:row>
      <xdr:rowOff>55721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40498</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120428</xdr:rowOff>
    </xdr:from>
    <xdr:to>
      <xdr:col>50</xdr:col>
      <xdr:colOff>165100</xdr:colOff>
      <xdr:row>59</xdr:row>
      <xdr:rowOff>50578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41705</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1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116142</xdr:rowOff>
    </xdr:from>
    <xdr:to>
      <xdr:col>46</xdr:col>
      <xdr:colOff>38100</xdr:colOff>
      <xdr:row>59</xdr:row>
      <xdr:rowOff>46292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6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37419</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1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121323</xdr:rowOff>
    </xdr:from>
    <xdr:to>
      <xdr:col>41</xdr:col>
      <xdr:colOff>101600</xdr:colOff>
      <xdr:row>59</xdr:row>
      <xdr:rowOff>51473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6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42600</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15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113494</xdr:rowOff>
    </xdr:from>
    <xdr:to>
      <xdr:col>36</xdr:col>
      <xdr:colOff>165100</xdr:colOff>
      <xdr:row>59</xdr:row>
      <xdr:rowOff>43644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34771</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98704</xdr:rowOff>
    </xdr:from>
    <xdr:to>
      <xdr:col>55</xdr:col>
      <xdr:colOff>0</xdr:colOff>
      <xdr:row>78</xdr:row>
      <xdr:rowOff>140481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71804"/>
          <a:ext cx="838200" cy="4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140481</xdr:rowOff>
    </xdr:from>
    <xdr:to>
      <xdr:col>50</xdr:col>
      <xdr:colOff>114300</xdr:colOff>
      <xdr:row>78</xdr:row>
      <xdr:rowOff>147606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13581"/>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147606</xdr:rowOff>
    </xdr:from>
    <xdr:to>
      <xdr:col>45</xdr:col>
      <xdr:colOff>177800</xdr:colOff>
      <xdr:row>78</xdr:row>
      <xdr:rowOff>156502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20706"/>
          <a:ext cx="8890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153378</xdr:rowOff>
    </xdr:from>
    <xdr:to>
      <xdr:col>41</xdr:col>
      <xdr:colOff>50800</xdr:colOff>
      <xdr:row>78</xdr:row>
      <xdr:rowOff>156502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26478"/>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47904</xdr:rowOff>
    </xdr:from>
    <xdr:to>
      <xdr:col>55</xdr:col>
      <xdr:colOff>50800</xdr:colOff>
      <xdr:row>78</xdr:row>
      <xdr:rowOff>149504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134281</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3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89681</xdr:rowOff>
    </xdr:from>
    <xdr:to>
      <xdr:col>50</xdr:col>
      <xdr:colOff>165100</xdr:colOff>
      <xdr:row>79</xdr:row>
      <xdr:rowOff>19831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10958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5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96806</xdr:rowOff>
    </xdr:from>
    <xdr:to>
      <xdr:col>46</xdr:col>
      <xdr:colOff>38100</xdr:colOff>
      <xdr:row>79</xdr:row>
      <xdr:rowOff>26956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18083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105702</xdr:rowOff>
    </xdr:from>
    <xdr:to>
      <xdr:col>41</xdr:col>
      <xdr:colOff>101600</xdr:colOff>
      <xdr:row>79</xdr:row>
      <xdr:rowOff>35852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7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26979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7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102578</xdr:rowOff>
    </xdr:from>
    <xdr:to>
      <xdr:col>36</xdr:col>
      <xdr:colOff>165100</xdr:colOff>
      <xdr:row>79</xdr:row>
      <xdr:rowOff>32728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23855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6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136544</xdr:rowOff>
    </xdr:from>
    <xdr:to>
      <xdr:col>55</xdr:col>
      <xdr:colOff>0</xdr:colOff>
      <xdr:row>97</xdr:row>
      <xdr:rowOff>148321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767194"/>
          <a:ext cx="838200" cy="1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129325</xdr:rowOff>
    </xdr:from>
    <xdr:to>
      <xdr:col>50</xdr:col>
      <xdr:colOff>114300</xdr:colOff>
      <xdr:row>97</xdr:row>
      <xdr:rowOff>136544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759975"/>
          <a:ext cx="889000" cy="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129325</xdr:rowOff>
    </xdr:from>
    <xdr:to>
      <xdr:col>45</xdr:col>
      <xdr:colOff>177800</xdr:colOff>
      <xdr:row>97</xdr:row>
      <xdr:rowOff>146895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59975"/>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146895</xdr:rowOff>
    </xdr:from>
    <xdr:to>
      <xdr:col>41</xdr:col>
      <xdr:colOff>50800</xdr:colOff>
      <xdr:row>98</xdr:row>
      <xdr:rowOff>33314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77545"/>
          <a:ext cx="889000" cy="5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97521</xdr:rowOff>
    </xdr:from>
    <xdr:to>
      <xdr:col>55</xdr:col>
      <xdr:colOff>50800</xdr:colOff>
      <xdr:row>98</xdr:row>
      <xdr:rowOff>27671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2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75948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0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85744</xdr:rowOff>
    </xdr:from>
    <xdr:to>
      <xdr:col>50</xdr:col>
      <xdr:colOff>165100</xdr:colOff>
      <xdr:row>98</xdr:row>
      <xdr:rowOff>15894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1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7021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0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78525</xdr:rowOff>
    </xdr:from>
    <xdr:to>
      <xdr:col>46</xdr:col>
      <xdr:colOff>38100</xdr:colOff>
      <xdr:row>98</xdr:row>
      <xdr:rowOff>8675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171252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0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96095</xdr:rowOff>
    </xdr:from>
    <xdr:to>
      <xdr:col>41</xdr:col>
      <xdr:colOff>101600</xdr:colOff>
      <xdr:row>98</xdr:row>
      <xdr:rowOff>26245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17372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1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153964</xdr:rowOff>
    </xdr:from>
    <xdr:to>
      <xdr:col>36</xdr:col>
      <xdr:colOff>165100</xdr:colOff>
      <xdr:row>98</xdr:row>
      <xdr:rowOff>84114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75241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103657</xdr:rowOff>
    </xdr:from>
    <xdr:to>
      <xdr:col>85</xdr:col>
      <xdr:colOff>127000</xdr:colOff>
      <xdr:row>37</xdr:row>
      <xdr:rowOff>123374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47307"/>
          <a:ext cx="8382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123374</xdr:rowOff>
    </xdr:from>
    <xdr:to>
      <xdr:col>81</xdr:col>
      <xdr:colOff>50800</xdr:colOff>
      <xdr:row>37</xdr:row>
      <xdr:rowOff>138328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67024"/>
          <a:ext cx="889000" cy="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136138</xdr:rowOff>
    </xdr:from>
    <xdr:to>
      <xdr:col>76</xdr:col>
      <xdr:colOff>114300</xdr:colOff>
      <xdr:row>37</xdr:row>
      <xdr:rowOff>138328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479788"/>
          <a:ext cx="88900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74301</xdr:rowOff>
    </xdr:from>
    <xdr:to>
      <xdr:col>71</xdr:col>
      <xdr:colOff>177800</xdr:colOff>
      <xdr:row>37</xdr:row>
      <xdr:rowOff>136138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17951"/>
          <a:ext cx="889000" cy="6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52857</xdr:rowOff>
    </xdr:from>
    <xdr:to>
      <xdr:col>85</xdr:col>
      <xdr:colOff>177800</xdr:colOff>
      <xdr:row>37</xdr:row>
      <xdr:rowOff>154457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9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146175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72574</xdr:rowOff>
    </xdr:from>
    <xdr:to>
      <xdr:col>81</xdr:col>
      <xdr:colOff>101600</xdr:colOff>
      <xdr:row>38</xdr:row>
      <xdr:rowOff>2724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1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165301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0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87528</xdr:rowOff>
    </xdr:from>
    <xdr:to>
      <xdr:col>76</xdr:col>
      <xdr:colOff>165100</xdr:colOff>
      <xdr:row>38</xdr:row>
      <xdr:rowOff>17678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8806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2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85338</xdr:rowOff>
    </xdr:from>
    <xdr:to>
      <xdr:col>72</xdr:col>
      <xdr:colOff>38100</xdr:colOff>
      <xdr:row>38</xdr:row>
      <xdr:rowOff>15487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289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6614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23501</xdr:rowOff>
    </xdr:from>
    <xdr:to>
      <xdr:col>67</xdr:col>
      <xdr:colOff>101600</xdr:colOff>
      <xdr:row>37</xdr:row>
      <xdr:rowOff>125101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6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116228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5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168489</xdr:rowOff>
    </xdr:from>
    <xdr:to>
      <xdr:col>85</xdr:col>
      <xdr:colOff>127000</xdr:colOff>
      <xdr:row>58</xdr:row>
      <xdr:rowOff>34587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941139"/>
          <a:ext cx="838200" cy="3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34587</xdr:rowOff>
    </xdr:from>
    <xdr:to>
      <xdr:col>81</xdr:col>
      <xdr:colOff>50800</xdr:colOff>
      <xdr:row>58</xdr:row>
      <xdr:rowOff>47103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978687"/>
          <a:ext cx="8890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47103</xdr:rowOff>
    </xdr:from>
    <xdr:to>
      <xdr:col>76</xdr:col>
      <xdr:colOff>114300</xdr:colOff>
      <xdr:row>58</xdr:row>
      <xdr:rowOff>95023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991203"/>
          <a:ext cx="889000" cy="4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63647</xdr:rowOff>
    </xdr:from>
    <xdr:to>
      <xdr:col>71</xdr:col>
      <xdr:colOff>177800</xdr:colOff>
      <xdr:row>58</xdr:row>
      <xdr:rowOff>95023</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10007747"/>
          <a:ext cx="889000" cy="3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117689</xdr:rowOff>
    </xdr:from>
    <xdr:to>
      <xdr:col>85</xdr:col>
      <xdr:colOff>177800</xdr:colOff>
      <xdr:row>58</xdr:row>
      <xdr:rowOff>47839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89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96116</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86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155237</xdr:rowOff>
    </xdr:from>
    <xdr:to>
      <xdr:col>81</xdr:col>
      <xdr:colOff>101600</xdr:colOff>
      <xdr:row>58</xdr:row>
      <xdr:rowOff>85387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92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76514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1002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167753</xdr:rowOff>
    </xdr:from>
    <xdr:to>
      <xdr:col>76</xdr:col>
      <xdr:colOff>165100</xdr:colOff>
      <xdr:row>58</xdr:row>
      <xdr:rowOff>97903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94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89030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1003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44223</xdr:rowOff>
    </xdr:from>
    <xdr:to>
      <xdr:col>72</xdr:col>
      <xdr:colOff>38100</xdr:colOff>
      <xdr:row>58</xdr:row>
      <xdr:rowOff>145823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98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136950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1008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12847</xdr:rowOff>
    </xdr:from>
    <xdr:to>
      <xdr:col>67</xdr:col>
      <xdr:colOff>101600</xdr:colOff>
      <xdr:row>58</xdr:row>
      <xdr:rowOff>114447</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5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105574</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4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143227</xdr:rowOff>
    </xdr:from>
    <xdr:to>
      <xdr:col>85</xdr:col>
      <xdr:colOff>127000</xdr:colOff>
      <xdr:row>97</xdr:row>
      <xdr:rowOff>150640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773877"/>
          <a:ext cx="8382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150640</xdr:rowOff>
    </xdr:from>
    <xdr:to>
      <xdr:col>81</xdr:col>
      <xdr:colOff>50800</xdr:colOff>
      <xdr:row>97</xdr:row>
      <xdr:rowOff>152698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781290"/>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147473</xdr:rowOff>
    </xdr:from>
    <xdr:to>
      <xdr:col>76</xdr:col>
      <xdr:colOff>114300</xdr:colOff>
      <xdr:row>97</xdr:row>
      <xdr:rowOff>152698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3703300" y="16778123"/>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147473</xdr:rowOff>
    </xdr:from>
    <xdr:to>
      <xdr:col>71</xdr:col>
      <xdr:colOff>177800</xdr:colOff>
      <xdr:row>97</xdr:row>
      <xdr:rowOff>164813</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778123"/>
          <a:ext cx="889000" cy="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92427</xdr:rowOff>
    </xdr:from>
    <xdr:to>
      <xdr:col>85</xdr:col>
      <xdr:colOff>177800</xdr:colOff>
      <xdr:row>98</xdr:row>
      <xdr:rowOff>22577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72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7354</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63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99840</xdr:rowOff>
    </xdr:from>
    <xdr:to>
      <xdr:col>81</xdr:col>
      <xdr:colOff>101600</xdr:colOff>
      <xdr:row>98</xdr:row>
      <xdr:rowOff>29990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21117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82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101898</xdr:rowOff>
    </xdr:from>
    <xdr:to>
      <xdr:col>76</xdr:col>
      <xdr:colOff>165100</xdr:colOff>
      <xdr:row>98</xdr:row>
      <xdr:rowOff>32048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73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23175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82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96673</xdr:rowOff>
    </xdr:from>
    <xdr:to>
      <xdr:col>72</xdr:col>
      <xdr:colOff>38100</xdr:colOff>
      <xdr:row>98</xdr:row>
      <xdr:rowOff>26823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7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17950</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82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114013</xdr:rowOff>
    </xdr:from>
    <xdr:to>
      <xdr:col>67</xdr:col>
      <xdr:colOff>101600</xdr:colOff>
      <xdr:row>98</xdr:row>
      <xdr:rowOff>44163</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7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35290</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83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総務費は特別定額給付金事業費の増加等により</a:t>
          </a:r>
          <a:r>
            <a:rPr kumimoji="1" lang="en-US" altLang="ja-JP" sz="1300">
              <a:latin typeface="ＭＳ Ｐゴシック" panose="020B0600070205080204" pitchFamily="50" charset="-128"/>
              <a:ea typeface="ＭＳ Ｐゴシック" panose="020B0600070205080204" pitchFamily="50" charset="-128"/>
            </a:rPr>
            <a:t>100,913</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商工費は新型コロナウイルス感染症対策協力金（中小企業等）の皆増、新型コロナウイルス感染症対策事業の増などにより</a:t>
          </a:r>
          <a:r>
            <a:rPr kumimoji="1" lang="en-US" altLang="ja-JP" sz="1300">
              <a:latin typeface="ＭＳ Ｐゴシック" panose="020B0600070205080204" pitchFamily="50" charset="-128"/>
              <a:ea typeface="ＭＳ Ｐゴシック" panose="020B0600070205080204" pitchFamily="50" charset="-128"/>
            </a:rPr>
            <a:t>2,193</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衛生費は新型コロナウイルス感染症対策として水道基本料金の減免を行ったことによる丹羽広域事務組合水道部負担金の増加等により、</a:t>
          </a:r>
          <a:r>
            <a:rPr kumimoji="1" lang="en-US" altLang="ja-JP" sz="1300">
              <a:latin typeface="ＭＳ Ｐゴシック" panose="020B0600070205080204" pitchFamily="50" charset="-128"/>
              <a:ea typeface="ＭＳ Ｐゴシック" panose="020B0600070205080204" pitchFamily="50" charset="-128"/>
            </a:rPr>
            <a:t>1,500</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教育費は小中学校大規模改修費は減となったものの、小中学校のタブレット購入費の増、新型コロナウイルス対策費の増により</a:t>
          </a:r>
          <a:r>
            <a:rPr kumimoji="1" lang="en-US" altLang="ja-JP" sz="1300">
              <a:latin typeface="ＭＳ Ｐゴシック" panose="020B0600070205080204" pitchFamily="50" charset="-128"/>
              <a:ea typeface="ＭＳ Ｐゴシック" panose="020B0600070205080204" pitchFamily="50" charset="-128"/>
            </a:rPr>
            <a:t>2,628</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全体的には類似団体平均を下回る水準で推移した。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愛知県扶桑町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額は概ね横ばいであり、同水準で推移した。令和２年度については新型コロナウイルス感染症対応地方創生臨時交付金の交付によるところが大きい。標準財政規模は上昇傾向にあるため、実質収支比率は低下傾向での推移が見込ま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については新型コロナウイルス感染症による事業の中止・縮小等の影響から繰入額が減少し、積立額が上回ったため基金残高が増加したが、今後は多機能児童館の建設等、大規模な建設事業を予定しているため、長期的には減少していくこと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愛知県扶桑町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令和２年度の連結実質赤字比率は直近５か年と同様に黒字を維持し、健全な状況であった。ただし国民健康保険特別会計については、黒字額の減少傾向が続いており注視が必要である。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今後も現状程度の黒字額を維持できるよう、引き続き健全な財政運営に努めていく。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14322040</v>
      </c>
      <c r="BO4" s="433"/>
      <c r="BP4" s="433"/>
      <c r="BQ4" s="433"/>
      <c r="BR4" s="433"/>
      <c r="BS4" s="433"/>
      <c r="BT4" s="433"/>
      <c r="BU4" s="434"/>
      <c r="BV4" s="432">
        <v>10415679</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v>
      </c>
      <c r="CU4" s="439"/>
      <c r="CV4" s="439"/>
      <c r="CW4" s="439"/>
      <c r="CX4" s="439"/>
      <c r="CY4" s="439"/>
      <c r="CZ4" s="439"/>
      <c r="DA4" s="440"/>
      <c r="DB4" s="438">
        <v>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13953889</v>
      </c>
      <c r="BO5" s="470"/>
      <c r="BP5" s="470"/>
      <c r="BQ5" s="470"/>
      <c r="BR5" s="470"/>
      <c r="BS5" s="470"/>
      <c r="BT5" s="470"/>
      <c r="BU5" s="471"/>
      <c r="BV5" s="469">
        <v>10018789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90.6</v>
      </c>
      <c r="CU5" s="467"/>
      <c r="CV5" s="467"/>
      <c r="CW5" s="467"/>
      <c r="CX5" s="467"/>
      <c r="CY5" s="467"/>
      <c r="CZ5" s="467"/>
      <c r="DA5" s="468"/>
      <c r="DB5" s="466">
        <v>87.1</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368151</v>
      </c>
      <c r="BO6" s="470"/>
      <c r="BP6" s="470"/>
      <c r="BQ6" s="470"/>
      <c r="BR6" s="470"/>
      <c r="BS6" s="470"/>
      <c r="BT6" s="470"/>
      <c r="BU6" s="471"/>
      <c r="BV6" s="469">
        <v>396890</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96.8</v>
      </c>
      <c r="CU6" s="507"/>
      <c r="CV6" s="507"/>
      <c r="CW6" s="507"/>
      <c r="CX6" s="507"/>
      <c r="CY6" s="507"/>
      <c r="CZ6" s="507"/>
      <c r="DA6" s="508"/>
      <c r="DB6" s="506">
        <v>93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9178</v>
      </c>
      <c r="BO7" s="470"/>
      <c r="BP7" s="470"/>
      <c r="BQ7" s="470"/>
      <c r="BR7" s="470"/>
      <c r="BS7" s="470"/>
      <c r="BT7" s="470"/>
      <c r="BU7" s="471"/>
      <c r="BV7" s="469">
        <v>56793</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7184146</v>
      </c>
      <c r="CU7" s="470"/>
      <c r="CV7" s="470"/>
      <c r="CW7" s="470"/>
      <c r="CX7" s="470"/>
      <c r="CY7" s="470"/>
      <c r="CZ7" s="470"/>
      <c r="DA7" s="471"/>
      <c r="DB7" s="469">
        <v>6740423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358973</v>
      </c>
      <c r="BO8" s="470"/>
      <c r="BP8" s="470"/>
      <c r="BQ8" s="470"/>
      <c r="BR8" s="470"/>
      <c r="BS8" s="470"/>
      <c r="BT8" s="470"/>
      <c r="BU8" s="471"/>
      <c r="BV8" s="469">
        <v>340097</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0.85</v>
      </c>
      <c r="CU8" s="510"/>
      <c r="CV8" s="510"/>
      <c r="CW8" s="510"/>
      <c r="CX8" s="510"/>
      <c r="CY8" s="510"/>
      <c r="CZ8" s="510"/>
      <c r="DA8" s="511"/>
      <c r="DB8" s="509">
        <v>0.85</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34133</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18876</v>
      </c>
      <c r="BO9" s="470"/>
      <c r="BP9" s="470"/>
      <c r="BQ9" s="470"/>
      <c r="BR9" s="470"/>
      <c r="BS9" s="470"/>
      <c r="BT9" s="470"/>
      <c r="BU9" s="471"/>
      <c r="BV9" s="469">
        <v>75926</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7.7</v>
      </c>
      <c r="CU9" s="467"/>
      <c r="CV9" s="467"/>
      <c r="CW9" s="467"/>
      <c r="CX9" s="467"/>
      <c r="CY9" s="467"/>
      <c r="CZ9" s="467"/>
      <c r="DA9" s="468"/>
      <c r="DB9" s="466">
        <v>7.8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33806</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169046</v>
      </c>
      <c r="BO10" s="470"/>
      <c r="BP10" s="470"/>
      <c r="BQ10" s="470"/>
      <c r="BR10" s="470"/>
      <c r="BS10" s="470"/>
      <c r="BT10" s="470"/>
      <c r="BU10" s="471"/>
      <c r="BV10" s="469">
        <v>189836</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94</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34924</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94</v>
      </c>
      <c r="AV12" s="502"/>
      <c r="AW12" s="502"/>
      <c r="AX12" s="502"/>
      <c r="AY12" s="503" t="s">
        <v>135</v>
      </c>
      <c r="AZ12" s="504"/>
      <c r="BA12" s="504"/>
      <c r="BB12" s="504"/>
      <c r="BC12" s="504"/>
      <c r="BD12" s="504"/>
      <c r="BE12" s="504"/>
      <c r="BF12" s="504"/>
      <c r="BG12" s="504"/>
      <c r="BH12" s="504"/>
      <c r="BI12" s="504"/>
      <c r="BJ12" s="504"/>
      <c r="BK12" s="504"/>
      <c r="BL12" s="504"/>
      <c r="BM12" s="505"/>
      <c r="BN12" s="469">
        <v>100432</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34378</v>
      </c>
      <c r="S13" s="554"/>
      <c r="T13" s="554"/>
      <c r="U13" s="554"/>
      <c r="V13" s="555"/>
      <c r="W13" s="485" t="s">
        <v>138</v>
      </c>
      <c r="X13" s="486"/>
      <c r="Y13" s="486"/>
      <c r="Z13" s="486"/>
      <c r="AA13" s="486"/>
      <c r="AB13" s="476"/>
      <c r="AC13" s="520">
        <v>223</v>
      </c>
      <c r="AD13" s="521"/>
      <c r="AE13" s="521"/>
      <c r="AF13" s="521"/>
      <c r="AG13" s="563"/>
      <c r="AH13" s="520">
        <v>241</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87490</v>
      </c>
      <c r="BO13" s="470"/>
      <c r="BP13" s="470"/>
      <c r="BQ13" s="470"/>
      <c r="BR13" s="470"/>
      <c r="BS13" s="470"/>
      <c r="BT13" s="470"/>
      <c r="BU13" s="471"/>
      <c r="BV13" s="469">
        <v>265762</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0.9</v>
      </c>
      <c r="CU13" s="467"/>
      <c r="CV13" s="467"/>
      <c r="CW13" s="467"/>
      <c r="CX13" s="467"/>
      <c r="CY13" s="467"/>
      <c r="CZ13" s="467"/>
      <c r="DA13" s="468"/>
      <c r="DB13" s="466">
        <v>1.2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34798</v>
      </c>
      <c r="S14" s="554"/>
      <c r="T14" s="554"/>
      <c r="U14" s="554"/>
      <c r="V14" s="555"/>
      <c r="W14" s="459"/>
      <c r="X14" s="460"/>
      <c r="Y14" s="460"/>
      <c r="Z14" s="460"/>
      <c r="AA14" s="460"/>
      <c r="AB14" s="449"/>
      <c r="AC14" s="556">
        <v>1.4</v>
      </c>
      <c r="AD14" s="557"/>
      <c r="AE14" s="557"/>
      <c r="AF14" s="557"/>
      <c r="AG14" s="558"/>
      <c r="AH14" s="556">
        <v>1.5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t="s">
        <v>129</v>
      </c>
      <c r="CU14" s="568"/>
      <c r="CV14" s="568"/>
      <c r="CW14" s="568"/>
      <c r="CX14" s="568"/>
      <c r="CY14" s="568"/>
      <c r="CZ14" s="568"/>
      <c r="DA14" s="569"/>
      <c r="DB14" s="567" t="s">
        <v>129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137</v>
      </c>
      <c r="N15" s="561"/>
      <c r="O15" s="561"/>
      <c r="P15" s="561"/>
      <c r="Q15" s="562"/>
      <c r="R15" s="553">
        <v>34252</v>
      </c>
      <c r="S15" s="554"/>
      <c r="T15" s="554"/>
      <c r="U15" s="554"/>
      <c r="V15" s="555"/>
      <c r="W15" s="485" t="s">
        <v>145</v>
      </c>
      <c r="X15" s="486"/>
      <c r="Y15" s="486"/>
      <c r="Z15" s="486"/>
      <c r="AA15" s="486"/>
      <c r="AB15" s="476"/>
      <c r="AC15" s="520">
        <v>5522</v>
      </c>
      <c r="AD15" s="521"/>
      <c r="AE15" s="521"/>
      <c r="AF15" s="521"/>
      <c r="AG15" s="563"/>
      <c r="AH15" s="520">
        <v>5555</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4619480</v>
      </c>
      <c r="BO15" s="433"/>
      <c r="BP15" s="433"/>
      <c r="BQ15" s="433"/>
      <c r="BR15" s="433"/>
      <c r="BS15" s="433"/>
      <c r="BT15" s="433"/>
      <c r="BU15" s="434"/>
      <c r="BV15" s="432">
        <v>4316073</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34.700000000000003</v>
      </c>
      <c r="AD16" s="557"/>
      <c r="AE16" s="557"/>
      <c r="AF16" s="557"/>
      <c r="AG16" s="558"/>
      <c r="AH16" s="556">
        <v>35.299999999999997</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5487895</v>
      </c>
      <c r="BO16" s="470"/>
      <c r="BP16" s="470"/>
      <c r="BQ16" s="470"/>
      <c r="BR16" s="470"/>
      <c r="BS16" s="470"/>
      <c r="BT16" s="470"/>
      <c r="BU16" s="471"/>
      <c r="BV16" s="469">
        <v>5106565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149</v>
      </c>
      <c r="S17" s="574"/>
      <c r="T17" s="574"/>
      <c r="U17" s="574"/>
      <c r="V17" s="575"/>
      <c r="W17" s="485" t="s">
        <v>152</v>
      </c>
      <c r="X17" s="486"/>
      <c r="Y17" s="486"/>
      <c r="Z17" s="486"/>
      <c r="AA17" s="486"/>
      <c r="AB17" s="476"/>
      <c r="AC17" s="520">
        <v>10177</v>
      </c>
      <c r="AD17" s="521"/>
      <c r="AE17" s="521"/>
      <c r="AF17" s="521"/>
      <c r="AG17" s="563"/>
      <c r="AH17" s="520">
        <v>9951</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5871781</v>
      </c>
      <c r="BO17" s="470"/>
      <c r="BP17" s="470"/>
      <c r="BQ17" s="470"/>
      <c r="BR17" s="470"/>
      <c r="BS17" s="470"/>
      <c r="BT17" s="470"/>
      <c r="BU17" s="471"/>
      <c r="BV17" s="469">
        <v>5507246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11.19</v>
      </c>
      <c r="M18" s="585"/>
      <c r="N18" s="585"/>
      <c r="O18" s="585"/>
      <c r="P18" s="585"/>
      <c r="Q18" s="585"/>
      <c r="R18" s="586"/>
      <c r="S18" s="586"/>
      <c r="T18" s="586"/>
      <c r="U18" s="586"/>
      <c r="V18" s="587"/>
      <c r="W18" s="487"/>
      <c r="X18" s="488"/>
      <c r="Y18" s="488"/>
      <c r="Z18" s="488"/>
      <c r="AA18" s="488"/>
      <c r="AB18" s="479"/>
      <c r="AC18" s="588">
        <v>63.9</v>
      </c>
      <c r="AD18" s="589"/>
      <c r="AE18" s="589"/>
      <c r="AF18" s="589"/>
      <c r="AG18" s="590"/>
      <c r="AH18" s="588">
        <v>63.2</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6268270</v>
      </c>
      <c r="BO18" s="470"/>
      <c r="BP18" s="470"/>
      <c r="BQ18" s="470"/>
      <c r="BR18" s="470"/>
      <c r="BS18" s="470"/>
      <c r="BT18" s="470"/>
      <c r="BU18" s="471"/>
      <c r="BV18" s="469">
        <v>6134739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3050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8277598</v>
      </c>
      <c r="BO19" s="470"/>
      <c r="BP19" s="470"/>
      <c r="BQ19" s="470"/>
      <c r="BR19" s="470"/>
      <c r="BS19" s="470"/>
      <c r="BT19" s="470"/>
      <c r="BU19" s="471"/>
      <c r="BV19" s="469">
        <v>7914984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13509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7428916</v>
      </c>
      <c r="BO23" s="470"/>
      <c r="BP23" s="470"/>
      <c r="BQ23" s="470"/>
      <c r="BR23" s="470"/>
      <c r="BS23" s="470"/>
      <c r="BT23" s="470"/>
      <c r="BU23" s="471"/>
      <c r="BV23" s="469">
        <v>7462539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7920</v>
      </c>
      <c r="R24" s="521"/>
      <c r="S24" s="521"/>
      <c r="T24" s="521"/>
      <c r="U24" s="521"/>
      <c r="V24" s="563"/>
      <c r="W24" s="622"/>
      <c r="X24" s="610"/>
      <c r="Y24" s="611"/>
      <c r="Z24" s="519" t="s">
        <v>168</v>
      </c>
      <c r="AA24" s="499"/>
      <c r="AB24" s="499"/>
      <c r="AC24" s="499"/>
      <c r="AD24" s="499"/>
      <c r="AE24" s="499"/>
      <c r="AF24" s="499"/>
      <c r="AG24" s="500"/>
      <c r="AH24" s="520">
        <v>223</v>
      </c>
      <c r="AI24" s="521"/>
      <c r="AJ24" s="521"/>
      <c r="AK24" s="521"/>
      <c r="AL24" s="563"/>
      <c r="AM24" s="520">
        <v>637111</v>
      </c>
      <c r="AN24" s="521"/>
      <c r="AO24" s="521"/>
      <c r="AP24" s="521"/>
      <c r="AQ24" s="521"/>
      <c r="AR24" s="563"/>
      <c r="AS24" s="520">
        <v>2857</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6498264</v>
      </c>
      <c r="BO24" s="470"/>
      <c r="BP24" s="470"/>
      <c r="BQ24" s="470"/>
      <c r="BR24" s="470"/>
      <c r="BS24" s="470"/>
      <c r="BT24" s="470"/>
      <c r="BU24" s="471"/>
      <c r="BV24" s="469">
        <v>6469771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1</v>
      </c>
      <c r="M25" s="521"/>
      <c r="N25" s="521"/>
      <c r="O25" s="521"/>
      <c r="P25" s="563"/>
      <c r="Q25" s="520">
        <v>6679</v>
      </c>
      <c r="R25" s="521"/>
      <c r="S25" s="521"/>
      <c r="T25" s="521"/>
      <c r="U25" s="521"/>
      <c r="V25" s="563"/>
      <c r="W25" s="622"/>
      <c r="X25" s="610"/>
      <c r="Y25" s="611"/>
      <c r="Z25" s="519" t="s">
        <v>171</v>
      </c>
      <c r="AA25" s="499"/>
      <c r="AB25" s="499"/>
      <c r="AC25" s="499"/>
      <c r="AD25" s="499"/>
      <c r="AE25" s="499"/>
      <c r="AF25" s="499"/>
      <c r="AG25" s="500"/>
      <c r="AH25" s="520" t="s">
        <v>129</v>
      </c>
      <c r="AI25" s="521"/>
      <c r="AJ25" s="521"/>
      <c r="AK25" s="521"/>
      <c r="AL25" s="563"/>
      <c r="AM25" s="520" t="s">
        <v>172</v>
      </c>
      <c r="AN25" s="521"/>
      <c r="AO25" s="521"/>
      <c r="AP25" s="521"/>
      <c r="AQ25" s="521"/>
      <c r="AR25" s="563"/>
      <c r="AS25" s="520" t="s">
        <v>129</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208362</v>
      </c>
      <c r="BO25" s="433"/>
      <c r="BP25" s="433"/>
      <c r="BQ25" s="433"/>
      <c r="BR25" s="433"/>
      <c r="BS25" s="433"/>
      <c r="BT25" s="433"/>
      <c r="BU25" s="434"/>
      <c r="BV25" s="432">
        <v>94415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6118</v>
      </c>
      <c r="R26" s="521"/>
      <c r="S26" s="521"/>
      <c r="T26" s="521"/>
      <c r="U26" s="521"/>
      <c r="V26" s="563"/>
      <c r="W26" s="622"/>
      <c r="X26" s="610"/>
      <c r="Y26" s="611"/>
      <c r="Z26" s="519" t="s">
        <v>175</v>
      </c>
      <c r="AA26" s="632"/>
      <c r="AB26" s="632"/>
      <c r="AC26" s="632"/>
      <c r="AD26" s="632"/>
      <c r="AE26" s="632"/>
      <c r="AF26" s="632"/>
      <c r="AG26" s="633"/>
      <c r="AH26" s="520">
        <v>12</v>
      </c>
      <c r="AI26" s="521"/>
      <c r="AJ26" s="521"/>
      <c r="AK26" s="521"/>
      <c r="AL26" s="563"/>
      <c r="AM26" s="520">
        <v>29940</v>
      </c>
      <c r="AN26" s="521"/>
      <c r="AO26" s="521"/>
      <c r="AP26" s="521"/>
      <c r="AQ26" s="521"/>
      <c r="AR26" s="563"/>
      <c r="AS26" s="520">
        <v>2495</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172</v>
      </c>
      <c r="BO26" s="470"/>
      <c r="BP26" s="470"/>
      <c r="BQ26" s="470"/>
      <c r="BR26" s="470"/>
      <c r="BS26" s="470"/>
      <c r="BT26" s="470"/>
      <c r="BU26" s="471"/>
      <c r="BV26" s="469" t="s">
        <v>129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177</v>
      </c>
      <c r="F27" s="499"/>
      <c r="G27" s="499"/>
      <c r="H27" s="499"/>
      <c r="I27" s="499"/>
      <c r="J27" s="499"/>
      <c r="K27" s="500"/>
      <c r="L27" s="520">
        <v>1</v>
      </c>
      <c r="M27" s="521"/>
      <c r="N27" s="521"/>
      <c r="O27" s="521"/>
      <c r="P27" s="563"/>
      <c r="Q27" s="520">
        <v>3870</v>
      </c>
      <c r="R27" s="521"/>
      <c r="S27" s="521"/>
      <c r="T27" s="521"/>
      <c r="U27" s="521"/>
      <c r="V27" s="563"/>
      <c r="W27" s="622"/>
      <c r="X27" s="610"/>
      <c r="Y27" s="611"/>
      <c r="Z27" s="519" t="s">
        <v>178</v>
      </c>
      <c r="AA27" s="499"/>
      <c r="AB27" s="499"/>
      <c r="AC27" s="499"/>
      <c r="AD27" s="499"/>
      <c r="AE27" s="499"/>
      <c r="AF27" s="499"/>
      <c r="AG27" s="500"/>
      <c r="AH27" s="520" t="s">
        <v>129</v>
      </c>
      <c r="AI27" s="521"/>
      <c r="AJ27" s="521"/>
      <c r="AK27" s="521"/>
      <c r="AL27" s="563"/>
      <c r="AM27" s="520" t="s">
        <v>172</v>
      </c>
      <c r="AN27" s="521"/>
      <c r="AO27" s="521"/>
      <c r="AP27" s="521"/>
      <c r="AQ27" s="521"/>
      <c r="AR27" s="563"/>
      <c r="AS27" s="520" t="s">
        <v>172</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90000</v>
      </c>
      <c r="BO27" s="646"/>
      <c r="BP27" s="646"/>
      <c r="BQ27" s="646"/>
      <c r="BR27" s="646"/>
      <c r="BS27" s="646"/>
      <c r="BT27" s="646"/>
      <c r="BU27" s="647"/>
      <c r="BV27" s="645">
        <v>90000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180</v>
      </c>
      <c r="F28" s="499"/>
      <c r="G28" s="499"/>
      <c r="H28" s="499"/>
      <c r="I28" s="499"/>
      <c r="J28" s="499"/>
      <c r="K28" s="500"/>
      <c r="L28" s="520">
        <v>1</v>
      </c>
      <c r="M28" s="521"/>
      <c r="N28" s="521"/>
      <c r="O28" s="521"/>
      <c r="P28" s="563"/>
      <c r="Q28" s="520">
        <v>3060</v>
      </c>
      <c r="R28" s="521"/>
      <c r="S28" s="521"/>
      <c r="T28" s="521"/>
      <c r="U28" s="521"/>
      <c r="V28" s="563"/>
      <c r="W28" s="622"/>
      <c r="X28" s="610"/>
      <c r="Y28" s="611"/>
      <c r="Z28" s="519" t="s">
        <v>181</v>
      </c>
      <c r="AA28" s="499"/>
      <c r="AB28" s="499"/>
      <c r="AC28" s="499"/>
      <c r="AD28" s="499"/>
      <c r="AE28" s="499"/>
      <c r="AF28" s="499"/>
      <c r="AG28" s="500"/>
      <c r="AH28" s="520" t="s">
        <v>129</v>
      </c>
      <c r="AI28" s="521"/>
      <c r="AJ28" s="521"/>
      <c r="AK28" s="521"/>
      <c r="AL28" s="563"/>
      <c r="AM28" s="520" t="s">
        <v>129</v>
      </c>
      <c r="AN28" s="521"/>
      <c r="AO28" s="521"/>
      <c r="AP28" s="521"/>
      <c r="AQ28" s="521"/>
      <c r="AR28" s="563"/>
      <c r="AS28" s="520" t="s">
        <v>129</v>
      </c>
      <c r="AT28" s="521"/>
      <c r="AU28" s="521"/>
      <c r="AV28" s="521"/>
      <c r="AW28" s="521"/>
      <c r="AX28" s="522"/>
      <c r="AY28" s="648" t="s">
        <v>182</v>
      </c>
      <c r="AZ28" s="649"/>
      <c r="BA28" s="649"/>
      <c r="BB28" s="650"/>
      <c r="BC28" s="429" t="s">
        <v>48</v>
      </c>
      <c r="BD28" s="430"/>
      <c r="BE28" s="430"/>
      <c r="BF28" s="430"/>
      <c r="BG28" s="430"/>
      <c r="BH28" s="430"/>
      <c r="BI28" s="430"/>
      <c r="BJ28" s="430"/>
      <c r="BK28" s="430"/>
      <c r="BL28" s="430"/>
      <c r="BM28" s="431"/>
      <c r="BN28" s="432">
        <v>1061184</v>
      </c>
      <c r="BO28" s="433"/>
      <c r="BP28" s="433"/>
      <c r="BQ28" s="433"/>
      <c r="BR28" s="433"/>
      <c r="BS28" s="433"/>
      <c r="BT28" s="433"/>
      <c r="BU28" s="434"/>
      <c r="BV28" s="432">
        <v>992570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183</v>
      </c>
      <c r="F29" s="499"/>
      <c r="G29" s="499"/>
      <c r="H29" s="499"/>
      <c r="I29" s="499"/>
      <c r="J29" s="499"/>
      <c r="K29" s="500"/>
      <c r="L29" s="520">
        <v>14</v>
      </c>
      <c r="M29" s="521"/>
      <c r="N29" s="521"/>
      <c r="O29" s="521"/>
      <c r="P29" s="563"/>
      <c r="Q29" s="520">
        <v>2810</v>
      </c>
      <c r="R29" s="521"/>
      <c r="S29" s="521"/>
      <c r="T29" s="521"/>
      <c r="U29" s="521"/>
      <c r="V29" s="563"/>
      <c r="W29" s="623"/>
      <c r="X29" s="624"/>
      <c r="Y29" s="625"/>
      <c r="Z29" s="519" t="s">
        <v>184</v>
      </c>
      <c r="AA29" s="499"/>
      <c r="AB29" s="499"/>
      <c r="AC29" s="499"/>
      <c r="AD29" s="499"/>
      <c r="AE29" s="499"/>
      <c r="AF29" s="499"/>
      <c r="AG29" s="500"/>
      <c r="AH29" s="520">
        <v>223</v>
      </c>
      <c r="AI29" s="521"/>
      <c r="AJ29" s="521"/>
      <c r="AK29" s="521"/>
      <c r="AL29" s="563"/>
      <c r="AM29" s="520">
        <v>637111</v>
      </c>
      <c r="AN29" s="521"/>
      <c r="AO29" s="521"/>
      <c r="AP29" s="521"/>
      <c r="AQ29" s="521"/>
      <c r="AR29" s="563"/>
      <c r="AS29" s="520">
        <v>2857</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11001</v>
      </c>
      <c r="BO29" s="470"/>
      <c r="BP29" s="470"/>
      <c r="BQ29" s="470"/>
      <c r="BR29" s="470"/>
      <c r="BS29" s="470"/>
      <c r="BT29" s="470"/>
      <c r="BU29" s="471"/>
      <c r="BV29" s="469">
        <v>10998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95.2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1765011</v>
      </c>
      <c r="BO30" s="646"/>
      <c r="BP30" s="646"/>
      <c r="BQ30" s="646"/>
      <c r="BR30" s="646"/>
      <c r="BS30" s="646"/>
      <c r="BT30" s="646"/>
      <c r="BU30" s="647"/>
      <c r="BV30" s="645">
        <v>1635662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195</v>
      </c>
      <c r="V33" s="493"/>
      <c r="W33" s="458" t="s">
        <v>194</v>
      </c>
      <c r="X33" s="458"/>
      <c r="Y33" s="458"/>
      <c r="Z33" s="458"/>
      <c r="AA33" s="458"/>
      <c r="AB33" s="458"/>
      <c r="AC33" s="458"/>
      <c r="AD33" s="458"/>
      <c r="AE33" s="458"/>
      <c r="AF33" s="458"/>
      <c r="AG33" s="458"/>
      <c r="AH33" s="458"/>
      <c r="AI33" s="458"/>
      <c r="AJ33" s="458"/>
      <c r="AK33" s="458"/>
      <c r="AL33" s="216"/>
      <c r="AM33" s="493" t="s">
        <v>195</v>
      </c>
      <c r="AN33" s="493"/>
      <c r="AO33" s="458" t="s">
        <v>196</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193</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下水道事業会計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丹羽広域事務組合（水道事業会計）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土地取得特別会計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丹羽広域事務組合（一般会計）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江南丹羽環境管理組合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愛北広域事務組合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尾張北部環境組合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尾張市町交通災害共済組合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愛知県市町村職員退職手当組合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愛知県後期高齢者医療広域連合（一般会計）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愛知県後期高齢者医療広域連合（後期高齢者医療特別会計）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634yxROXtbX85lasMxIafCoqODVa0IntkqAbseMMWQXluMXgRrbXM/C7in8wbKd/yuG2+n3ZYE+2mbQEiSmBkA==" saltValue="mXhDabZHY0r6fBkC7cETw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50" t="s">
        <v>562</v>
      </c>
      <c r="D34" s="1250"/>
      <c r="E34" s="1251"/>
      <c r="F34" s="32">
        <v>4.88</v>
      </c>
      <c r="G34" s="33">
        <v>4.54</v>
      </c>
      <c r="H34" s="33">
        <v>3.89</v>
      </c>
      <c r="I34" s="33">
        <v>3.71</v>
      </c>
      <c r="J34" s="34">
        <v>4.95</v>
      </c>
      <c r="K34" s="22"/>
      <c r="L34" s="22"/>
      <c r="M34" s="22"/>
      <c r="N34" s="22"/>
      <c r="O34" s="22"/>
      <c r="P34" s="22"/>
    </row>
    <row r="35" spans="1:16" ht="39" customHeight="1" x14ac:dyDescent="0.15">
      <c r="A35" s="22"/>
      <c r="B35" s="35"/>
      <c r="C35" s="1244" t="s">
        <v>563</v>
      </c>
      <c r="D35" s="1245"/>
      <c r="E35" s="1246"/>
      <c r="F35" s="36">
        <v>4.32</v>
      </c>
      <c r="G35" s="37">
        <v>4.91</v>
      </c>
      <c r="H35" s="37">
        <v>3.39</v>
      </c>
      <c r="I35" s="37">
        <v>2.14</v>
      </c>
      <c r="J35" s="38">
        <v>1.63</v>
      </c>
      <c r="K35" s="22"/>
      <c r="L35" s="22"/>
      <c r="M35" s="22"/>
      <c r="N35" s="22"/>
      <c r="O35" s="22"/>
      <c r="P35" s="22"/>
    </row>
    <row r="36" spans="1:16" ht="39" customHeight="1" x14ac:dyDescent="0.15">
      <c r="A36" s="22"/>
      <c r="B36" s="35"/>
      <c r="C36" s="1244" t="s">
        <v>564</v>
      </c>
      <c r="D36" s="1245"/>
      <c r="E36" s="1246"/>
      <c r="F36" s="36">
        <v>1.61</v>
      </c>
      <c r="G36" s="37">
        <v>2.35</v>
      </c>
      <c r="H36" s="37">
        <v>1.48</v>
      </c>
      <c r="I36" s="37">
        <v>1.1399999999999999</v>
      </c>
      <c r="J36" s="38">
        <v>1.41</v>
      </c>
      <c r="K36" s="22"/>
      <c r="L36" s="22"/>
      <c r="M36" s="22"/>
      <c r="N36" s="22"/>
      <c r="O36" s="22"/>
      <c r="P36" s="22"/>
    </row>
    <row r="37" spans="1:16" ht="39" customHeight="1" x14ac:dyDescent="0.15">
      <c r="A37" s="22"/>
      <c r="B37" s="35"/>
      <c r="C37" s="1244" t="s">
        <v>565</v>
      </c>
      <c r="D37" s="1245"/>
      <c r="E37" s="1246"/>
      <c r="F37" s="36" t="s">
        <v>527</v>
      </c>
      <c r="G37" s="37" t="s">
        <v>527</v>
      </c>
      <c r="H37" s="37" t="s">
        <v>527</v>
      </c>
      <c r="I37" s="37">
        <v>1.2</v>
      </c>
      <c r="J37" s="38">
        <v>1.29</v>
      </c>
      <c r="K37" s="22"/>
      <c r="L37" s="22"/>
      <c r="M37" s="22"/>
      <c r="N37" s="22"/>
      <c r="O37" s="22"/>
      <c r="P37" s="22"/>
    </row>
    <row r="38" spans="1:16" ht="39" customHeight="1" x14ac:dyDescent="0.15">
      <c r="A38" s="22"/>
      <c r="B38" s="35"/>
      <c r="C38" s="1244" t="s">
        <v>566</v>
      </c>
      <c r="D38" s="1245"/>
      <c r="E38" s="1246"/>
      <c r="F38" s="36">
        <v>0.03</v>
      </c>
      <c r="G38" s="37">
        <v>0.03</v>
      </c>
      <c r="H38" s="37">
        <v>0.03</v>
      </c>
      <c r="I38" s="37">
        <v>0.04</v>
      </c>
      <c r="J38" s="38">
        <v>0.04</v>
      </c>
      <c r="K38" s="22"/>
      <c r="L38" s="22"/>
      <c r="M38" s="22"/>
      <c r="N38" s="22"/>
      <c r="O38" s="22"/>
      <c r="P38" s="22"/>
    </row>
    <row r="39" spans="1:16" ht="39" customHeight="1" x14ac:dyDescent="0.15">
      <c r="A39" s="22"/>
      <c r="B39" s="35"/>
      <c r="C39" s="1244" t="s">
        <v>567</v>
      </c>
      <c r="D39" s="1245"/>
      <c r="E39" s="1246"/>
      <c r="F39" s="36">
        <v>0.01</v>
      </c>
      <c r="G39" s="37">
        <v>0.01</v>
      </c>
      <c r="H39" s="37">
        <v>0.01</v>
      </c>
      <c r="I39" s="37">
        <v>0.01</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568</v>
      </c>
      <c r="D42" s="1245"/>
      <c r="E42" s="1246"/>
      <c r="F42" s="36" t="s">
        <v>527</v>
      </c>
      <c r="G42" s="37" t="s">
        <v>527</v>
      </c>
      <c r="H42" s="37" t="s">
        <v>527</v>
      </c>
      <c r="I42" s="37" t="s">
        <v>527</v>
      </c>
      <c r="J42" s="38" t="s">
        <v>527</v>
      </c>
      <c r="K42" s="22"/>
      <c r="L42" s="22"/>
      <c r="M42" s="22"/>
      <c r="N42" s="22"/>
      <c r="O42" s="22"/>
      <c r="P42" s="22"/>
    </row>
    <row r="43" spans="1:16" ht="39" customHeight="1" thickBot="1" x14ac:dyDescent="0.2">
      <c r="A43" s="22"/>
      <c r="B43" s="40"/>
      <c r="C43" s="1247" t="s">
        <v>569</v>
      </c>
      <c r="D43" s="1248"/>
      <c r="E43" s="1249"/>
      <c r="F43" s="41">
        <v>0.02</v>
      </c>
      <c r="G43" s="42">
        <v>0.02</v>
      </c>
      <c r="H43" s="42">
        <v>0.25</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2XNuECBbVO50G2HGQK7lDjZEluvqVY8hC/sCL2I/sbgR0DAh3hMQpilVPE2liCgxvYICZxUOAb6oBqmRITEw==" saltValue="TshM1+wvGNoaLFgZQm0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588</v>
      </c>
      <c r="L45" s="60">
        <v>624</v>
      </c>
      <c r="M45" s="60">
        <v>616</v>
      </c>
      <c r="N45" s="60">
        <v>621</v>
      </c>
      <c r="O45" s="61">
        <v>639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527</v>
      </c>
      <c r="L46" s="64" t="s">
        <v>527</v>
      </c>
      <c r="M46" s="64" t="s">
        <v>527</v>
      </c>
      <c r="N46" s="64" t="s">
        <v>527</v>
      </c>
      <c r="O46" s="65" t="s">
        <v>527</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527</v>
      </c>
      <c r="L47" s="64" t="s">
        <v>527</v>
      </c>
      <c r="M47" s="64" t="s">
        <v>527</v>
      </c>
      <c r="N47" s="64" t="s">
        <v>527</v>
      </c>
      <c r="O47" s="65" t="s">
        <v>527</v>
      </c>
      <c r="P47" s="48"/>
      <c r="Q47" s="48"/>
      <c r="R47" s="48"/>
      <c r="S47" s="48"/>
      <c r="T47" s="48"/>
      <c r="U47" s="48"/>
    </row>
    <row r="48" spans="1:21" ht="30.75" customHeight="1" x14ac:dyDescent="0.15">
      <c r="A48" s="48"/>
      <c r="B48" s="1254"/>
      <c r="C48" s="1255"/>
      <c r="D48" s="62"/>
      <c r="E48" s="1260" t="s">
        <v>15</v>
      </c>
      <c r="F48" s="1260"/>
      <c r="G48" s="1260"/>
      <c r="H48" s="1260"/>
      <c r="I48" s="1260"/>
      <c r="J48" s="1261"/>
      <c r="K48" s="63">
        <v>130</v>
      </c>
      <c r="L48" s="64">
        <v>133</v>
      </c>
      <c r="M48" s="64">
        <v>139</v>
      </c>
      <c r="N48" s="64">
        <v>134</v>
      </c>
      <c r="O48" s="65">
        <v>146</v>
      </c>
      <c r="P48" s="48"/>
      <c r="Q48" s="48"/>
      <c r="R48" s="48"/>
      <c r="S48" s="48"/>
      <c r="T48" s="48"/>
      <c r="U48" s="48"/>
    </row>
    <row r="49" spans="1:21" ht="30.75" customHeight="1" x14ac:dyDescent="0.15">
      <c r="A49" s="48"/>
      <c r="B49" s="1254"/>
      <c r="C49" s="1255"/>
      <c r="D49" s="62"/>
      <c r="E49" s="1260" t="s">
        <v>16</v>
      </c>
      <c r="F49" s="1260"/>
      <c r="G49" s="1260"/>
      <c r="H49" s="1260"/>
      <c r="I49" s="1260"/>
      <c r="J49" s="1261"/>
      <c r="K49" s="63">
        <v>57</v>
      </c>
      <c r="L49" s="64">
        <v>55</v>
      </c>
      <c r="M49" s="64">
        <v>52</v>
      </c>
      <c r="N49" s="64">
        <v>48</v>
      </c>
      <c r="O49" s="65">
        <v>45</v>
      </c>
      <c r="P49" s="48"/>
      <c r="Q49" s="48"/>
      <c r="R49" s="48"/>
      <c r="S49" s="48"/>
      <c r="T49" s="48"/>
      <c r="U49" s="48"/>
    </row>
    <row r="50" spans="1:21" ht="30.75" customHeight="1" x14ac:dyDescent="0.15">
      <c r="A50" s="48"/>
      <c r="B50" s="1254"/>
      <c r="C50" s="1255"/>
      <c r="D50" s="62"/>
      <c r="E50" s="1260" t="s">
        <v>17</v>
      </c>
      <c r="F50" s="1260"/>
      <c r="G50" s="1260"/>
      <c r="H50" s="1260"/>
      <c r="I50" s="1260"/>
      <c r="J50" s="1261"/>
      <c r="K50" s="63">
        <v>2</v>
      </c>
      <c r="L50" s="64">
        <v>2</v>
      </c>
      <c r="M50" s="64">
        <v>2</v>
      </c>
      <c r="N50" s="64">
        <v>2</v>
      </c>
      <c r="O50" s="65">
        <v>2</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527</v>
      </c>
      <c r="L51" s="64" t="s">
        <v>527</v>
      </c>
      <c r="M51" s="64" t="s">
        <v>527</v>
      </c>
      <c r="N51" s="64" t="s">
        <v>527</v>
      </c>
      <c r="O51" s="65" t="s">
        <v>527</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707</v>
      </c>
      <c r="L52" s="64">
        <v>716</v>
      </c>
      <c r="M52" s="64">
        <v>735</v>
      </c>
      <c r="N52" s="64">
        <v>750</v>
      </c>
      <c r="O52" s="65">
        <v>778</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70</v>
      </c>
      <c r="L53" s="69">
        <v>98</v>
      </c>
      <c r="M53" s="69">
        <v>74</v>
      </c>
      <c r="N53" s="69">
        <v>55</v>
      </c>
      <c r="O53" s="70">
        <v>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isXfKDzmY/fWGQ3AAAo/qV3HNv3RkdD2Y7IvRfmxlBL903B92wNO+0suCd7YzQ4bhgjaaMDlISFyfBE0eXdLA==" saltValue="StO98qoVNUiUBH7fE/De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78" t="s">
        <v>30</v>
      </c>
      <c r="C41" s="1279"/>
      <c r="D41" s="102"/>
      <c r="E41" s="1284" t="s">
        <v>31</v>
      </c>
      <c r="F41" s="1284"/>
      <c r="G41" s="1284"/>
      <c r="H41" s="1285"/>
      <c r="I41" s="103">
        <v>7213</v>
      </c>
      <c r="J41" s="104">
        <v>7123</v>
      </c>
      <c r="K41" s="104">
        <v>7364</v>
      </c>
      <c r="L41" s="104">
        <v>7463</v>
      </c>
      <c r="M41" s="105">
        <v>7429</v>
      </c>
    </row>
    <row r="42" spans="2:13" ht="27.75" customHeight="1" x14ac:dyDescent="0.15">
      <c r="B42" s="1280"/>
      <c r="C42" s="1281"/>
      <c r="D42" s="106"/>
      <c r="E42" s="1286" t="s">
        <v>32</v>
      </c>
      <c r="F42" s="1286"/>
      <c r="G42" s="1286"/>
      <c r="H42" s="1287"/>
      <c r="I42" s="107">
        <v>7</v>
      </c>
      <c r="J42" s="108">
        <v>5</v>
      </c>
      <c r="K42" s="108">
        <v>4</v>
      </c>
      <c r="L42" s="108">
        <v>2</v>
      </c>
      <c r="M42" s="109" t="s">
        <v>527</v>
      </c>
    </row>
    <row r="43" spans="2:13" ht="27.75" customHeight="1" x14ac:dyDescent="0.15">
      <c r="B43" s="1280"/>
      <c r="C43" s="1281"/>
      <c r="D43" s="106"/>
      <c r="E43" s="1286" t="s">
        <v>33</v>
      </c>
      <c r="F43" s="1286"/>
      <c r="G43" s="1286"/>
      <c r="H43" s="1287"/>
      <c r="I43" s="107">
        <v>2418</v>
      </c>
      <c r="J43" s="108">
        <v>2520</v>
      </c>
      <c r="K43" s="108">
        <v>2634</v>
      </c>
      <c r="L43" s="108">
        <v>2623</v>
      </c>
      <c r="M43" s="109">
        <v>2677</v>
      </c>
    </row>
    <row r="44" spans="2:13" ht="27.75" customHeight="1" x14ac:dyDescent="0.15">
      <c r="B44" s="1280"/>
      <c r="C44" s="1281"/>
      <c r="D44" s="106"/>
      <c r="E44" s="1286" t="s">
        <v>34</v>
      </c>
      <c r="F44" s="1286"/>
      <c r="G44" s="1286"/>
      <c r="H44" s="1287"/>
      <c r="I44" s="107">
        <v>218</v>
      </c>
      <c r="J44" s="108">
        <v>161</v>
      </c>
      <c r="K44" s="108">
        <v>131</v>
      </c>
      <c r="L44" s="108">
        <v>97</v>
      </c>
      <c r="M44" s="109">
        <v>58</v>
      </c>
    </row>
    <row r="45" spans="2:13" ht="27.75" customHeight="1" x14ac:dyDescent="0.15">
      <c r="B45" s="1280"/>
      <c r="C45" s="1281"/>
      <c r="D45" s="106"/>
      <c r="E45" s="1286" t="s">
        <v>35</v>
      </c>
      <c r="F45" s="1286"/>
      <c r="G45" s="1286"/>
      <c r="H45" s="1287"/>
      <c r="I45" s="107">
        <v>1400</v>
      </c>
      <c r="J45" s="108">
        <v>1407</v>
      </c>
      <c r="K45" s="108">
        <v>1351</v>
      </c>
      <c r="L45" s="108">
        <v>1330</v>
      </c>
      <c r="M45" s="109">
        <v>1320</v>
      </c>
    </row>
    <row r="46" spans="2:13" ht="27.75" customHeight="1" x14ac:dyDescent="0.15">
      <c r="B46" s="1280"/>
      <c r="C46" s="1281"/>
      <c r="D46" s="110"/>
      <c r="E46" s="1286" t="s">
        <v>36</v>
      </c>
      <c r="F46" s="1286"/>
      <c r="G46" s="1286"/>
      <c r="H46" s="1287"/>
      <c r="I46" s="107" t="s">
        <v>527</v>
      </c>
      <c r="J46" s="108" t="s">
        <v>527</v>
      </c>
      <c r="K46" s="108" t="s">
        <v>527</v>
      </c>
      <c r="L46" s="108" t="s">
        <v>527</v>
      </c>
      <c r="M46" s="109" t="s">
        <v>527</v>
      </c>
    </row>
    <row r="47" spans="2:13" ht="27.75" customHeight="1" x14ac:dyDescent="0.15">
      <c r="B47" s="1280"/>
      <c r="C47" s="1281"/>
      <c r="D47" s="111"/>
      <c r="E47" s="1288" t="s">
        <v>37</v>
      </c>
      <c r="F47" s="1289"/>
      <c r="G47" s="1289"/>
      <c r="H47" s="1290"/>
      <c r="I47" s="107" t="s">
        <v>527</v>
      </c>
      <c r="J47" s="108" t="s">
        <v>527</v>
      </c>
      <c r="K47" s="108" t="s">
        <v>527</v>
      </c>
      <c r="L47" s="108" t="s">
        <v>527</v>
      </c>
      <c r="M47" s="109" t="s">
        <v>527</v>
      </c>
    </row>
    <row r="48" spans="2:13" ht="27.75" customHeight="1" x14ac:dyDescent="0.15">
      <c r="B48" s="1280"/>
      <c r="C48" s="1281"/>
      <c r="D48" s="106"/>
      <c r="E48" s="1286" t="s">
        <v>38</v>
      </c>
      <c r="F48" s="1286"/>
      <c r="G48" s="1286"/>
      <c r="H48" s="1287"/>
      <c r="I48" s="107" t="s">
        <v>527</v>
      </c>
      <c r="J48" s="108" t="s">
        <v>527</v>
      </c>
      <c r="K48" s="108" t="s">
        <v>527</v>
      </c>
      <c r="L48" s="108" t="s">
        <v>527</v>
      </c>
      <c r="M48" s="109" t="s">
        <v>527</v>
      </c>
    </row>
    <row r="49" spans="2:13" ht="27.75" customHeight="1" x14ac:dyDescent="0.15">
      <c r="B49" s="1282"/>
      <c r="C49" s="1283"/>
      <c r="D49" s="106"/>
      <c r="E49" s="1286" t="s">
        <v>39</v>
      </c>
      <c r="F49" s="1286"/>
      <c r="G49" s="1286"/>
      <c r="H49" s="1287"/>
      <c r="I49" s="107" t="s">
        <v>527</v>
      </c>
      <c r="J49" s="108" t="s">
        <v>527</v>
      </c>
      <c r="K49" s="108" t="s">
        <v>527</v>
      </c>
      <c r="L49" s="108" t="s">
        <v>527</v>
      </c>
      <c r="M49" s="109" t="s">
        <v>527</v>
      </c>
    </row>
    <row r="50" spans="2:13" ht="27.75" customHeight="1" x14ac:dyDescent="0.15">
      <c r="B50" s="1291" t="s">
        <v>40</v>
      </c>
      <c r="C50" s="1292"/>
      <c r="D50" s="112"/>
      <c r="E50" s="1286" t="s">
        <v>41</v>
      </c>
      <c r="F50" s="1286"/>
      <c r="G50" s="1286"/>
      <c r="H50" s="1287"/>
      <c r="I50" s="107">
        <v>2638</v>
      </c>
      <c r="J50" s="108">
        <v>2699</v>
      </c>
      <c r="K50" s="108">
        <v>2674</v>
      </c>
      <c r="L50" s="108">
        <v>2942</v>
      </c>
      <c r="M50" s="109">
        <v>3126</v>
      </c>
    </row>
    <row r="51" spans="2:13" ht="27.75" customHeight="1" x14ac:dyDescent="0.15">
      <c r="B51" s="1280"/>
      <c r="C51" s="1281"/>
      <c r="D51" s="106"/>
      <c r="E51" s="1286" t="s">
        <v>42</v>
      </c>
      <c r="F51" s="1286"/>
      <c r="G51" s="1286"/>
      <c r="H51" s="1287"/>
      <c r="I51" s="107">
        <v>1918</v>
      </c>
      <c r="J51" s="108">
        <v>1923</v>
      </c>
      <c r="K51" s="108">
        <v>1960</v>
      </c>
      <c r="L51" s="108">
        <v>2104</v>
      </c>
      <c r="M51" s="109">
        <v>2520</v>
      </c>
    </row>
    <row r="52" spans="2:13" ht="27.75" customHeight="1" x14ac:dyDescent="0.15">
      <c r="B52" s="1282"/>
      <c r="C52" s="1283"/>
      <c r="D52" s="106"/>
      <c r="E52" s="1286" t="s">
        <v>43</v>
      </c>
      <c r="F52" s="1286"/>
      <c r="G52" s="1286"/>
      <c r="H52" s="1287"/>
      <c r="I52" s="107">
        <v>7719</v>
      </c>
      <c r="J52" s="108">
        <v>7706</v>
      </c>
      <c r="K52" s="108">
        <v>7891</v>
      </c>
      <c r="L52" s="108">
        <v>7849</v>
      </c>
      <c r="M52" s="109">
        <v>7932</v>
      </c>
    </row>
    <row r="53" spans="2:13" ht="27.75" customHeight="1" thickBot="1" x14ac:dyDescent="0.2">
      <c r="B53" s="1293" t="s">
        <v>44</v>
      </c>
      <c r="C53" s="1294"/>
      <c r="D53" s="113"/>
      <c r="E53" s="1295" t="s">
        <v>45</v>
      </c>
      <c r="F53" s="1295"/>
      <c r="G53" s="1295"/>
      <c r="H53" s="1296"/>
      <c r="I53" s="114">
        <v>-1020</v>
      </c>
      <c r="J53" s="115">
        <v>-1110</v>
      </c>
      <c r="K53" s="115">
        <v>-1042</v>
      </c>
      <c r="L53" s="115">
        <v>-1381</v>
      </c>
      <c r="M53" s="116">
        <v>-2093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nKv+Db70GMmTH2j8aqHSeYS+ekTE0Dmtnk3cHIGr4xRfrpPmyffxtlcj5rs86lNMMTTE2DV0b5x+NbJXLmdxcw==" saltValue="+gjl6ZB2NwLvGwd0UMyE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5" t="s">
        <v>48</v>
      </c>
      <c r="D55" s="1305"/>
      <c r="E55" s="1306"/>
      <c r="F55" s="128">
        <v>803</v>
      </c>
      <c r="G55" s="128">
        <v>993</v>
      </c>
      <c r="H55" s="129">
        <v>1061</v>
      </c>
    </row>
    <row r="56" spans="2:8" ht="52.5" customHeight="1" x14ac:dyDescent="0.15">
      <c r="B56" s="130"/>
      <c r="C56" s="1307" t="s">
        <v>49</v>
      </c>
      <c r="D56" s="1307"/>
      <c r="E56" s="1308"/>
      <c r="F56" s="131">
        <v>11</v>
      </c>
      <c r="G56" s="131">
        <v>11</v>
      </c>
      <c r="H56" s="132">
        <v>11</v>
      </c>
    </row>
    <row r="57" spans="2:8" ht="53.25" customHeight="1" x14ac:dyDescent="0.15">
      <c r="B57" s="130"/>
      <c r="C57" s="1309" t="s">
        <v>50</v>
      </c>
      <c r="D57" s="1309"/>
      <c r="E57" s="1310"/>
      <c r="F57" s="133">
        <v>1554</v>
      </c>
      <c r="G57" s="133">
        <v>1636</v>
      </c>
      <c r="H57" s="134">
        <v>1765</v>
      </c>
    </row>
    <row r="58" spans="2:8" ht="45.75" customHeight="1" x14ac:dyDescent="0.15">
      <c r="B58" s="135"/>
      <c r="C58" s="1297" t="s">
        <v>590</v>
      </c>
      <c r="D58" s="1298"/>
      <c r="E58" s="1299"/>
      <c r="F58" s="136">
        <v>502</v>
      </c>
      <c r="G58" s="136">
        <v>561</v>
      </c>
      <c r="H58" s="137">
        <v>671</v>
      </c>
    </row>
    <row r="59" spans="2:8" ht="45.75" customHeight="1" x14ac:dyDescent="0.15">
      <c r="B59" s="135"/>
      <c r="C59" s="1297" t="s">
        <v>591</v>
      </c>
      <c r="D59" s="1298"/>
      <c r="E59" s="1299"/>
      <c r="F59" s="136">
        <v>443</v>
      </c>
      <c r="G59" s="136">
        <v>438</v>
      </c>
      <c r="H59" s="137">
        <v>428</v>
      </c>
    </row>
    <row r="60" spans="2:8" ht="45.75" customHeight="1" x14ac:dyDescent="0.15">
      <c r="B60" s="135"/>
      <c r="C60" s="1297" t="s">
        <v>587</v>
      </c>
      <c r="D60" s="1298"/>
      <c r="E60" s="1299"/>
      <c r="F60" s="136">
        <v>255</v>
      </c>
      <c r="G60" s="136">
        <v>255</v>
      </c>
      <c r="H60" s="137">
        <v>255</v>
      </c>
    </row>
    <row r="61" spans="2:8" ht="45.75" customHeight="1" x14ac:dyDescent="0.15">
      <c r="B61" s="135"/>
      <c r="C61" s="1297" t="s">
        <v>588</v>
      </c>
      <c r="D61" s="1298"/>
      <c r="E61" s="1299"/>
      <c r="F61" s="136">
        <v>207</v>
      </c>
      <c r="G61" s="136">
        <v>207</v>
      </c>
      <c r="H61" s="137">
        <v>202</v>
      </c>
    </row>
    <row r="62" spans="2:8" ht="45.75" customHeight="1" thickBot="1" x14ac:dyDescent="0.2">
      <c r="B62" s="138"/>
      <c r="C62" s="1300" t="s">
        <v>589</v>
      </c>
      <c r="D62" s="1301"/>
      <c r="E62" s="1302"/>
      <c r="F62" s="139">
        <v>100</v>
      </c>
      <c r="G62" s="139">
        <v>100</v>
      </c>
      <c r="H62" s="140">
        <v>100</v>
      </c>
    </row>
    <row r="63" spans="2:8" ht="52.5" customHeight="1" thickBot="1" x14ac:dyDescent="0.2">
      <c r="B63" s="141"/>
      <c r="C63" s="1303" t="s">
        <v>51</v>
      </c>
      <c r="D63" s="1303"/>
      <c r="E63" s="1304"/>
      <c r="F63" s="142">
        <v>2368</v>
      </c>
      <c r="G63" s="142">
        <v>2639</v>
      </c>
      <c r="H63" s="143">
        <v>2837</v>
      </c>
    </row>
    <row r="64" spans="2:8" ht="15" customHeight="1" x14ac:dyDescent="0.15"/>
  </sheetData>
  <sheetProtection algorithmName="SHA-512" hashValue="jlzaC2VIv87WRgHrNvbMn3zNyeDmQlafddeQILuaXj1jp7jTcVpiIFCGph7kkEKUmq9/mkQZ6PvyJddryYaipA==" saltValue="6EVW7Bm8HSvoOMpzSj3k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618</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604</v>
      </c>
    </row>
    <row r="50" spans="1:109" x14ac:dyDescent="0.15">
      <c r="B50" s="397"/>
      <c r="G50" s="1311"/>
      <c r="H50" s="1311"/>
      <c r="I50" s="1311"/>
      <c r="J50" s="1311"/>
      <c r="K50" s="407"/>
      <c r="L50" s="407"/>
      <c r="M50" s="408"/>
      <c r="N50" s="408"/>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7" t="s">
        <v>554</v>
      </c>
      <c r="BQ50" s="1317"/>
      <c r="BR50" s="1317"/>
      <c r="BS50" s="1317"/>
      <c r="BT50" s="1317"/>
      <c r="BU50" s="1317"/>
      <c r="BV50" s="1317"/>
      <c r="BW50" s="1317"/>
      <c r="BX50" s="1317" t="s">
        <v>555</v>
      </c>
      <c r="BY50" s="1317"/>
      <c r="BZ50" s="1317"/>
      <c r="CA50" s="1317"/>
      <c r="CB50" s="1317"/>
      <c r="CC50" s="1317"/>
      <c r="CD50" s="1317"/>
      <c r="CE50" s="1317"/>
      <c r="CF50" s="1317" t="s">
        <v>556</v>
      </c>
      <c r="CG50" s="1317"/>
      <c r="CH50" s="1317"/>
      <c r="CI50" s="1317"/>
      <c r="CJ50" s="1317"/>
      <c r="CK50" s="1317"/>
      <c r="CL50" s="1317"/>
      <c r="CM50" s="1317"/>
      <c r="CN50" s="1317" t="s">
        <v>557</v>
      </c>
      <c r="CO50" s="1317"/>
      <c r="CP50" s="1317"/>
      <c r="CQ50" s="1317"/>
      <c r="CR50" s="1317"/>
      <c r="CS50" s="1317"/>
      <c r="CT50" s="1317"/>
      <c r="CU50" s="1317"/>
      <c r="CV50" s="1317" t="s">
        <v>558</v>
      </c>
      <c r="CW50" s="1317"/>
      <c r="CX50" s="1317"/>
      <c r="CY50" s="1317"/>
      <c r="CZ50" s="1317"/>
      <c r="DA50" s="1317"/>
      <c r="DB50" s="1317"/>
      <c r="DC50" s="1317"/>
    </row>
    <row r="51" spans="1:109" ht="13.5" customHeight="1" x14ac:dyDescent="0.15">
      <c r="B51" s="397"/>
      <c r="G51" s="1329"/>
      <c r="H51" s="1329"/>
      <c r="I51" s="1333"/>
      <c r="J51" s="1333"/>
      <c r="K51" s="1318"/>
      <c r="L51" s="1318"/>
      <c r="M51" s="1318"/>
      <c r="N51" s="1318"/>
      <c r="AM51" s="406"/>
      <c r="AN51" s="1316" t="s">
        <v>605</v>
      </c>
      <c r="AO51" s="1316"/>
      <c r="AP51" s="1316"/>
      <c r="AQ51" s="1316"/>
      <c r="AR51" s="1316"/>
      <c r="AS51" s="1316"/>
      <c r="AT51" s="1316"/>
      <c r="AU51" s="1316"/>
      <c r="AV51" s="1316"/>
      <c r="AW51" s="1316"/>
      <c r="AX51" s="1316"/>
      <c r="AY51" s="1316"/>
      <c r="AZ51" s="1316"/>
      <c r="BA51" s="1316"/>
      <c r="BB51" s="1316" t="s">
        <v>607</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28"/>
      <c r="CG51" s="1313"/>
      <c r="CH51" s="1313"/>
      <c r="CI51" s="1313"/>
      <c r="CJ51" s="1313"/>
      <c r="CK51" s="1313"/>
      <c r="CL51" s="1313"/>
      <c r="CM51" s="1313"/>
      <c r="CN51" s="1328"/>
      <c r="CO51" s="1313"/>
      <c r="CP51" s="1313"/>
      <c r="CQ51" s="1313"/>
      <c r="CR51" s="1313"/>
      <c r="CS51" s="1313"/>
      <c r="CT51" s="1313"/>
      <c r="CU51" s="1313"/>
      <c r="CV51" s="1328"/>
      <c r="CW51" s="1313"/>
      <c r="CX51" s="1313"/>
      <c r="CY51" s="1313"/>
      <c r="CZ51" s="1313"/>
      <c r="DA51" s="1313"/>
      <c r="DB51" s="1313"/>
      <c r="DC51" s="1313"/>
    </row>
    <row r="52" spans="1:109" x14ac:dyDescent="0.15">
      <c r="B52" s="397"/>
      <c r="G52" s="1329"/>
      <c r="H52" s="1329"/>
      <c r="I52" s="1333"/>
      <c r="J52" s="1333"/>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9"/>
      <c r="H53" s="1329"/>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609</v>
      </c>
      <c r="BC53" s="1316"/>
      <c r="BD53" s="1316"/>
      <c r="BE53" s="1316"/>
      <c r="BF53" s="1316"/>
      <c r="BG53" s="1316"/>
      <c r="BH53" s="1316"/>
      <c r="BI53" s="1316"/>
      <c r="BJ53" s="1316"/>
      <c r="BK53" s="1316"/>
      <c r="BL53" s="1316"/>
      <c r="BM53" s="1316"/>
      <c r="BN53" s="1316"/>
      <c r="BO53" s="1316"/>
      <c r="BP53" s="1313">
        <v>61.9</v>
      </c>
      <c r="BQ53" s="1313"/>
      <c r="BR53" s="1313"/>
      <c r="BS53" s="1313"/>
      <c r="BT53" s="1313"/>
      <c r="BU53" s="1313"/>
      <c r="BV53" s="1313"/>
      <c r="BW53" s="1313"/>
      <c r="BX53" s="1313">
        <v>63.5</v>
      </c>
      <c r="BY53" s="1313"/>
      <c r="BZ53" s="1313"/>
      <c r="CA53" s="1313"/>
      <c r="CB53" s="1313"/>
      <c r="CC53" s="1313"/>
      <c r="CD53" s="1313"/>
      <c r="CE53" s="1313"/>
      <c r="CF53" s="1328"/>
      <c r="CG53" s="1313"/>
      <c r="CH53" s="1313"/>
      <c r="CI53" s="1313"/>
      <c r="CJ53" s="1313"/>
      <c r="CK53" s="1313"/>
      <c r="CL53" s="1313"/>
      <c r="CM53" s="1313"/>
      <c r="CN53" s="1328"/>
      <c r="CO53" s="1313"/>
      <c r="CP53" s="1313"/>
      <c r="CQ53" s="1313"/>
      <c r="CR53" s="1313"/>
      <c r="CS53" s="1313"/>
      <c r="CT53" s="1313"/>
      <c r="CU53" s="1313"/>
      <c r="CV53" s="1328"/>
      <c r="CW53" s="1313"/>
      <c r="CX53" s="1313"/>
      <c r="CY53" s="1313"/>
      <c r="CZ53" s="1313"/>
      <c r="DA53" s="1313"/>
      <c r="DB53" s="1313"/>
      <c r="DC53" s="1313"/>
    </row>
    <row r="54" spans="1:109" x14ac:dyDescent="0.15">
      <c r="A54" s="405"/>
      <c r="B54" s="397"/>
      <c r="G54" s="1329"/>
      <c r="H54" s="1329"/>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610</v>
      </c>
      <c r="AO55" s="1317"/>
      <c r="AP55" s="1317"/>
      <c r="AQ55" s="1317"/>
      <c r="AR55" s="1317"/>
      <c r="AS55" s="1317"/>
      <c r="AT55" s="1317"/>
      <c r="AU55" s="1317"/>
      <c r="AV55" s="1317"/>
      <c r="AW55" s="1317"/>
      <c r="AX55" s="1317"/>
      <c r="AY55" s="1317"/>
      <c r="AZ55" s="1317"/>
      <c r="BA55" s="1317"/>
      <c r="BB55" s="1316" t="s">
        <v>611</v>
      </c>
      <c r="BC55" s="1316"/>
      <c r="BD55" s="1316"/>
      <c r="BE55" s="1316"/>
      <c r="BF55" s="1316"/>
      <c r="BG55" s="1316"/>
      <c r="BH55" s="1316"/>
      <c r="BI55" s="1316"/>
      <c r="BJ55" s="1316"/>
      <c r="BK55" s="1316"/>
      <c r="BL55" s="1316"/>
      <c r="BM55" s="1316"/>
      <c r="BN55" s="1316"/>
      <c r="BO55" s="1316"/>
      <c r="BP55" s="1313">
        <v>21</v>
      </c>
      <c r="BQ55" s="1313"/>
      <c r="BR55" s="1313"/>
      <c r="BS55" s="1313"/>
      <c r="BT55" s="1313"/>
      <c r="BU55" s="1313"/>
      <c r="BV55" s="1313"/>
      <c r="BW55" s="1313"/>
      <c r="BX55" s="1313">
        <v>20.2</v>
      </c>
      <c r="BY55" s="1313"/>
      <c r="BZ55" s="1313"/>
      <c r="CA55" s="1313"/>
      <c r="CB55" s="1313"/>
      <c r="CC55" s="1313"/>
      <c r="CD55" s="1313"/>
      <c r="CE55" s="1313"/>
      <c r="CF55" s="1328"/>
      <c r="CG55" s="1313"/>
      <c r="CH55" s="1313"/>
      <c r="CI55" s="1313"/>
      <c r="CJ55" s="1313"/>
      <c r="CK55" s="1313"/>
      <c r="CL55" s="1313"/>
      <c r="CM55" s="1313"/>
      <c r="CN55" s="1328"/>
      <c r="CO55" s="1313"/>
      <c r="CP55" s="1313"/>
      <c r="CQ55" s="1313"/>
      <c r="CR55" s="1313"/>
      <c r="CS55" s="1313"/>
      <c r="CT55" s="1313"/>
      <c r="CU55" s="1313"/>
      <c r="CV55" s="1328"/>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608</v>
      </c>
      <c r="BC57" s="1316"/>
      <c r="BD57" s="1316"/>
      <c r="BE57" s="1316"/>
      <c r="BF57" s="1316"/>
      <c r="BG57" s="1316"/>
      <c r="BH57" s="1316"/>
      <c r="BI57" s="1316"/>
      <c r="BJ57" s="1316"/>
      <c r="BK57" s="1316"/>
      <c r="BL57" s="1316"/>
      <c r="BM57" s="1316"/>
      <c r="BN57" s="1316"/>
      <c r="BO57" s="1316"/>
      <c r="BP57" s="1313">
        <v>55.9</v>
      </c>
      <c r="BQ57" s="1313"/>
      <c r="BR57" s="1313"/>
      <c r="BS57" s="1313"/>
      <c r="BT57" s="1313"/>
      <c r="BU57" s="1313"/>
      <c r="BV57" s="1313"/>
      <c r="BW57" s="1313"/>
      <c r="BX57" s="1313">
        <v>57.5</v>
      </c>
      <c r="BY57" s="1313"/>
      <c r="BZ57" s="1313"/>
      <c r="CA57" s="1313"/>
      <c r="CB57" s="1313"/>
      <c r="CC57" s="1313"/>
      <c r="CD57" s="1313"/>
      <c r="CE57" s="1313"/>
      <c r="CF57" s="1328"/>
      <c r="CG57" s="1313"/>
      <c r="CH57" s="1313"/>
      <c r="CI57" s="1313"/>
      <c r="CJ57" s="1313"/>
      <c r="CK57" s="1313"/>
      <c r="CL57" s="1313"/>
      <c r="CM57" s="1313"/>
      <c r="CN57" s="1328"/>
      <c r="CO57" s="1313"/>
      <c r="CP57" s="1313"/>
      <c r="CQ57" s="1313"/>
      <c r="CR57" s="1313"/>
      <c r="CS57" s="1313"/>
      <c r="CT57" s="1313"/>
      <c r="CU57" s="1313"/>
      <c r="CV57" s="1328"/>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612</v>
      </c>
    </row>
    <row r="64" spans="1:109" x14ac:dyDescent="0.15">
      <c r="B64" s="397"/>
      <c r="G64" s="404"/>
      <c r="I64" s="417"/>
      <c r="J64" s="417"/>
      <c r="K64" s="417"/>
      <c r="L64" s="417"/>
      <c r="M64" s="417"/>
      <c r="N64" s="418"/>
      <c r="AM64" s="404"/>
      <c r="AN64" s="404" t="s">
        <v>603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619</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604</v>
      </c>
    </row>
    <row r="72" spans="2:107" x14ac:dyDescent="0.15">
      <c r="B72" s="397"/>
      <c r="G72" s="1311"/>
      <c r="H72" s="1311"/>
      <c r="I72" s="1311"/>
      <c r="J72" s="1311"/>
      <c r="K72" s="407"/>
      <c r="L72" s="407"/>
      <c r="M72" s="408"/>
      <c r="N72" s="408"/>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7" t="s">
        <v>554</v>
      </c>
      <c r="BQ72" s="1317"/>
      <c r="BR72" s="1317"/>
      <c r="BS72" s="1317"/>
      <c r="BT72" s="1317"/>
      <c r="BU72" s="1317"/>
      <c r="BV72" s="1317"/>
      <c r="BW72" s="1317"/>
      <c r="BX72" s="1317" t="s">
        <v>555</v>
      </c>
      <c r="BY72" s="1317"/>
      <c r="BZ72" s="1317"/>
      <c r="CA72" s="1317"/>
      <c r="CB72" s="1317"/>
      <c r="CC72" s="1317"/>
      <c r="CD72" s="1317"/>
      <c r="CE72" s="1317"/>
      <c r="CF72" s="1317" t="s">
        <v>556</v>
      </c>
      <c r="CG72" s="1317"/>
      <c r="CH72" s="1317"/>
      <c r="CI72" s="1317"/>
      <c r="CJ72" s="1317"/>
      <c r="CK72" s="1317"/>
      <c r="CL72" s="1317"/>
      <c r="CM72" s="1317"/>
      <c r="CN72" s="1317" t="s">
        <v>557</v>
      </c>
      <c r="CO72" s="1317"/>
      <c r="CP72" s="1317"/>
      <c r="CQ72" s="1317"/>
      <c r="CR72" s="1317"/>
      <c r="CS72" s="1317"/>
      <c r="CT72" s="1317"/>
      <c r="CU72" s="1317"/>
      <c r="CV72" s="1317" t="s">
        <v>558</v>
      </c>
      <c r="CW72" s="1317"/>
      <c r="CX72" s="1317"/>
      <c r="CY72" s="1317"/>
      <c r="CZ72" s="1317"/>
      <c r="DA72" s="1317"/>
      <c r="DB72" s="1317"/>
      <c r="DC72" s="1317"/>
    </row>
    <row r="73" spans="2:107" x14ac:dyDescent="0.15">
      <c r="B73" s="397"/>
      <c r="G73" s="1329"/>
      <c r="H73" s="1329"/>
      <c r="I73" s="1329"/>
      <c r="J73" s="1329"/>
      <c r="K73" s="1312"/>
      <c r="L73" s="1312"/>
      <c r="M73" s="1312"/>
      <c r="N73" s="1312"/>
      <c r="AM73" s="406"/>
      <c r="AN73" s="1316" t="s">
        <v>605</v>
      </c>
      <c r="AO73" s="1316"/>
      <c r="AP73" s="1316"/>
      <c r="AQ73" s="1316"/>
      <c r="AR73" s="1316"/>
      <c r="AS73" s="1316"/>
      <c r="AT73" s="1316"/>
      <c r="AU73" s="1316"/>
      <c r="AV73" s="1316"/>
      <c r="AW73" s="1316"/>
      <c r="AX73" s="1316"/>
      <c r="AY73" s="1316"/>
      <c r="AZ73" s="1316"/>
      <c r="BA73" s="1316"/>
      <c r="BB73" s="1316" t="s">
        <v>613</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9"/>
      <c r="H74" s="1329"/>
      <c r="I74" s="1329"/>
      <c r="J74" s="1329"/>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9"/>
      <c r="H75" s="1329"/>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615</v>
      </c>
      <c r="BC75" s="1316"/>
      <c r="BD75" s="1316"/>
      <c r="BE75" s="1316"/>
      <c r="BF75" s="1316"/>
      <c r="BG75" s="1316"/>
      <c r="BH75" s="1316"/>
      <c r="BI75" s="1316"/>
      <c r="BJ75" s="1316"/>
      <c r="BK75" s="1316"/>
      <c r="BL75" s="1316"/>
      <c r="BM75" s="1316"/>
      <c r="BN75" s="1316"/>
      <c r="BO75" s="1316"/>
      <c r="BP75" s="1313">
        <v>1.1000000000000001</v>
      </c>
      <c r="BQ75" s="1313"/>
      <c r="BR75" s="1313"/>
      <c r="BS75" s="1313"/>
      <c r="BT75" s="1313"/>
      <c r="BU75" s="1313"/>
      <c r="BV75" s="1313"/>
      <c r="BW75" s="1313"/>
      <c r="BX75" s="1313">
        <v>1.2</v>
      </c>
      <c r="BY75" s="1313"/>
      <c r="BZ75" s="1313"/>
      <c r="CA75" s="1313"/>
      <c r="CB75" s="1313"/>
      <c r="CC75" s="1313"/>
      <c r="CD75" s="1313"/>
      <c r="CE75" s="1313"/>
      <c r="CF75" s="1313">
        <v>1.3</v>
      </c>
      <c r="CG75" s="1313"/>
      <c r="CH75" s="1313"/>
      <c r="CI75" s="1313"/>
      <c r="CJ75" s="1313"/>
      <c r="CK75" s="1313"/>
      <c r="CL75" s="1313"/>
      <c r="CM75" s="1313"/>
      <c r="CN75" s="1313">
        <v>1.2</v>
      </c>
      <c r="CO75" s="1313"/>
      <c r="CP75" s="1313"/>
      <c r="CQ75" s="1313"/>
      <c r="CR75" s="1313"/>
      <c r="CS75" s="1313"/>
      <c r="CT75" s="1313"/>
      <c r="CU75" s="1313"/>
      <c r="CV75" s="1313">
        <v>0.9</v>
      </c>
      <c r="CW75" s="1313"/>
      <c r="CX75" s="1313"/>
      <c r="CY75" s="1313"/>
      <c r="CZ75" s="1313"/>
      <c r="DA75" s="1313"/>
      <c r="DB75" s="1313"/>
      <c r="DC75" s="1313"/>
    </row>
    <row r="76" spans="2:107" x14ac:dyDescent="0.15">
      <c r="B76" s="397"/>
      <c r="G76" s="1329"/>
      <c r="H76" s="1329"/>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610</v>
      </c>
      <c r="AO77" s="1317"/>
      <c r="AP77" s="1317"/>
      <c r="AQ77" s="1317"/>
      <c r="AR77" s="1317"/>
      <c r="AS77" s="1317"/>
      <c r="AT77" s="1317"/>
      <c r="AU77" s="1317"/>
      <c r="AV77" s="1317"/>
      <c r="AW77" s="1317"/>
      <c r="AX77" s="1317"/>
      <c r="AY77" s="1317"/>
      <c r="AZ77" s="1317"/>
      <c r="BA77" s="1317"/>
      <c r="BB77" s="1316" t="s">
        <v>606</v>
      </c>
      <c r="BC77" s="1316"/>
      <c r="BD77" s="1316"/>
      <c r="BE77" s="1316"/>
      <c r="BF77" s="1316"/>
      <c r="BG77" s="1316"/>
      <c r="BH77" s="1316"/>
      <c r="BI77" s="1316"/>
      <c r="BJ77" s="1316"/>
      <c r="BK77" s="1316"/>
      <c r="BL77" s="1316"/>
      <c r="BM77" s="1316"/>
      <c r="BN77" s="1316"/>
      <c r="BO77" s="1316"/>
      <c r="BP77" s="1313">
        <v>21</v>
      </c>
      <c r="BQ77" s="1313"/>
      <c r="BR77" s="1313"/>
      <c r="BS77" s="1313"/>
      <c r="BT77" s="1313"/>
      <c r="BU77" s="1313"/>
      <c r="BV77" s="1313"/>
      <c r="BW77" s="1313"/>
      <c r="BX77" s="1313">
        <v>20.2</v>
      </c>
      <c r="BY77" s="1313"/>
      <c r="BZ77" s="1313"/>
      <c r="CA77" s="1313"/>
      <c r="CB77" s="1313"/>
      <c r="CC77" s="1313"/>
      <c r="CD77" s="1313"/>
      <c r="CE77" s="1313"/>
      <c r="CF77" s="1313">
        <v>18.3</v>
      </c>
      <c r="CG77" s="1313"/>
      <c r="CH77" s="1313"/>
      <c r="CI77" s="1313"/>
      <c r="CJ77" s="1313"/>
      <c r="CK77" s="1313"/>
      <c r="CL77" s="1313"/>
      <c r="CM77" s="1313"/>
      <c r="CN77" s="1313">
        <v>20.3</v>
      </c>
      <c r="CO77" s="1313"/>
      <c r="CP77" s="1313"/>
      <c r="CQ77" s="1313"/>
      <c r="CR77" s="1313"/>
      <c r="CS77" s="1313"/>
      <c r="CT77" s="1313"/>
      <c r="CU77" s="1313"/>
      <c r="CV77" s="1313">
        <v>15.5</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614</v>
      </c>
      <c r="BC79" s="1316"/>
      <c r="BD79" s="1316"/>
      <c r="BE79" s="1316"/>
      <c r="BF79" s="1316"/>
      <c r="BG79" s="1316"/>
      <c r="BH79" s="1316"/>
      <c r="BI79" s="1316"/>
      <c r="BJ79" s="1316"/>
      <c r="BK79" s="1316"/>
      <c r="BL79" s="1316"/>
      <c r="BM79" s="1316"/>
      <c r="BN79" s="1316"/>
      <c r="BO79" s="1316"/>
      <c r="BP79" s="1313">
        <v>6.8</v>
      </c>
      <c r="BQ79" s="1313"/>
      <c r="BR79" s="1313"/>
      <c r="BS79" s="1313"/>
      <c r="BT79" s="1313"/>
      <c r="BU79" s="1313"/>
      <c r="BV79" s="1313"/>
      <c r="BW79" s="1313"/>
      <c r="BX79" s="1313">
        <v>6.8</v>
      </c>
      <c r="BY79" s="1313"/>
      <c r="BZ79" s="1313"/>
      <c r="CA79" s="1313"/>
      <c r="CB79" s="1313"/>
      <c r="CC79" s="1313"/>
      <c r="CD79" s="1313"/>
      <c r="CE79" s="1313"/>
      <c r="CF79" s="1313">
        <v>6.8</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n6KMo0iIX4bnTU3rrHY2DO5b3XeVt6jzj/FGz3Ju6q7uqdBUEMbfNlw/AWpzZ0uH3rMAikYF+Ux01nOts7wvcw==" saltValue="17BcTIrBrLSJq/m3b5T5q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616</v>
      </c>
    </row>
  </sheetData>
  <sheetProtection algorithmName="SHA-512" hashValue="nXYEV079Vx2FCtK4X16hXWt1HjwG373mQ4o0raKshbeuh4O5gN0+iPVhvkiGhBri68xkr+gVpI9RKJofnMaVXw==" saltValue="O4dkw1BuumknCHij/4FLj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617</v>
      </c>
    </row>
  </sheetData>
  <sheetProtection algorithmName="SHA-512" hashValue="bvK5r3S8vX/iVOIiv2iXprpzjck/nZD/w5mmNmv485vs29xULZZ2LB8zen3ivOoLtIWCHtBS2s5j0N1DY6olzQ==" saltValue="Pov9mT7aVsE+yJs9fafrA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20450</v>
      </c>
      <c r="E3" s="162"/>
      <c r="F3" s="163">
        <v>47738</v>
      </c>
      <c r="G3" s="164"/>
      <c r="H3" s="165"/>
    </row>
    <row r="4" spans="1:8" x14ac:dyDescent="0.15">
      <c r="A4" s="166"/>
      <c r="B4" s="167"/>
      <c r="C4" s="168"/>
      <c r="D4" s="169">
        <v>11791</v>
      </c>
      <c r="E4" s="170"/>
      <c r="F4" s="171">
        <v>24937</v>
      </c>
      <c r="G4" s="172"/>
      <c r="H4" s="173"/>
    </row>
    <row r="5" spans="1:8" x14ac:dyDescent="0.15">
      <c r="A5" s="154" t="s">
        <v>546</v>
      </c>
      <c r="B5" s="159"/>
      <c r="C5" s="160"/>
      <c r="D5" s="161">
        <v>14219</v>
      </c>
      <c r="E5" s="162"/>
      <c r="F5" s="163">
        <v>52191</v>
      </c>
      <c r="G5" s="164"/>
      <c r="H5" s="165"/>
    </row>
    <row r="6" spans="1:8" x14ac:dyDescent="0.15">
      <c r="A6" s="166"/>
      <c r="B6" s="167"/>
      <c r="C6" s="168"/>
      <c r="D6" s="169">
        <v>13167</v>
      </c>
      <c r="E6" s="170"/>
      <c r="F6" s="171">
        <v>24843</v>
      </c>
      <c r="G6" s="172"/>
      <c r="H6" s="173"/>
    </row>
    <row r="7" spans="1:8" x14ac:dyDescent="0.15">
      <c r="A7" s="154" t="s">
        <v>547</v>
      </c>
      <c r="B7" s="159"/>
      <c r="C7" s="160"/>
      <c r="D7" s="161">
        <v>41426</v>
      </c>
      <c r="E7" s="162"/>
      <c r="F7" s="163">
        <v>47387</v>
      </c>
      <c r="G7" s="164"/>
      <c r="H7" s="165"/>
    </row>
    <row r="8" spans="1:8" x14ac:dyDescent="0.15">
      <c r="A8" s="166"/>
      <c r="B8" s="167"/>
      <c r="C8" s="168"/>
      <c r="D8" s="169">
        <v>24717</v>
      </c>
      <c r="E8" s="170"/>
      <c r="F8" s="171">
        <v>24928</v>
      </c>
      <c r="G8" s="172"/>
      <c r="H8" s="173"/>
    </row>
    <row r="9" spans="1:8" x14ac:dyDescent="0.15">
      <c r="A9" s="154" t="s">
        <v>548</v>
      </c>
      <c r="B9" s="159"/>
      <c r="C9" s="160"/>
      <c r="D9" s="161">
        <v>24088</v>
      </c>
      <c r="E9" s="162"/>
      <c r="F9" s="163">
        <v>51264</v>
      </c>
      <c r="G9" s="164"/>
      <c r="H9" s="165"/>
    </row>
    <row r="10" spans="1:8" x14ac:dyDescent="0.15">
      <c r="A10" s="166"/>
      <c r="B10" s="167"/>
      <c r="C10" s="168"/>
      <c r="D10" s="169">
        <v>14122</v>
      </c>
      <c r="E10" s="170"/>
      <c r="F10" s="171">
        <v>26040</v>
      </c>
      <c r="G10" s="172"/>
      <c r="H10" s="173"/>
    </row>
    <row r="11" spans="1:8" x14ac:dyDescent="0.15">
      <c r="A11" s="154" t="s">
        <v>549</v>
      </c>
      <c r="B11" s="159"/>
      <c r="C11" s="160"/>
      <c r="D11" s="161">
        <v>16541</v>
      </c>
      <c r="E11" s="162"/>
      <c r="F11" s="163">
        <v>52068</v>
      </c>
      <c r="G11" s="164"/>
      <c r="H11" s="165"/>
    </row>
    <row r="12" spans="1:8" x14ac:dyDescent="0.15">
      <c r="A12" s="166"/>
      <c r="B12" s="167"/>
      <c r="C12" s="174"/>
      <c r="D12" s="169">
        <v>11784</v>
      </c>
      <c r="E12" s="170"/>
      <c r="F12" s="171">
        <v>26936</v>
      </c>
      <c r="G12" s="172"/>
      <c r="H12" s="173"/>
    </row>
    <row r="13" spans="1:8" x14ac:dyDescent="0.15">
      <c r="A13" s="154"/>
      <c r="B13" s="159"/>
      <c r="C13" s="175"/>
      <c r="D13" s="176">
        <v>23345</v>
      </c>
      <c r="E13" s="177"/>
      <c r="F13" s="178">
        <v>50130</v>
      </c>
      <c r="G13" s="179"/>
      <c r="H13" s="165"/>
    </row>
    <row r="14" spans="1:8" x14ac:dyDescent="0.15">
      <c r="A14" s="166"/>
      <c r="B14" s="167"/>
      <c r="C14" s="168"/>
      <c r="D14" s="169">
        <v>15116</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4.92</v>
      </c>
      <c r="C19" s="180">
        <f>ROUND(VALUE(SUBSTITUTE(実質収支比率等に係る経年分析!G$48,"▲","-")),2)</f>
        <v>4.58</v>
      </c>
      <c r="D19" s="180">
        <f>ROUND(VALUE(SUBSTITUTE(実質収支比率等に係る経年分析!H$48,"▲","-")),2)</f>
        <v>3.94</v>
      </c>
      <c r="E19" s="180">
        <f>ROUND(VALUE(SUBSTITUTE(実質収支比率等に係る経年分析!I$48,"▲","-")),2)</f>
        <v>5.05</v>
      </c>
      <c r="F19" s="180">
        <f>ROUND(VALUE(SUBSTITUTE(実質収支比率等に係る経年分析!J$48,"▲","-")),2)</f>
        <v>5</v>
      </c>
    </row>
    <row r="20" spans="1:11" x14ac:dyDescent="0.15">
      <c r="A20" s="180" t="s">
        <v>55</v>
      </c>
      <c r="B20" s="180">
        <f>ROUND(VALUE(SUBSTITUTE(実質収支比率等に係る経年分析!F$47,"▲","-")),2)</f>
        <v>18.43</v>
      </c>
      <c r="C20" s="180">
        <f>ROUND(VALUE(SUBSTITUTE(実質収支比率等に係る経年分析!G$47,"▲","-")),2)</f>
        <v>15.28</v>
      </c>
      <c r="D20" s="180">
        <f>ROUND(VALUE(SUBSTITUTE(実質収支比率等に係る経年分析!H$47,"▲","-")),2)</f>
        <v>11.96</v>
      </c>
      <c r="E20" s="180">
        <f>ROUND(VALUE(SUBSTITUTE(実質収支比率等に係る経年分析!I$47,"▲","-")),2)</f>
        <v>14.73</v>
      </c>
      <c r="F20" s="180">
        <f>ROUND(VALUE(SUBSTITUTE(実質収支比率等に係る経年分析!J$47,"▲","-")),2)</f>
        <v>14.77</v>
      </c>
    </row>
    <row r="21" spans="1:11" x14ac:dyDescent="0.15">
      <c r="A21" s="180" t="s">
        <v>56</v>
      </c>
      <c r="B21" s="180">
        <f>IF(ISNUMBER(VALUE(SUBSTITUTE(実質収支比率等に係る経年分析!F$49,"▲","-"))),ROUND(VALUE(SUBSTITUTE(実質収支比率等に係る経年分析!F$49,"▲","-")),2),NA())</f>
        <v>-1.43</v>
      </c>
      <c r="C21" s="180">
        <f>IF(ISNUMBER(VALUE(SUBSTITUTE(実質収支比率等に係る経年分析!G$49,"▲","-"))),ROUND(VALUE(SUBSTITUTE(実質収支比率等に係る経年分析!G$49,"▲","-")),2),NA())</f>
        <v>-2.86</v>
      </c>
      <c r="D21" s="180">
        <f>IF(ISNUMBER(VALUE(SUBSTITUTE(実質収支比率等に係る経年分析!H$49,"▲","-"))),ROUND(VALUE(SUBSTITUTE(実質収支比率等に係る経年分析!H$49,"▲","-")),2),NA())</f>
        <v>-3.57</v>
      </c>
      <c r="E21" s="180">
        <f>IF(ISNUMBER(VALUE(SUBSTITUTE(実質収支比率等に係る経年分析!I$49,"▲","-"))),ROUND(VALUE(SUBSTITUTE(実質収支比率等に係る経年分析!I$49,"▲","-")),2),NA())</f>
        <v>3.94</v>
      </c>
      <c r="F21" s="180">
        <f>IF(ISNUMBER(VALUE(SUBSTITUTE(実質収支比率等に係る経年分析!J$49,"▲","-"))),ROUND(VALUE(SUBSTITUTE(実質収支比率等に係る経年分析!J$49,"▲","-")),2),NA())</f>
        <v>1.22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0.25</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土地取得特別会計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1.29</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1.1399999999999999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1.41</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4.32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4.88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3.71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4.95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707</v>
      </c>
      <c r="E42" s="182"/>
      <c r="F42" s="182"/>
      <c r="G42" s="182">
        <f>'実質公債費比率（分子）の構造'!L$52</f>
        <v>716</v>
      </c>
      <c r="H42" s="182"/>
      <c r="I42" s="182"/>
      <c r="J42" s="182">
        <f>'実質公債費比率（分子）の構造'!M$52</f>
        <v>735</v>
      </c>
      <c r="K42" s="182"/>
      <c r="L42" s="182"/>
      <c r="M42" s="182">
        <f>'実質公債費比率（分子）の構造'!N$52</f>
        <v>750</v>
      </c>
      <c r="N42" s="182"/>
      <c r="O42" s="182"/>
      <c r="P42" s="182">
        <f>'実質公債費比率（分子）の構造'!O$52</f>
        <v>778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v>
      </c>
      <c r="C44" s="182"/>
      <c r="D44" s="182"/>
      <c r="E44" s="182">
        <f>'実質公債費比率（分子）の構造'!L$50</f>
        <v>2</v>
      </c>
      <c r="F44" s="182"/>
      <c r="G44" s="182"/>
      <c r="H44" s="182">
        <f>'実質公債費比率（分子）の構造'!M$50</f>
        <v>2</v>
      </c>
      <c r="I44" s="182"/>
      <c r="J44" s="182"/>
      <c r="K44" s="182">
        <f>'実質公債費比率（分子）の構造'!N$50</f>
        <v>2</v>
      </c>
      <c r="L44" s="182"/>
      <c r="M44" s="182"/>
      <c r="N44" s="182">
        <f>'実質公債費比率（分子）の構造'!O$50</f>
        <v>2</v>
      </c>
      <c r="O44" s="182"/>
      <c r="P44" s="182"/>
    </row>
    <row r="45" spans="1:16" x14ac:dyDescent="0.15">
      <c r="A45" s="182" t="s">
        <v>66</v>
      </c>
      <c r="B45" s="182">
        <f>'実質公債費比率（分子）の構造'!K$49</f>
        <v>57</v>
      </c>
      <c r="C45" s="182"/>
      <c r="D45" s="182"/>
      <c r="E45" s="182">
        <f>'実質公債費比率（分子）の構造'!L$49</f>
        <v>55</v>
      </c>
      <c r="F45" s="182"/>
      <c r="G45" s="182"/>
      <c r="H45" s="182">
        <f>'実質公債費比率（分子）の構造'!M$49</f>
        <v>52</v>
      </c>
      <c r="I45" s="182"/>
      <c r="J45" s="182"/>
      <c r="K45" s="182">
        <f>'実質公債費比率（分子）の構造'!N$49</f>
        <v>48</v>
      </c>
      <c r="L45" s="182"/>
      <c r="M45" s="182"/>
      <c r="N45" s="182">
        <f>'実質公債費比率（分子）の構造'!O$49</f>
        <v>45</v>
      </c>
      <c r="O45" s="182"/>
      <c r="P45" s="182"/>
    </row>
    <row r="46" spans="1:16" x14ac:dyDescent="0.15">
      <c r="A46" s="182" t="s">
        <v>67</v>
      </c>
      <c r="B46" s="182">
        <f>'実質公債費比率（分子）の構造'!K$48</f>
        <v>130</v>
      </c>
      <c r="C46" s="182"/>
      <c r="D46" s="182"/>
      <c r="E46" s="182">
        <f>'実質公債費比率（分子）の構造'!L$48</f>
        <v>133</v>
      </c>
      <c r="F46" s="182"/>
      <c r="G46" s="182"/>
      <c r="H46" s="182">
        <f>'実質公債費比率（分子）の構造'!M$48</f>
        <v>139</v>
      </c>
      <c r="I46" s="182"/>
      <c r="J46" s="182"/>
      <c r="K46" s="182">
        <f>'実質公債費比率（分子）の構造'!N$48</f>
        <v>134</v>
      </c>
      <c r="L46" s="182"/>
      <c r="M46" s="182"/>
      <c r="N46" s="182">
        <f>'実質公債費比率（分子）の構造'!O$48</f>
        <v>146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588</v>
      </c>
      <c r="C49" s="182"/>
      <c r="D49" s="182"/>
      <c r="E49" s="182">
        <f>'実質公債費比率（分子）の構造'!L$45</f>
        <v>624</v>
      </c>
      <c r="F49" s="182"/>
      <c r="G49" s="182"/>
      <c r="H49" s="182">
        <f>'実質公債費比率（分子）の構造'!M$45</f>
        <v>616</v>
      </c>
      <c r="I49" s="182"/>
      <c r="J49" s="182"/>
      <c r="K49" s="182">
        <f>'実質公債費比率（分子）の構造'!N$45</f>
        <v>621</v>
      </c>
      <c r="L49" s="182"/>
      <c r="M49" s="182"/>
      <c r="N49" s="182">
        <f>'実質公債費比率（分子）の構造'!O$45</f>
        <v>639</v>
      </c>
      <c r="O49" s="182"/>
      <c r="P49" s="182"/>
    </row>
    <row r="50" spans="1:16" x14ac:dyDescent="0.15">
      <c r="A50" s="182" t="s">
        <v>71</v>
      </c>
      <c r="B50" s="182" t="e">
        <f>NA()</f>
        <v>#N/A</v>
      </c>
      <c r="C50" s="182">
        <f>IF(ISNUMBER('実質公債費比率（分子）の構造'!K$53),'実質公債費比率（分子）の構造'!K$53,NA())</f>
        <v>70</v>
      </c>
      <c r="D50" s="182" t="e">
        <f>NA()</f>
        <v>#N/A</v>
      </c>
      <c r="E50" s="182" t="e">
        <f>NA()</f>
        <v>#N/A</v>
      </c>
      <c r="F50" s="182">
        <f>IF(ISNUMBER('実質公債費比率（分子）の構造'!L$53),'実質公債費比率（分子）の構造'!L$53,NA())</f>
        <v>98</v>
      </c>
      <c r="G50" s="182" t="e">
        <f>NA()</f>
        <v>#N/A</v>
      </c>
      <c r="H50" s="182" t="e">
        <f>NA()</f>
        <v>#N/A</v>
      </c>
      <c r="I50" s="182">
        <f>IF(ISNUMBER('実質公債費比率（分子）の構造'!M$53),'実質公債費比率（分子）の構造'!M$53,NA())</f>
        <v>74</v>
      </c>
      <c r="J50" s="182" t="e">
        <f>NA()</f>
        <v>#N/A</v>
      </c>
      <c r="K50" s="182" t="e">
        <f>NA()</f>
        <v>#N/A</v>
      </c>
      <c r="L50" s="182">
        <f>IF(ISNUMBER('実質公債費比率（分子）の構造'!N$53),'実質公債費比率（分子）の構造'!N$53,NA())</f>
        <v>55</v>
      </c>
      <c r="M50" s="182" t="e">
        <f>NA()</f>
        <v>#N/A</v>
      </c>
      <c r="N50" s="182" t="e">
        <f>NA()</f>
        <v>#N/A</v>
      </c>
      <c r="O50" s="182">
        <f>IF(ISNUMBER('実質公債費比率（分子）の構造'!O$53),'実質公債費比率（分子）の構造'!O$53,NA())</f>
        <v>54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7719</v>
      </c>
      <c r="E56" s="181"/>
      <c r="F56" s="181"/>
      <c r="G56" s="181">
        <f>'将来負担比率（分子）の構造'!J$52</f>
        <v>7706</v>
      </c>
      <c r="H56" s="181"/>
      <c r="I56" s="181"/>
      <c r="J56" s="181">
        <f>'将来負担比率（分子）の構造'!K$52</f>
        <v>7891</v>
      </c>
      <c r="K56" s="181"/>
      <c r="L56" s="181"/>
      <c r="M56" s="181">
        <f>'将来負担比率（分子）の構造'!L$52</f>
        <v>7849</v>
      </c>
      <c r="N56" s="181"/>
      <c r="O56" s="181"/>
      <c r="P56" s="181">
        <f>'将来負担比率（分子）の構造'!M$52</f>
        <v>7932</v>
      </c>
    </row>
    <row r="57" spans="1:16" x14ac:dyDescent="0.15">
      <c r="A57" s="181" t="s">
        <v>42</v>
      </c>
      <c r="B57" s="181"/>
      <c r="C57" s="181"/>
      <c r="D57" s="181">
        <f>'将来負担比率（分子）の構造'!I$51</f>
        <v>1918</v>
      </c>
      <c r="E57" s="181"/>
      <c r="F57" s="181"/>
      <c r="G57" s="181">
        <f>'将来負担比率（分子）の構造'!J$51</f>
        <v>1923</v>
      </c>
      <c r="H57" s="181"/>
      <c r="I57" s="181"/>
      <c r="J57" s="181">
        <f>'将来負担比率（分子）の構造'!K$51</f>
        <v>1960</v>
      </c>
      <c r="K57" s="181"/>
      <c r="L57" s="181"/>
      <c r="M57" s="181">
        <f>'将来負担比率（分子）の構造'!L$51</f>
        <v>2104</v>
      </c>
      <c r="N57" s="181"/>
      <c r="O57" s="181"/>
      <c r="P57" s="181">
        <f>'将来負担比率（分子）の構造'!M$51</f>
        <v>2520</v>
      </c>
    </row>
    <row r="58" spans="1:16" x14ac:dyDescent="0.15">
      <c r="A58" s="181" t="s">
        <v>41</v>
      </c>
      <c r="B58" s="181"/>
      <c r="C58" s="181"/>
      <c r="D58" s="181">
        <f>'将来負担比率（分子）の構造'!I$50</f>
        <v>2638</v>
      </c>
      <c r="E58" s="181"/>
      <c r="F58" s="181"/>
      <c r="G58" s="181">
        <f>'将来負担比率（分子）の構造'!J$50</f>
        <v>2699</v>
      </c>
      <c r="H58" s="181"/>
      <c r="I58" s="181"/>
      <c r="J58" s="181">
        <f>'将来負担比率（分子）の構造'!K$50</f>
        <v>2674</v>
      </c>
      <c r="K58" s="181"/>
      <c r="L58" s="181"/>
      <c r="M58" s="181">
        <f>'将来負担比率（分子）の構造'!L$50</f>
        <v>2942</v>
      </c>
      <c r="N58" s="181"/>
      <c r="O58" s="181"/>
      <c r="P58" s="181">
        <f>'将来負担比率（分子）の構造'!M$50</f>
        <v>3126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1400</v>
      </c>
      <c r="C62" s="181"/>
      <c r="D62" s="181"/>
      <c r="E62" s="181">
        <f>'将来負担比率（分子）の構造'!J$45</f>
        <v>1407</v>
      </c>
      <c r="F62" s="181"/>
      <c r="G62" s="181"/>
      <c r="H62" s="181">
        <f>'将来負担比率（分子）の構造'!K$45</f>
        <v>1351</v>
      </c>
      <c r="I62" s="181"/>
      <c r="J62" s="181"/>
      <c r="K62" s="181">
        <f>'将来負担比率（分子）の構造'!L$45</f>
        <v>1330</v>
      </c>
      <c r="L62" s="181"/>
      <c r="M62" s="181"/>
      <c r="N62" s="181">
        <f>'将来負担比率（分子）の構造'!M$45</f>
        <v>1320</v>
      </c>
      <c r="O62" s="181"/>
      <c r="P62" s="181"/>
    </row>
    <row r="63" spans="1:16" x14ac:dyDescent="0.15">
      <c r="A63" s="181" t="s">
        <v>34</v>
      </c>
      <c r="B63" s="181">
        <f>'将来負担比率（分子）の構造'!I$44</f>
        <v>218</v>
      </c>
      <c r="C63" s="181"/>
      <c r="D63" s="181"/>
      <c r="E63" s="181">
        <f>'将来負担比率（分子）の構造'!J$44</f>
        <v>161</v>
      </c>
      <c r="F63" s="181"/>
      <c r="G63" s="181"/>
      <c r="H63" s="181">
        <f>'将来負担比率（分子）の構造'!K$44</f>
        <v>131</v>
      </c>
      <c r="I63" s="181"/>
      <c r="J63" s="181"/>
      <c r="K63" s="181">
        <f>'将来負担比率（分子）の構造'!L$44</f>
        <v>97</v>
      </c>
      <c r="L63" s="181"/>
      <c r="M63" s="181"/>
      <c r="N63" s="181">
        <f>'将来負担比率（分子）の構造'!M$44</f>
        <v>58</v>
      </c>
      <c r="O63" s="181"/>
      <c r="P63" s="181"/>
    </row>
    <row r="64" spans="1:16" x14ac:dyDescent="0.15">
      <c r="A64" s="181" t="s">
        <v>33</v>
      </c>
      <c r="B64" s="181">
        <f>'将来負担比率（分子）の構造'!I$43</f>
        <v>2418</v>
      </c>
      <c r="C64" s="181"/>
      <c r="D64" s="181"/>
      <c r="E64" s="181">
        <f>'将来負担比率（分子）の構造'!J$43</f>
        <v>2520</v>
      </c>
      <c r="F64" s="181"/>
      <c r="G64" s="181"/>
      <c r="H64" s="181">
        <f>'将来負担比率（分子）の構造'!K$43</f>
        <v>2634</v>
      </c>
      <c r="I64" s="181"/>
      <c r="J64" s="181"/>
      <c r="K64" s="181">
        <f>'将来負担比率（分子）の構造'!L$43</f>
        <v>2623</v>
      </c>
      <c r="L64" s="181"/>
      <c r="M64" s="181"/>
      <c r="N64" s="181">
        <f>'将来負担比率（分子）の構造'!M$43</f>
        <v>2677</v>
      </c>
      <c r="O64" s="181"/>
      <c r="P64" s="181"/>
    </row>
    <row r="65" spans="1:16" x14ac:dyDescent="0.15">
      <c r="A65" s="181" t="s">
        <v>32</v>
      </c>
      <c r="B65" s="181">
        <f>'将来負担比率（分子）の構造'!I$42</f>
        <v>7</v>
      </c>
      <c r="C65" s="181"/>
      <c r="D65" s="181"/>
      <c r="E65" s="181">
        <f>'将来負担比率（分子）の構造'!J$42</f>
        <v>5</v>
      </c>
      <c r="F65" s="181"/>
      <c r="G65" s="181"/>
      <c r="H65" s="181">
        <f>'将来負担比率（分子）の構造'!K$42</f>
        <v>4</v>
      </c>
      <c r="I65" s="181"/>
      <c r="J65" s="181"/>
      <c r="K65" s="181">
        <f>'将来負担比率（分子）の構造'!L$42</f>
        <v>2</v>
      </c>
      <c r="L65" s="181"/>
      <c r="M65" s="181"/>
      <c r="N65" s="181" t="str">
        <f>'将来負担比率（分子）の構造'!M$42</f>
        <v>-</v>
      </c>
      <c r="O65" s="181"/>
      <c r="P65" s="181"/>
    </row>
    <row r="66" spans="1:16" x14ac:dyDescent="0.15">
      <c r="A66" s="181" t="s">
        <v>31</v>
      </c>
      <c r="B66" s="181">
        <f>'将来負担比率（分子）の構造'!I$41</f>
        <v>7213</v>
      </c>
      <c r="C66" s="181"/>
      <c r="D66" s="181"/>
      <c r="E66" s="181">
        <f>'将来負担比率（分子）の構造'!J$41</f>
        <v>7123</v>
      </c>
      <c r="F66" s="181"/>
      <c r="G66" s="181"/>
      <c r="H66" s="181">
        <f>'将来負担比率（分子）の構造'!K$41</f>
        <v>7364</v>
      </c>
      <c r="I66" s="181"/>
      <c r="J66" s="181"/>
      <c r="K66" s="181">
        <f>'将来負担比率（分子）の構造'!L$41</f>
        <v>7463</v>
      </c>
      <c r="L66" s="181"/>
      <c r="M66" s="181"/>
      <c r="N66" s="181">
        <f>'将来負担比率（分子）の構造'!M$41</f>
        <v>7429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803</v>
      </c>
      <c r="C72" s="185">
        <f>基金残高に係る経年分析!G55</f>
        <v>993</v>
      </c>
      <c r="D72" s="185">
        <f>基金残高に係る経年分析!H55</f>
        <v>1061</v>
      </c>
    </row>
    <row r="73" spans="1:16" x14ac:dyDescent="0.15">
      <c r="A73" s="184" t="s">
        <v>78</v>
      </c>
      <c r="B73" s="185">
        <f>基金残高に係る経年分析!F56</f>
        <v>11</v>
      </c>
      <c r="C73" s="185">
        <f>基金残高に係る経年分析!G56</f>
        <v>11</v>
      </c>
      <c r="D73" s="185">
        <f>基金残高に係る経年分析!H56</f>
        <v>11</v>
      </c>
    </row>
    <row r="74" spans="1:16" x14ac:dyDescent="0.15">
      <c r="A74" s="184" t="s">
        <v>79</v>
      </c>
      <c r="B74" s="185">
        <f>基金残高に係る経年分析!F57</f>
        <v>1554</v>
      </c>
      <c r="C74" s="185">
        <f>基金残高に係る経年分析!G57</f>
        <v>1636</v>
      </c>
      <c r="D74" s="185">
        <f>基金残高に係る経年分析!H57</f>
        <v>1765</v>
      </c>
    </row>
  </sheetData>
  <sheetProtection algorithmName="SHA-512" hashValue="9WrnEi3V1hga4ZP8Q+trOb5kfuiKG3Mjgao2xh6OBa20002f5H56Q7HvfRhGSdo0t/4frMchSZS9dlwrU14/5Q==" saltValue="Pqi8sCgq5PorFJx/G9q3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223</v>
      </c>
      <c r="C5" s="672"/>
      <c r="D5" s="672"/>
      <c r="E5" s="672"/>
      <c r="F5" s="672"/>
      <c r="G5" s="672"/>
      <c r="H5" s="672"/>
      <c r="I5" s="672"/>
      <c r="J5" s="672"/>
      <c r="K5" s="672"/>
      <c r="L5" s="672"/>
      <c r="M5" s="672"/>
      <c r="N5" s="672"/>
      <c r="O5" s="672"/>
      <c r="P5" s="672"/>
      <c r="Q5" s="673"/>
      <c r="R5" s="674">
        <v>5013460</v>
      </c>
      <c r="S5" s="675"/>
      <c r="T5" s="675"/>
      <c r="U5" s="675"/>
      <c r="V5" s="675"/>
      <c r="W5" s="675"/>
      <c r="X5" s="675"/>
      <c r="Y5" s="676"/>
      <c r="Z5" s="677">
        <v>35</v>
      </c>
      <c r="AA5" s="677"/>
      <c r="AB5" s="677"/>
      <c r="AC5" s="677"/>
      <c r="AD5" s="678">
        <v>4634150</v>
      </c>
      <c r="AE5" s="678"/>
      <c r="AF5" s="678"/>
      <c r="AG5" s="678"/>
      <c r="AH5" s="678"/>
      <c r="AI5" s="678"/>
      <c r="AJ5" s="678"/>
      <c r="AK5" s="678"/>
      <c r="AL5" s="679">
        <v>71.599999999999994</v>
      </c>
      <c r="AM5" s="680"/>
      <c r="AN5" s="680"/>
      <c r="AO5" s="681"/>
      <c r="AP5" s="671" t="s">
        <v>224</v>
      </c>
      <c r="AQ5" s="672"/>
      <c r="AR5" s="672"/>
      <c r="AS5" s="672"/>
      <c r="AT5" s="672"/>
      <c r="AU5" s="672"/>
      <c r="AV5" s="672"/>
      <c r="AW5" s="672"/>
      <c r="AX5" s="672"/>
      <c r="AY5" s="672"/>
      <c r="AZ5" s="672"/>
      <c r="BA5" s="672"/>
      <c r="BB5" s="672"/>
      <c r="BC5" s="672"/>
      <c r="BD5" s="672"/>
      <c r="BE5" s="672"/>
      <c r="BF5" s="673"/>
      <c r="BG5" s="685">
        <v>4704561</v>
      </c>
      <c r="BH5" s="686"/>
      <c r="BI5" s="686"/>
      <c r="BJ5" s="686"/>
      <c r="BK5" s="686"/>
      <c r="BL5" s="686"/>
      <c r="BM5" s="686"/>
      <c r="BN5" s="687"/>
      <c r="BO5" s="688">
        <v>93.8</v>
      </c>
      <c r="BP5" s="688"/>
      <c r="BQ5" s="688"/>
      <c r="BR5" s="688"/>
      <c r="BS5" s="689">
        <v>70411</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15">
      <c r="B6" s="682" t="s">
        <v>228</v>
      </c>
      <c r="C6" s="683"/>
      <c r="D6" s="683"/>
      <c r="E6" s="683"/>
      <c r="F6" s="683"/>
      <c r="G6" s="683"/>
      <c r="H6" s="683"/>
      <c r="I6" s="683"/>
      <c r="J6" s="683"/>
      <c r="K6" s="683"/>
      <c r="L6" s="683"/>
      <c r="M6" s="683"/>
      <c r="N6" s="683"/>
      <c r="O6" s="683"/>
      <c r="P6" s="683"/>
      <c r="Q6" s="684"/>
      <c r="R6" s="685">
        <v>87349</v>
      </c>
      <c r="S6" s="686"/>
      <c r="T6" s="686"/>
      <c r="U6" s="686"/>
      <c r="V6" s="686"/>
      <c r="W6" s="686"/>
      <c r="X6" s="686"/>
      <c r="Y6" s="687"/>
      <c r="Z6" s="688">
        <v>0.6</v>
      </c>
      <c r="AA6" s="688"/>
      <c r="AB6" s="688"/>
      <c r="AC6" s="688"/>
      <c r="AD6" s="689">
        <v>87349</v>
      </c>
      <c r="AE6" s="689"/>
      <c r="AF6" s="689"/>
      <c r="AG6" s="689"/>
      <c r="AH6" s="689"/>
      <c r="AI6" s="689"/>
      <c r="AJ6" s="689"/>
      <c r="AK6" s="689"/>
      <c r="AL6" s="690">
        <v>1.3</v>
      </c>
      <c r="AM6" s="691"/>
      <c r="AN6" s="691"/>
      <c r="AO6" s="692"/>
      <c r="AP6" s="682" t="s">
        <v>229</v>
      </c>
      <c r="AQ6" s="683"/>
      <c r="AR6" s="683"/>
      <c r="AS6" s="683"/>
      <c r="AT6" s="683"/>
      <c r="AU6" s="683"/>
      <c r="AV6" s="683"/>
      <c r="AW6" s="683"/>
      <c r="AX6" s="683"/>
      <c r="AY6" s="683"/>
      <c r="AZ6" s="683"/>
      <c r="BA6" s="683"/>
      <c r="BB6" s="683"/>
      <c r="BC6" s="683"/>
      <c r="BD6" s="683"/>
      <c r="BE6" s="683"/>
      <c r="BF6" s="684"/>
      <c r="BG6" s="685">
        <v>4704561</v>
      </c>
      <c r="BH6" s="686"/>
      <c r="BI6" s="686"/>
      <c r="BJ6" s="686"/>
      <c r="BK6" s="686"/>
      <c r="BL6" s="686"/>
      <c r="BM6" s="686"/>
      <c r="BN6" s="687"/>
      <c r="BO6" s="688">
        <v>93.8</v>
      </c>
      <c r="BP6" s="688"/>
      <c r="BQ6" s="688"/>
      <c r="BR6" s="688"/>
      <c r="BS6" s="689">
        <v>70411</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139753</v>
      </c>
      <c r="CS6" s="686"/>
      <c r="CT6" s="686"/>
      <c r="CU6" s="686"/>
      <c r="CV6" s="686"/>
      <c r="CW6" s="686"/>
      <c r="CX6" s="686"/>
      <c r="CY6" s="687"/>
      <c r="CZ6" s="679">
        <v>1</v>
      </c>
      <c r="DA6" s="680"/>
      <c r="DB6" s="680"/>
      <c r="DC6" s="699"/>
      <c r="DD6" s="694" t="s">
        <v>129</v>
      </c>
      <c r="DE6" s="686"/>
      <c r="DF6" s="686"/>
      <c r="DG6" s="686"/>
      <c r="DH6" s="686"/>
      <c r="DI6" s="686"/>
      <c r="DJ6" s="686"/>
      <c r="DK6" s="686"/>
      <c r="DL6" s="686"/>
      <c r="DM6" s="686"/>
      <c r="DN6" s="686"/>
      <c r="DO6" s="686"/>
      <c r="DP6" s="687"/>
      <c r="DQ6" s="694">
        <v>139753</v>
      </c>
      <c r="DR6" s="686"/>
      <c r="DS6" s="686"/>
      <c r="DT6" s="686"/>
      <c r="DU6" s="686"/>
      <c r="DV6" s="686"/>
      <c r="DW6" s="686"/>
      <c r="DX6" s="686"/>
      <c r="DY6" s="686"/>
      <c r="DZ6" s="686"/>
      <c r="EA6" s="686"/>
      <c r="EB6" s="686"/>
      <c r="EC6" s="695"/>
    </row>
    <row r="7" spans="2:143" ht="11.25" customHeight="1" x14ac:dyDescent="0.15">
      <c r="B7" s="682" t="s">
        <v>231</v>
      </c>
      <c r="C7" s="683"/>
      <c r="D7" s="683"/>
      <c r="E7" s="683"/>
      <c r="F7" s="683"/>
      <c r="G7" s="683"/>
      <c r="H7" s="683"/>
      <c r="I7" s="683"/>
      <c r="J7" s="683"/>
      <c r="K7" s="683"/>
      <c r="L7" s="683"/>
      <c r="M7" s="683"/>
      <c r="N7" s="683"/>
      <c r="O7" s="683"/>
      <c r="P7" s="683"/>
      <c r="Q7" s="684"/>
      <c r="R7" s="685">
        <v>5092</v>
      </c>
      <c r="S7" s="686"/>
      <c r="T7" s="686"/>
      <c r="U7" s="686"/>
      <c r="V7" s="686"/>
      <c r="W7" s="686"/>
      <c r="X7" s="686"/>
      <c r="Y7" s="687"/>
      <c r="Z7" s="688">
        <v>0</v>
      </c>
      <c r="AA7" s="688"/>
      <c r="AB7" s="688"/>
      <c r="AC7" s="688"/>
      <c r="AD7" s="689">
        <v>5092</v>
      </c>
      <c r="AE7" s="689"/>
      <c r="AF7" s="689"/>
      <c r="AG7" s="689"/>
      <c r="AH7" s="689"/>
      <c r="AI7" s="689"/>
      <c r="AJ7" s="689"/>
      <c r="AK7" s="689"/>
      <c r="AL7" s="690">
        <v>0.1</v>
      </c>
      <c r="AM7" s="691"/>
      <c r="AN7" s="691"/>
      <c r="AO7" s="692"/>
      <c r="AP7" s="682" t="s">
        <v>232</v>
      </c>
      <c r="AQ7" s="683"/>
      <c r="AR7" s="683"/>
      <c r="AS7" s="683"/>
      <c r="AT7" s="683"/>
      <c r="AU7" s="683"/>
      <c r="AV7" s="683"/>
      <c r="AW7" s="683"/>
      <c r="AX7" s="683"/>
      <c r="AY7" s="683"/>
      <c r="AZ7" s="683"/>
      <c r="BA7" s="683"/>
      <c r="BB7" s="683"/>
      <c r="BC7" s="683"/>
      <c r="BD7" s="683"/>
      <c r="BE7" s="683"/>
      <c r="BF7" s="684"/>
      <c r="BG7" s="685">
        <v>2441927</v>
      </c>
      <c r="BH7" s="686"/>
      <c r="BI7" s="686"/>
      <c r="BJ7" s="686"/>
      <c r="BK7" s="686"/>
      <c r="BL7" s="686"/>
      <c r="BM7" s="686"/>
      <c r="BN7" s="687"/>
      <c r="BO7" s="688">
        <v>48.7</v>
      </c>
      <c r="BP7" s="688"/>
      <c r="BQ7" s="688"/>
      <c r="BR7" s="688"/>
      <c r="BS7" s="689">
        <v>70411</v>
      </c>
      <c r="BT7" s="689"/>
      <c r="BU7" s="689"/>
      <c r="BV7" s="689"/>
      <c r="BW7" s="689"/>
      <c r="BX7" s="689"/>
      <c r="BY7" s="689"/>
      <c r="BZ7" s="689"/>
      <c r="CA7" s="689"/>
      <c r="CB7" s="693"/>
      <c r="CD7" s="700" t="s">
        <v>233</v>
      </c>
      <c r="CE7" s="701"/>
      <c r="CF7" s="701"/>
      <c r="CG7" s="701"/>
      <c r="CH7" s="701"/>
      <c r="CI7" s="701"/>
      <c r="CJ7" s="701"/>
      <c r="CK7" s="701"/>
      <c r="CL7" s="701"/>
      <c r="CM7" s="701"/>
      <c r="CN7" s="701"/>
      <c r="CO7" s="701"/>
      <c r="CP7" s="701"/>
      <c r="CQ7" s="702"/>
      <c r="CR7" s="685">
        <v>4770396</v>
      </c>
      <c r="CS7" s="686"/>
      <c r="CT7" s="686"/>
      <c r="CU7" s="686"/>
      <c r="CV7" s="686"/>
      <c r="CW7" s="686"/>
      <c r="CX7" s="686"/>
      <c r="CY7" s="687"/>
      <c r="CZ7" s="688">
        <v>34.200000000000003</v>
      </c>
      <c r="DA7" s="688"/>
      <c r="DB7" s="688"/>
      <c r="DC7" s="688"/>
      <c r="DD7" s="694">
        <v>3880</v>
      </c>
      <c r="DE7" s="686"/>
      <c r="DF7" s="686"/>
      <c r="DG7" s="686"/>
      <c r="DH7" s="686"/>
      <c r="DI7" s="686"/>
      <c r="DJ7" s="686"/>
      <c r="DK7" s="686"/>
      <c r="DL7" s="686"/>
      <c r="DM7" s="686"/>
      <c r="DN7" s="686"/>
      <c r="DO7" s="686"/>
      <c r="DP7" s="687"/>
      <c r="DQ7" s="694">
        <v>1084781</v>
      </c>
      <c r="DR7" s="686"/>
      <c r="DS7" s="686"/>
      <c r="DT7" s="686"/>
      <c r="DU7" s="686"/>
      <c r="DV7" s="686"/>
      <c r="DW7" s="686"/>
      <c r="DX7" s="686"/>
      <c r="DY7" s="686"/>
      <c r="DZ7" s="686"/>
      <c r="EA7" s="686"/>
      <c r="EB7" s="686"/>
      <c r="EC7" s="695"/>
    </row>
    <row r="8" spans="2:143" ht="11.25" customHeight="1" x14ac:dyDescent="0.15">
      <c r="B8" s="682" t="s">
        <v>234</v>
      </c>
      <c r="C8" s="683"/>
      <c r="D8" s="683"/>
      <c r="E8" s="683"/>
      <c r="F8" s="683"/>
      <c r="G8" s="683"/>
      <c r="H8" s="683"/>
      <c r="I8" s="683"/>
      <c r="J8" s="683"/>
      <c r="K8" s="683"/>
      <c r="L8" s="683"/>
      <c r="M8" s="683"/>
      <c r="N8" s="683"/>
      <c r="O8" s="683"/>
      <c r="P8" s="683"/>
      <c r="Q8" s="684"/>
      <c r="R8" s="685">
        <v>29842</v>
      </c>
      <c r="S8" s="686"/>
      <c r="T8" s="686"/>
      <c r="U8" s="686"/>
      <c r="V8" s="686"/>
      <c r="W8" s="686"/>
      <c r="X8" s="686"/>
      <c r="Y8" s="687"/>
      <c r="Z8" s="688">
        <v>0.2</v>
      </c>
      <c r="AA8" s="688"/>
      <c r="AB8" s="688"/>
      <c r="AC8" s="688"/>
      <c r="AD8" s="689">
        <v>29842</v>
      </c>
      <c r="AE8" s="689"/>
      <c r="AF8" s="689"/>
      <c r="AG8" s="689"/>
      <c r="AH8" s="689"/>
      <c r="AI8" s="689"/>
      <c r="AJ8" s="689"/>
      <c r="AK8" s="689"/>
      <c r="AL8" s="690">
        <v>0.5</v>
      </c>
      <c r="AM8" s="691"/>
      <c r="AN8" s="691"/>
      <c r="AO8" s="692"/>
      <c r="AP8" s="682" t="s">
        <v>235</v>
      </c>
      <c r="AQ8" s="683"/>
      <c r="AR8" s="683"/>
      <c r="AS8" s="683"/>
      <c r="AT8" s="683"/>
      <c r="AU8" s="683"/>
      <c r="AV8" s="683"/>
      <c r="AW8" s="683"/>
      <c r="AX8" s="683"/>
      <c r="AY8" s="683"/>
      <c r="AZ8" s="683"/>
      <c r="BA8" s="683"/>
      <c r="BB8" s="683"/>
      <c r="BC8" s="683"/>
      <c r="BD8" s="683"/>
      <c r="BE8" s="683"/>
      <c r="BF8" s="684"/>
      <c r="BG8" s="685">
        <v>64383</v>
      </c>
      <c r="BH8" s="686"/>
      <c r="BI8" s="686"/>
      <c r="BJ8" s="686"/>
      <c r="BK8" s="686"/>
      <c r="BL8" s="686"/>
      <c r="BM8" s="686"/>
      <c r="BN8" s="687"/>
      <c r="BO8" s="688">
        <v>1.3</v>
      </c>
      <c r="BP8" s="688"/>
      <c r="BQ8" s="688"/>
      <c r="BR8" s="688"/>
      <c r="BS8" s="694" t="s">
        <v>172</v>
      </c>
      <c r="BT8" s="686"/>
      <c r="BU8" s="686"/>
      <c r="BV8" s="686"/>
      <c r="BW8" s="686"/>
      <c r="BX8" s="686"/>
      <c r="BY8" s="686"/>
      <c r="BZ8" s="686"/>
      <c r="CA8" s="686"/>
      <c r="CB8" s="695"/>
      <c r="CD8" s="700" t="s">
        <v>236</v>
      </c>
      <c r="CE8" s="701"/>
      <c r="CF8" s="701"/>
      <c r="CG8" s="701"/>
      <c r="CH8" s="701"/>
      <c r="CI8" s="701"/>
      <c r="CJ8" s="701"/>
      <c r="CK8" s="701"/>
      <c r="CL8" s="701"/>
      <c r="CM8" s="701"/>
      <c r="CN8" s="701"/>
      <c r="CO8" s="701"/>
      <c r="CP8" s="701"/>
      <c r="CQ8" s="702"/>
      <c r="CR8" s="685">
        <v>4124542</v>
      </c>
      <c r="CS8" s="686"/>
      <c r="CT8" s="686"/>
      <c r="CU8" s="686"/>
      <c r="CV8" s="686"/>
      <c r="CW8" s="686"/>
      <c r="CX8" s="686"/>
      <c r="CY8" s="687"/>
      <c r="CZ8" s="688">
        <v>29.6</v>
      </c>
      <c r="DA8" s="688"/>
      <c r="DB8" s="688"/>
      <c r="DC8" s="688"/>
      <c r="DD8" s="694">
        <v>38505</v>
      </c>
      <c r="DE8" s="686"/>
      <c r="DF8" s="686"/>
      <c r="DG8" s="686"/>
      <c r="DH8" s="686"/>
      <c r="DI8" s="686"/>
      <c r="DJ8" s="686"/>
      <c r="DK8" s="686"/>
      <c r="DL8" s="686"/>
      <c r="DM8" s="686"/>
      <c r="DN8" s="686"/>
      <c r="DO8" s="686"/>
      <c r="DP8" s="687"/>
      <c r="DQ8" s="694">
        <v>2498467</v>
      </c>
      <c r="DR8" s="686"/>
      <c r="DS8" s="686"/>
      <c r="DT8" s="686"/>
      <c r="DU8" s="686"/>
      <c r="DV8" s="686"/>
      <c r="DW8" s="686"/>
      <c r="DX8" s="686"/>
      <c r="DY8" s="686"/>
      <c r="DZ8" s="686"/>
      <c r="EA8" s="686"/>
      <c r="EB8" s="686"/>
      <c r="EC8" s="695"/>
    </row>
    <row r="9" spans="2:143" ht="11.25" customHeight="1" x14ac:dyDescent="0.15">
      <c r="B9" s="682" t="s">
        <v>237</v>
      </c>
      <c r="C9" s="683"/>
      <c r="D9" s="683"/>
      <c r="E9" s="683"/>
      <c r="F9" s="683"/>
      <c r="G9" s="683"/>
      <c r="H9" s="683"/>
      <c r="I9" s="683"/>
      <c r="J9" s="683"/>
      <c r="K9" s="683"/>
      <c r="L9" s="683"/>
      <c r="M9" s="683"/>
      <c r="N9" s="683"/>
      <c r="O9" s="683"/>
      <c r="P9" s="683"/>
      <c r="Q9" s="684"/>
      <c r="R9" s="685">
        <v>28242</v>
      </c>
      <c r="S9" s="686"/>
      <c r="T9" s="686"/>
      <c r="U9" s="686"/>
      <c r="V9" s="686"/>
      <c r="W9" s="686"/>
      <c r="X9" s="686"/>
      <c r="Y9" s="687"/>
      <c r="Z9" s="688">
        <v>0.2</v>
      </c>
      <c r="AA9" s="688"/>
      <c r="AB9" s="688"/>
      <c r="AC9" s="688"/>
      <c r="AD9" s="689">
        <v>28242</v>
      </c>
      <c r="AE9" s="689"/>
      <c r="AF9" s="689"/>
      <c r="AG9" s="689"/>
      <c r="AH9" s="689"/>
      <c r="AI9" s="689"/>
      <c r="AJ9" s="689"/>
      <c r="AK9" s="689"/>
      <c r="AL9" s="690">
        <v>0.4</v>
      </c>
      <c r="AM9" s="691"/>
      <c r="AN9" s="691"/>
      <c r="AO9" s="692"/>
      <c r="AP9" s="682" t="s">
        <v>238</v>
      </c>
      <c r="AQ9" s="683"/>
      <c r="AR9" s="683"/>
      <c r="AS9" s="683"/>
      <c r="AT9" s="683"/>
      <c r="AU9" s="683"/>
      <c r="AV9" s="683"/>
      <c r="AW9" s="683"/>
      <c r="AX9" s="683"/>
      <c r="AY9" s="683"/>
      <c r="AZ9" s="683"/>
      <c r="BA9" s="683"/>
      <c r="BB9" s="683"/>
      <c r="BC9" s="683"/>
      <c r="BD9" s="683"/>
      <c r="BE9" s="683"/>
      <c r="BF9" s="684"/>
      <c r="BG9" s="685">
        <v>1987042</v>
      </c>
      <c r="BH9" s="686"/>
      <c r="BI9" s="686"/>
      <c r="BJ9" s="686"/>
      <c r="BK9" s="686"/>
      <c r="BL9" s="686"/>
      <c r="BM9" s="686"/>
      <c r="BN9" s="687"/>
      <c r="BO9" s="688">
        <v>39.6</v>
      </c>
      <c r="BP9" s="688"/>
      <c r="BQ9" s="688"/>
      <c r="BR9" s="688"/>
      <c r="BS9" s="694" t="s">
        <v>129</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1059393</v>
      </c>
      <c r="CS9" s="686"/>
      <c r="CT9" s="686"/>
      <c r="CU9" s="686"/>
      <c r="CV9" s="686"/>
      <c r="CW9" s="686"/>
      <c r="CX9" s="686"/>
      <c r="CY9" s="687"/>
      <c r="CZ9" s="688">
        <v>7.6</v>
      </c>
      <c r="DA9" s="688"/>
      <c r="DB9" s="688"/>
      <c r="DC9" s="688"/>
      <c r="DD9" s="694">
        <v>23983</v>
      </c>
      <c r="DE9" s="686"/>
      <c r="DF9" s="686"/>
      <c r="DG9" s="686"/>
      <c r="DH9" s="686"/>
      <c r="DI9" s="686"/>
      <c r="DJ9" s="686"/>
      <c r="DK9" s="686"/>
      <c r="DL9" s="686"/>
      <c r="DM9" s="686"/>
      <c r="DN9" s="686"/>
      <c r="DO9" s="686"/>
      <c r="DP9" s="687"/>
      <c r="DQ9" s="694">
        <v>995196</v>
      </c>
      <c r="DR9" s="686"/>
      <c r="DS9" s="686"/>
      <c r="DT9" s="686"/>
      <c r="DU9" s="686"/>
      <c r="DV9" s="686"/>
      <c r="DW9" s="686"/>
      <c r="DX9" s="686"/>
      <c r="DY9" s="686"/>
      <c r="DZ9" s="686"/>
      <c r="EA9" s="686"/>
      <c r="EB9" s="686"/>
      <c r="EC9" s="695"/>
    </row>
    <row r="10" spans="2:143" ht="11.25" customHeight="1" x14ac:dyDescent="0.15">
      <c r="B10" s="682" t="s">
        <v>240</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129</v>
      </c>
      <c r="AA10" s="688"/>
      <c r="AB10" s="688"/>
      <c r="AC10" s="688"/>
      <c r="AD10" s="689" t="s">
        <v>129</v>
      </c>
      <c r="AE10" s="689"/>
      <c r="AF10" s="689"/>
      <c r="AG10" s="689"/>
      <c r="AH10" s="689"/>
      <c r="AI10" s="689"/>
      <c r="AJ10" s="689"/>
      <c r="AK10" s="689"/>
      <c r="AL10" s="690" t="s">
        <v>241</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84404</v>
      </c>
      <c r="BH10" s="686"/>
      <c r="BI10" s="686"/>
      <c r="BJ10" s="686"/>
      <c r="BK10" s="686"/>
      <c r="BL10" s="686"/>
      <c r="BM10" s="686"/>
      <c r="BN10" s="687"/>
      <c r="BO10" s="688">
        <v>1.7</v>
      </c>
      <c r="BP10" s="688"/>
      <c r="BQ10" s="688"/>
      <c r="BR10" s="688"/>
      <c r="BS10" s="694" t="s">
        <v>241</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6060</v>
      </c>
      <c r="CS10" s="686"/>
      <c r="CT10" s="686"/>
      <c r="CU10" s="686"/>
      <c r="CV10" s="686"/>
      <c r="CW10" s="686"/>
      <c r="CX10" s="686"/>
      <c r="CY10" s="687"/>
      <c r="CZ10" s="688">
        <v>0</v>
      </c>
      <c r="DA10" s="688"/>
      <c r="DB10" s="688"/>
      <c r="DC10" s="688"/>
      <c r="DD10" s="694" t="s">
        <v>129</v>
      </c>
      <c r="DE10" s="686"/>
      <c r="DF10" s="686"/>
      <c r="DG10" s="686"/>
      <c r="DH10" s="686"/>
      <c r="DI10" s="686"/>
      <c r="DJ10" s="686"/>
      <c r="DK10" s="686"/>
      <c r="DL10" s="686"/>
      <c r="DM10" s="686"/>
      <c r="DN10" s="686"/>
      <c r="DO10" s="686"/>
      <c r="DP10" s="687"/>
      <c r="DQ10" s="694">
        <v>60</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681735</v>
      </c>
      <c r="S11" s="686"/>
      <c r="T11" s="686"/>
      <c r="U11" s="686"/>
      <c r="V11" s="686"/>
      <c r="W11" s="686"/>
      <c r="X11" s="686"/>
      <c r="Y11" s="687"/>
      <c r="Z11" s="690">
        <v>4.8</v>
      </c>
      <c r="AA11" s="691"/>
      <c r="AB11" s="691"/>
      <c r="AC11" s="703"/>
      <c r="AD11" s="694">
        <v>681735</v>
      </c>
      <c r="AE11" s="686"/>
      <c r="AF11" s="686"/>
      <c r="AG11" s="686"/>
      <c r="AH11" s="686"/>
      <c r="AI11" s="686"/>
      <c r="AJ11" s="686"/>
      <c r="AK11" s="687"/>
      <c r="AL11" s="690">
        <v>10.5</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306098</v>
      </c>
      <c r="BH11" s="686"/>
      <c r="BI11" s="686"/>
      <c r="BJ11" s="686"/>
      <c r="BK11" s="686"/>
      <c r="BL11" s="686"/>
      <c r="BM11" s="686"/>
      <c r="BN11" s="687"/>
      <c r="BO11" s="688">
        <v>6.1</v>
      </c>
      <c r="BP11" s="688"/>
      <c r="BQ11" s="688"/>
      <c r="BR11" s="688"/>
      <c r="BS11" s="694">
        <v>70411</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72462</v>
      </c>
      <c r="CS11" s="686"/>
      <c r="CT11" s="686"/>
      <c r="CU11" s="686"/>
      <c r="CV11" s="686"/>
      <c r="CW11" s="686"/>
      <c r="CX11" s="686"/>
      <c r="CY11" s="687"/>
      <c r="CZ11" s="688">
        <v>0.5</v>
      </c>
      <c r="DA11" s="688"/>
      <c r="DB11" s="688"/>
      <c r="DC11" s="688"/>
      <c r="DD11" s="694">
        <v>11106</v>
      </c>
      <c r="DE11" s="686"/>
      <c r="DF11" s="686"/>
      <c r="DG11" s="686"/>
      <c r="DH11" s="686"/>
      <c r="DI11" s="686"/>
      <c r="DJ11" s="686"/>
      <c r="DK11" s="686"/>
      <c r="DL11" s="686"/>
      <c r="DM11" s="686"/>
      <c r="DN11" s="686"/>
      <c r="DO11" s="686"/>
      <c r="DP11" s="687"/>
      <c r="DQ11" s="694">
        <v>58952</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t="s">
        <v>129</v>
      </c>
      <c r="S12" s="686"/>
      <c r="T12" s="686"/>
      <c r="U12" s="686"/>
      <c r="V12" s="686"/>
      <c r="W12" s="686"/>
      <c r="X12" s="686"/>
      <c r="Y12" s="687"/>
      <c r="Z12" s="688" t="s">
        <v>172</v>
      </c>
      <c r="AA12" s="688"/>
      <c r="AB12" s="688"/>
      <c r="AC12" s="688"/>
      <c r="AD12" s="689" t="s">
        <v>129</v>
      </c>
      <c r="AE12" s="689"/>
      <c r="AF12" s="689"/>
      <c r="AG12" s="689"/>
      <c r="AH12" s="689"/>
      <c r="AI12" s="689"/>
      <c r="AJ12" s="689"/>
      <c r="AK12" s="689"/>
      <c r="AL12" s="690" t="s">
        <v>241</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1998756</v>
      </c>
      <c r="BH12" s="686"/>
      <c r="BI12" s="686"/>
      <c r="BJ12" s="686"/>
      <c r="BK12" s="686"/>
      <c r="BL12" s="686"/>
      <c r="BM12" s="686"/>
      <c r="BN12" s="687"/>
      <c r="BO12" s="688">
        <v>39.9</v>
      </c>
      <c r="BP12" s="688"/>
      <c r="BQ12" s="688"/>
      <c r="BR12" s="688"/>
      <c r="BS12" s="694" t="s">
        <v>241</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214847</v>
      </c>
      <c r="CS12" s="686"/>
      <c r="CT12" s="686"/>
      <c r="CU12" s="686"/>
      <c r="CV12" s="686"/>
      <c r="CW12" s="686"/>
      <c r="CX12" s="686"/>
      <c r="CY12" s="687"/>
      <c r="CZ12" s="688">
        <v>1.5</v>
      </c>
      <c r="DA12" s="688"/>
      <c r="DB12" s="688"/>
      <c r="DC12" s="688"/>
      <c r="DD12" s="694" t="s">
        <v>129</v>
      </c>
      <c r="DE12" s="686"/>
      <c r="DF12" s="686"/>
      <c r="DG12" s="686"/>
      <c r="DH12" s="686"/>
      <c r="DI12" s="686"/>
      <c r="DJ12" s="686"/>
      <c r="DK12" s="686"/>
      <c r="DL12" s="686"/>
      <c r="DM12" s="686"/>
      <c r="DN12" s="686"/>
      <c r="DO12" s="686"/>
      <c r="DP12" s="687"/>
      <c r="DQ12" s="694">
        <v>111364</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241</v>
      </c>
      <c r="AA13" s="688"/>
      <c r="AB13" s="688"/>
      <c r="AC13" s="688"/>
      <c r="AD13" s="689" t="s">
        <v>129</v>
      </c>
      <c r="AE13" s="689"/>
      <c r="AF13" s="689"/>
      <c r="AG13" s="689"/>
      <c r="AH13" s="689"/>
      <c r="AI13" s="689"/>
      <c r="AJ13" s="689"/>
      <c r="AK13" s="689"/>
      <c r="AL13" s="690" t="s">
        <v>129</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1992881</v>
      </c>
      <c r="BH13" s="686"/>
      <c r="BI13" s="686"/>
      <c r="BJ13" s="686"/>
      <c r="BK13" s="686"/>
      <c r="BL13" s="686"/>
      <c r="BM13" s="686"/>
      <c r="BN13" s="687"/>
      <c r="BO13" s="688">
        <v>39.799999999999997</v>
      </c>
      <c r="BP13" s="688"/>
      <c r="BQ13" s="688"/>
      <c r="BR13" s="688"/>
      <c r="BS13" s="694" t="s">
        <v>241</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941491</v>
      </c>
      <c r="CS13" s="686"/>
      <c r="CT13" s="686"/>
      <c r="CU13" s="686"/>
      <c r="CV13" s="686"/>
      <c r="CW13" s="686"/>
      <c r="CX13" s="686"/>
      <c r="CY13" s="687"/>
      <c r="CZ13" s="688">
        <v>6.7</v>
      </c>
      <c r="DA13" s="688"/>
      <c r="DB13" s="688"/>
      <c r="DC13" s="688"/>
      <c r="DD13" s="694">
        <v>310807</v>
      </c>
      <c r="DE13" s="686"/>
      <c r="DF13" s="686"/>
      <c r="DG13" s="686"/>
      <c r="DH13" s="686"/>
      <c r="DI13" s="686"/>
      <c r="DJ13" s="686"/>
      <c r="DK13" s="686"/>
      <c r="DL13" s="686"/>
      <c r="DM13" s="686"/>
      <c r="DN13" s="686"/>
      <c r="DO13" s="686"/>
      <c r="DP13" s="687"/>
      <c r="DQ13" s="694">
        <v>808479</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172</v>
      </c>
      <c r="AA14" s="688"/>
      <c r="AB14" s="688"/>
      <c r="AC14" s="688"/>
      <c r="AD14" s="689" t="s">
        <v>172</v>
      </c>
      <c r="AE14" s="689"/>
      <c r="AF14" s="689"/>
      <c r="AG14" s="689"/>
      <c r="AH14" s="689"/>
      <c r="AI14" s="689"/>
      <c r="AJ14" s="689"/>
      <c r="AK14" s="689"/>
      <c r="AL14" s="690" t="s">
        <v>241</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80367</v>
      </c>
      <c r="BH14" s="686"/>
      <c r="BI14" s="686"/>
      <c r="BJ14" s="686"/>
      <c r="BK14" s="686"/>
      <c r="BL14" s="686"/>
      <c r="BM14" s="686"/>
      <c r="BN14" s="687"/>
      <c r="BO14" s="688">
        <v>1.6</v>
      </c>
      <c r="BP14" s="688"/>
      <c r="BQ14" s="688"/>
      <c r="BR14" s="688"/>
      <c r="BS14" s="694" t="s">
        <v>241</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520090</v>
      </c>
      <c r="CS14" s="686"/>
      <c r="CT14" s="686"/>
      <c r="CU14" s="686"/>
      <c r="CV14" s="686"/>
      <c r="CW14" s="686"/>
      <c r="CX14" s="686"/>
      <c r="CY14" s="687"/>
      <c r="CZ14" s="688">
        <v>3.7</v>
      </c>
      <c r="DA14" s="688"/>
      <c r="DB14" s="688"/>
      <c r="DC14" s="688"/>
      <c r="DD14" s="694">
        <v>1698</v>
      </c>
      <c r="DE14" s="686"/>
      <c r="DF14" s="686"/>
      <c r="DG14" s="686"/>
      <c r="DH14" s="686"/>
      <c r="DI14" s="686"/>
      <c r="DJ14" s="686"/>
      <c r="DK14" s="686"/>
      <c r="DL14" s="686"/>
      <c r="DM14" s="686"/>
      <c r="DN14" s="686"/>
      <c r="DO14" s="686"/>
      <c r="DP14" s="687"/>
      <c r="DQ14" s="694">
        <v>508558</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172</v>
      </c>
      <c r="S15" s="686"/>
      <c r="T15" s="686"/>
      <c r="U15" s="686"/>
      <c r="V15" s="686"/>
      <c r="W15" s="686"/>
      <c r="X15" s="686"/>
      <c r="Y15" s="687"/>
      <c r="Z15" s="688" t="s">
        <v>241</v>
      </c>
      <c r="AA15" s="688"/>
      <c r="AB15" s="688"/>
      <c r="AC15" s="688"/>
      <c r="AD15" s="689" t="s">
        <v>129</v>
      </c>
      <c r="AE15" s="689"/>
      <c r="AF15" s="689"/>
      <c r="AG15" s="689"/>
      <c r="AH15" s="689"/>
      <c r="AI15" s="689"/>
      <c r="AJ15" s="689"/>
      <c r="AK15" s="689"/>
      <c r="AL15" s="690" t="s">
        <v>241</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183511</v>
      </c>
      <c r="BH15" s="686"/>
      <c r="BI15" s="686"/>
      <c r="BJ15" s="686"/>
      <c r="BK15" s="686"/>
      <c r="BL15" s="686"/>
      <c r="BM15" s="686"/>
      <c r="BN15" s="687"/>
      <c r="BO15" s="688">
        <v>3.7</v>
      </c>
      <c r="BP15" s="688"/>
      <c r="BQ15" s="688"/>
      <c r="BR15" s="688"/>
      <c r="BS15" s="694" t="s">
        <v>129</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1466288</v>
      </c>
      <c r="CS15" s="686"/>
      <c r="CT15" s="686"/>
      <c r="CU15" s="686"/>
      <c r="CV15" s="686"/>
      <c r="CW15" s="686"/>
      <c r="CX15" s="686"/>
      <c r="CY15" s="687"/>
      <c r="CZ15" s="688">
        <v>10.5</v>
      </c>
      <c r="DA15" s="688"/>
      <c r="DB15" s="688"/>
      <c r="DC15" s="688"/>
      <c r="DD15" s="694">
        <v>187709</v>
      </c>
      <c r="DE15" s="686"/>
      <c r="DF15" s="686"/>
      <c r="DG15" s="686"/>
      <c r="DH15" s="686"/>
      <c r="DI15" s="686"/>
      <c r="DJ15" s="686"/>
      <c r="DK15" s="686"/>
      <c r="DL15" s="686"/>
      <c r="DM15" s="686"/>
      <c r="DN15" s="686"/>
      <c r="DO15" s="686"/>
      <c r="DP15" s="687"/>
      <c r="DQ15" s="694">
        <v>1065270</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17237</v>
      </c>
      <c r="S16" s="686"/>
      <c r="T16" s="686"/>
      <c r="U16" s="686"/>
      <c r="V16" s="686"/>
      <c r="W16" s="686"/>
      <c r="X16" s="686"/>
      <c r="Y16" s="687"/>
      <c r="Z16" s="688">
        <v>0.1</v>
      </c>
      <c r="AA16" s="688"/>
      <c r="AB16" s="688"/>
      <c r="AC16" s="688"/>
      <c r="AD16" s="689">
        <v>17237</v>
      </c>
      <c r="AE16" s="689"/>
      <c r="AF16" s="689"/>
      <c r="AG16" s="689"/>
      <c r="AH16" s="689"/>
      <c r="AI16" s="689"/>
      <c r="AJ16" s="689"/>
      <c r="AK16" s="689"/>
      <c r="AL16" s="690">
        <v>0.3</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241</v>
      </c>
      <c r="BP16" s="688"/>
      <c r="BQ16" s="688"/>
      <c r="BR16" s="688"/>
      <c r="BS16" s="694" t="s">
        <v>241</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t="s">
        <v>241</v>
      </c>
      <c r="CS16" s="686"/>
      <c r="CT16" s="686"/>
      <c r="CU16" s="686"/>
      <c r="CV16" s="686"/>
      <c r="CW16" s="686"/>
      <c r="CX16" s="686"/>
      <c r="CY16" s="687"/>
      <c r="CZ16" s="688" t="s">
        <v>172</v>
      </c>
      <c r="DA16" s="688"/>
      <c r="DB16" s="688"/>
      <c r="DC16" s="688"/>
      <c r="DD16" s="694" t="s">
        <v>129</v>
      </c>
      <c r="DE16" s="686"/>
      <c r="DF16" s="686"/>
      <c r="DG16" s="686"/>
      <c r="DH16" s="686"/>
      <c r="DI16" s="686"/>
      <c r="DJ16" s="686"/>
      <c r="DK16" s="686"/>
      <c r="DL16" s="686"/>
      <c r="DM16" s="686"/>
      <c r="DN16" s="686"/>
      <c r="DO16" s="686"/>
      <c r="DP16" s="687"/>
      <c r="DQ16" s="694" t="s">
        <v>129</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39153</v>
      </c>
      <c r="S17" s="686"/>
      <c r="T17" s="686"/>
      <c r="U17" s="686"/>
      <c r="V17" s="686"/>
      <c r="W17" s="686"/>
      <c r="X17" s="686"/>
      <c r="Y17" s="687"/>
      <c r="Z17" s="688">
        <v>0.3</v>
      </c>
      <c r="AA17" s="688"/>
      <c r="AB17" s="688"/>
      <c r="AC17" s="688"/>
      <c r="AD17" s="689">
        <v>39153</v>
      </c>
      <c r="AE17" s="689"/>
      <c r="AF17" s="689"/>
      <c r="AG17" s="689"/>
      <c r="AH17" s="689"/>
      <c r="AI17" s="689"/>
      <c r="AJ17" s="689"/>
      <c r="AK17" s="689"/>
      <c r="AL17" s="690">
        <v>0.6</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241</v>
      </c>
      <c r="BP17" s="688"/>
      <c r="BQ17" s="688"/>
      <c r="BR17" s="688"/>
      <c r="BS17" s="694" t="s">
        <v>241</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638567</v>
      </c>
      <c r="CS17" s="686"/>
      <c r="CT17" s="686"/>
      <c r="CU17" s="686"/>
      <c r="CV17" s="686"/>
      <c r="CW17" s="686"/>
      <c r="CX17" s="686"/>
      <c r="CY17" s="687"/>
      <c r="CZ17" s="688">
        <v>4.5999999999999996</v>
      </c>
      <c r="DA17" s="688"/>
      <c r="DB17" s="688"/>
      <c r="DC17" s="688"/>
      <c r="DD17" s="694" t="s">
        <v>129</v>
      </c>
      <c r="DE17" s="686"/>
      <c r="DF17" s="686"/>
      <c r="DG17" s="686"/>
      <c r="DH17" s="686"/>
      <c r="DI17" s="686"/>
      <c r="DJ17" s="686"/>
      <c r="DK17" s="686"/>
      <c r="DL17" s="686"/>
      <c r="DM17" s="686"/>
      <c r="DN17" s="686"/>
      <c r="DO17" s="686"/>
      <c r="DP17" s="687"/>
      <c r="DQ17" s="694">
        <v>638567</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51848</v>
      </c>
      <c r="S18" s="686"/>
      <c r="T18" s="686"/>
      <c r="U18" s="686"/>
      <c r="V18" s="686"/>
      <c r="W18" s="686"/>
      <c r="X18" s="686"/>
      <c r="Y18" s="687"/>
      <c r="Z18" s="688">
        <v>0.4</v>
      </c>
      <c r="AA18" s="688"/>
      <c r="AB18" s="688"/>
      <c r="AC18" s="688"/>
      <c r="AD18" s="689">
        <v>51848</v>
      </c>
      <c r="AE18" s="689"/>
      <c r="AF18" s="689"/>
      <c r="AG18" s="689"/>
      <c r="AH18" s="689"/>
      <c r="AI18" s="689"/>
      <c r="AJ18" s="689"/>
      <c r="AK18" s="689"/>
      <c r="AL18" s="690">
        <v>0.8</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129</v>
      </c>
      <c r="BP18" s="688"/>
      <c r="BQ18" s="688"/>
      <c r="BR18" s="688"/>
      <c r="BS18" s="694" t="s">
        <v>241</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129</v>
      </c>
      <c r="DA18" s="688"/>
      <c r="DB18" s="688"/>
      <c r="DC18" s="688"/>
      <c r="DD18" s="694" t="s">
        <v>129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41308</v>
      </c>
      <c r="S19" s="686"/>
      <c r="T19" s="686"/>
      <c r="U19" s="686"/>
      <c r="V19" s="686"/>
      <c r="W19" s="686"/>
      <c r="X19" s="686"/>
      <c r="Y19" s="687"/>
      <c r="Z19" s="688">
        <v>0.3</v>
      </c>
      <c r="AA19" s="688"/>
      <c r="AB19" s="688"/>
      <c r="AC19" s="688"/>
      <c r="AD19" s="689">
        <v>41308</v>
      </c>
      <c r="AE19" s="689"/>
      <c r="AF19" s="689"/>
      <c r="AG19" s="689"/>
      <c r="AH19" s="689"/>
      <c r="AI19" s="689"/>
      <c r="AJ19" s="689"/>
      <c r="AK19" s="689"/>
      <c r="AL19" s="690">
        <v>0.6</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308899</v>
      </c>
      <c r="BH19" s="686"/>
      <c r="BI19" s="686"/>
      <c r="BJ19" s="686"/>
      <c r="BK19" s="686"/>
      <c r="BL19" s="686"/>
      <c r="BM19" s="686"/>
      <c r="BN19" s="687"/>
      <c r="BO19" s="688">
        <v>6.2</v>
      </c>
      <c r="BP19" s="688"/>
      <c r="BQ19" s="688"/>
      <c r="BR19" s="688"/>
      <c r="BS19" s="694" t="s">
        <v>241</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241</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8165</v>
      </c>
      <c r="S20" s="686"/>
      <c r="T20" s="686"/>
      <c r="U20" s="686"/>
      <c r="V20" s="686"/>
      <c r="W20" s="686"/>
      <c r="X20" s="686"/>
      <c r="Y20" s="687"/>
      <c r="Z20" s="688">
        <v>0.1</v>
      </c>
      <c r="AA20" s="688"/>
      <c r="AB20" s="688"/>
      <c r="AC20" s="688"/>
      <c r="AD20" s="689">
        <v>8165</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308899</v>
      </c>
      <c r="BH20" s="686"/>
      <c r="BI20" s="686"/>
      <c r="BJ20" s="686"/>
      <c r="BK20" s="686"/>
      <c r="BL20" s="686"/>
      <c r="BM20" s="686"/>
      <c r="BN20" s="687"/>
      <c r="BO20" s="688">
        <v>6.2</v>
      </c>
      <c r="BP20" s="688"/>
      <c r="BQ20" s="688"/>
      <c r="BR20" s="688"/>
      <c r="BS20" s="694" t="s">
        <v>241</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13953889</v>
      </c>
      <c r="CS20" s="686"/>
      <c r="CT20" s="686"/>
      <c r="CU20" s="686"/>
      <c r="CV20" s="686"/>
      <c r="CW20" s="686"/>
      <c r="CX20" s="686"/>
      <c r="CY20" s="687"/>
      <c r="CZ20" s="688">
        <v>100</v>
      </c>
      <c r="DA20" s="688"/>
      <c r="DB20" s="688"/>
      <c r="DC20" s="688"/>
      <c r="DD20" s="694">
        <v>577688</v>
      </c>
      <c r="DE20" s="686"/>
      <c r="DF20" s="686"/>
      <c r="DG20" s="686"/>
      <c r="DH20" s="686"/>
      <c r="DI20" s="686"/>
      <c r="DJ20" s="686"/>
      <c r="DK20" s="686"/>
      <c r="DL20" s="686"/>
      <c r="DM20" s="686"/>
      <c r="DN20" s="686"/>
      <c r="DO20" s="686"/>
      <c r="DP20" s="687"/>
      <c r="DQ20" s="694">
        <v>7909447</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2375</v>
      </c>
      <c r="S21" s="686"/>
      <c r="T21" s="686"/>
      <c r="U21" s="686"/>
      <c r="V21" s="686"/>
      <c r="W21" s="686"/>
      <c r="X21" s="686"/>
      <c r="Y21" s="687"/>
      <c r="Z21" s="688">
        <v>0</v>
      </c>
      <c r="AA21" s="688"/>
      <c r="AB21" s="688"/>
      <c r="AC21" s="688"/>
      <c r="AD21" s="689">
        <v>2375</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t="s">
        <v>129</v>
      </c>
      <c r="BH21" s="686"/>
      <c r="BI21" s="686"/>
      <c r="BJ21" s="686"/>
      <c r="BK21" s="686"/>
      <c r="BL21" s="686"/>
      <c r="BM21" s="686"/>
      <c r="BN21" s="687"/>
      <c r="BO21" s="688" t="s">
        <v>241</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898647</v>
      </c>
      <c r="S22" s="686"/>
      <c r="T22" s="686"/>
      <c r="U22" s="686"/>
      <c r="V22" s="686"/>
      <c r="W22" s="686"/>
      <c r="X22" s="686"/>
      <c r="Y22" s="687"/>
      <c r="Z22" s="688">
        <v>6.3</v>
      </c>
      <c r="AA22" s="688"/>
      <c r="AB22" s="688"/>
      <c r="AC22" s="688"/>
      <c r="AD22" s="689">
        <v>869056</v>
      </c>
      <c r="AE22" s="689"/>
      <c r="AF22" s="689"/>
      <c r="AG22" s="689"/>
      <c r="AH22" s="689"/>
      <c r="AI22" s="689"/>
      <c r="AJ22" s="689"/>
      <c r="AK22" s="689"/>
      <c r="AL22" s="690">
        <v>13.4</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241</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869056</v>
      </c>
      <c r="S23" s="686"/>
      <c r="T23" s="686"/>
      <c r="U23" s="686"/>
      <c r="V23" s="686"/>
      <c r="W23" s="686"/>
      <c r="X23" s="686"/>
      <c r="Y23" s="687"/>
      <c r="Z23" s="688">
        <v>6.1</v>
      </c>
      <c r="AA23" s="688"/>
      <c r="AB23" s="688"/>
      <c r="AC23" s="688"/>
      <c r="AD23" s="689">
        <v>869056</v>
      </c>
      <c r="AE23" s="689"/>
      <c r="AF23" s="689"/>
      <c r="AG23" s="689"/>
      <c r="AH23" s="689"/>
      <c r="AI23" s="689"/>
      <c r="AJ23" s="689"/>
      <c r="AK23" s="689"/>
      <c r="AL23" s="690">
        <v>13.4</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v>308899</v>
      </c>
      <c r="BH23" s="686"/>
      <c r="BI23" s="686"/>
      <c r="BJ23" s="686"/>
      <c r="BK23" s="686"/>
      <c r="BL23" s="686"/>
      <c r="BM23" s="686"/>
      <c r="BN23" s="687"/>
      <c r="BO23" s="688">
        <v>6.2</v>
      </c>
      <c r="BP23" s="688"/>
      <c r="BQ23" s="688"/>
      <c r="BR23" s="688"/>
      <c r="BS23" s="694" t="s">
        <v>129</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29591</v>
      </c>
      <c r="S24" s="686"/>
      <c r="T24" s="686"/>
      <c r="U24" s="686"/>
      <c r="V24" s="686"/>
      <c r="W24" s="686"/>
      <c r="X24" s="686"/>
      <c r="Y24" s="687"/>
      <c r="Z24" s="688">
        <v>0.2</v>
      </c>
      <c r="AA24" s="688"/>
      <c r="AB24" s="688"/>
      <c r="AC24" s="688"/>
      <c r="AD24" s="689" t="s">
        <v>129</v>
      </c>
      <c r="AE24" s="689"/>
      <c r="AF24" s="689"/>
      <c r="AG24" s="689"/>
      <c r="AH24" s="689"/>
      <c r="AI24" s="689"/>
      <c r="AJ24" s="689"/>
      <c r="AK24" s="689"/>
      <c r="AL24" s="690" t="s">
        <v>172</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129</v>
      </c>
      <c r="BP24" s="688"/>
      <c r="BQ24" s="688"/>
      <c r="BR24" s="688"/>
      <c r="BS24" s="694" t="s">
        <v>241</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4712759</v>
      </c>
      <c r="CS24" s="675"/>
      <c r="CT24" s="675"/>
      <c r="CU24" s="675"/>
      <c r="CV24" s="675"/>
      <c r="CW24" s="675"/>
      <c r="CX24" s="675"/>
      <c r="CY24" s="676"/>
      <c r="CZ24" s="679">
        <v>33.799999999999997</v>
      </c>
      <c r="DA24" s="680"/>
      <c r="DB24" s="680"/>
      <c r="DC24" s="699"/>
      <c r="DD24" s="724">
        <v>3232194</v>
      </c>
      <c r="DE24" s="675"/>
      <c r="DF24" s="675"/>
      <c r="DG24" s="675"/>
      <c r="DH24" s="675"/>
      <c r="DI24" s="675"/>
      <c r="DJ24" s="675"/>
      <c r="DK24" s="676"/>
      <c r="DL24" s="724">
        <v>3195733</v>
      </c>
      <c r="DM24" s="675"/>
      <c r="DN24" s="675"/>
      <c r="DO24" s="675"/>
      <c r="DP24" s="675"/>
      <c r="DQ24" s="675"/>
      <c r="DR24" s="675"/>
      <c r="DS24" s="675"/>
      <c r="DT24" s="675"/>
      <c r="DU24" s="675"/>
      <c r="DV24" s="676"/>
      <c r="DW24" s="679">
        <v>46.2</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t="s">
        <v>129</v>
      </c>
      <c r="S25" s="686"/>
      <c r="T25" s="686"/>
      <c r="U25" s="686"/>
      <c r="V25" s="686"/>
      <c r="W25" s="686"/>
      <c r="X25" s="686"/>
      <c r="Y25" s="687"/>
      <c r="Z25" s="688" t="s">
        <v>129</v>
      </c>
      <c r="AA25" s="688"/>
      <c r="AB25" s="688"/>
      <c r="AC25" s="688"/>
      <c r="AD25" s="689" t="s">
        <v>129</v>
      </c>
      <c r="AE25" s="689"/>
      <c r="AF25" s="689"/>
      <c r="AG25" s="689"/>
      <c r="AH25" s="689"/>
      <c r="AI25" s="689"/>
      <c r="AJ25" s="689"/>
      <c r="AK25" s="689"/>
      <c r="AL25" s="690" t="s">
        <v>129</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241</v>
      </c>
      <c r="BP25" s="688"/>
      <c r="BQ25" s="688"/>
      <c r="BR25" s="688"/>
      <c r="BS25" s="694" t="s">
        <v>241</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2171463</v>
      </c>
      <c r="CS25" s="721"/>
      <c r="CT25" s="721"/>
      <c r="CU25" s="721"/>
      <c r="CV25" s="721"/>
      <c r="CW25" s="721"/>
      <c r="CX25" s="721"/>
      <c r="CY25" s="722"/>
      <c r="CZ25" s="690">
        <v>15.6</v>
      </c>
      <c r="DA25" s="719"/>
      <c r="DB25" s="719"/>
      <c r="DC25" s="723"/>
      <c r="DD25" s="694">
        <v>1924655</v>
      </c>
      <c r="DE25" s="721"/>
      <c r="DF25" s="721"/>
      <c r="DG25" s="721"/>
      <c r="DH25" s="721"/>
      <c r="DI25" s="721"/>
      <c r="DJ25" s="721"/>
      <c r="DK25" s="722"/>
      <c r="DL25" s="694">
        <v>1906522</v>
      </c>
      <c r="DM25" s="721"/>
      <c r="DN25" s="721"/>
      <c r="DO25" s="721"/>
      <c r="DP25" s="721"/>
      <c r="DQ25" s="721"/>
      <c r="DR25" s="721"/>
      <c r="DS25" s="721"/>
      <c r="DT25" s="721"/>
      <c r="DU25" s="721"/>
      <c r="DV25" s="722"/>
      <c r="DW25" s="690">
        <v>27.6</v>
      </c>
      <c r="DX25" s="719"/>
      <c r="DY25" s="719"/>
      <c r="DZ25" s="719"/>
      <c r="EA25" s="719"/>
      <c r="EB25" s="719"/>
      <c r="EC25" s="720"/>
    </row>
    <row r="26" spans="2:133" ht="11.25" customHeight="1" x14ac:dyDescent="0.15">
      <c r="B26" s="682" t="s">
        <v>292</v>
      </c>
      <c r="C26" s="683"/>
      <c r="D26" s="683"/>
      <c r="E26" s="683"/>
      <c r="F26" s="683"/>
      <c r="G26" s="683"/>
      <c r="H26" s="683"/>
      <c r="I26" s="683"/>
      <c r="J26" s="683"/>
      <c r="K26" s="683"/>
      <c r="L26" s="683"/>
      <c r="M26" s="683"/>
      <c r="N26" s="683"/>
      <c r="O26" s="683"/>
      <c r="P26" s="683"/>
      <c r="Q26" s="684"/>
      <c r="R26" s="685">
        <v>6852605</v>
      </c>
      <c r="S26" s="686"/>
      <c r="T26" s="686"/>
      <c r="U26" s="686"/>
      <c r="V26" s="686"/>
      <c r="W26" s="686"/>
      <c r="X26" s="686"/>
      <c r="Y26" s="687"/>
      <c r="Z26" s="688">
        <v>47.8</v>
      </c>
      <c r="AA26" s="688"/>
      <c r="AB26" s="688"/>
      <c r="AC26" s="688"/>
      <c r="AD26" s="689">
        <v>6443704</v>
      </c>
      <c r="AE26" s="689"/>
      <c r="AF26" s="689"/>
      <c r="AG26" s="689"/>
      <c r="AH26" s="689"/>
      <c r="AI26" s="689"/>
      <c r="AJ26" s="689"/>
      <c r="AK26" s="689"/>
      <c r="AL26" s="690">
        <v>99.6</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241</v>
      </c>
      <c r="BH26" s="686"/>
      <c r="BI26" s="686"/>
      <c r="BJ26" s="686"/>
      <c r="BK26" s="686"/>
      <c r="BL26" s="686"/>
      <c r="BM26" s="686"/>
      <c r="BN26" s="687"/>
      <c r="BO26" s="688" t="s">
        <v>241</v>
      </c>
      <c r="BP26" s="688"/>
      <c r="BQ26" s="688"/>
      <c r="BR26" s="688"/>
      <c r="BS26" s="694" t="s">
        <v>241</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1153064</v>
      </c>
      <c r="CS26" s="686"/>
      <c r="CT26" s="686"/>
      <c r="CU26" s="686"/>
      <c r="CV26" s="686"/>
      <c r="CW26" s="686"/>
      <c r="CX26" s="686"/>
      <c r="CY26" s="687"/>
      <c r="CZ26" s="690">
        <v>8.3000000000000007</v>
      </c>
      <c r="DA26" s="719"/>
      <c r="DB26" s="719"/>
      <c r="DC26" s="723"/>
      <c r="DD26" s="694">
        <v>992425</v>
      </c>
      <c r="DE26" s="686"/>
      <c r="DF26" s="686"/>
      <c r="DG26" s="686"/>
      <c r="DH26" s="686"/>
      <c r="DI26" s="686"/>
      <c r="DJ26" s="686"/>
      <c r="DK26" s="687"/>
      <c r="DL26" s="694" t="s">
        <v>129</v>
      </c>
      <c r="DM26" s="686"/>
      <c r="DN26" s="686"/>
      <c r="DO26" s="686"/>
      <c r="DP26" s="686"/>
      <c r="DQ26" s="686"/>
      <c r="DR26" s="686"/>
      <c r="DS26" s="686"/>
      <c r="DT26" s="686"/>
      <c r="DU26" s="686"/>
      <c r="DV26" s="687"/>
      <c r="DW26" s="690" t="s">
        <v>129</v>
      </c>
      <c r="DX26" s="719"/>
      <c r="DY26" s="719"/>
      <c r="DZ26" s="719"/>
      <c r="EA26" s="719"/>
      <c r="EB26" s="719"/>
      <c r="EC26" s="720"/>
    </row>
    <row r="27" spans="2:133" ht="11.25" customHeight="1" x14ac:dyDescent="0.15">
      <c r="B27" s="682" t="s">
        <v>295</v>
      </c>
      <c r="C27" s="683"/>
      <c r="D27" s="683"/>
      <c r="E27" s="683"/>
      <c r="F27" s="683"/>
      <c r="G27" s="683"/>
      <c r="H27" s="683"/>
      <c r="I27" s="683"/>
      <c r="J27" s="683"/>
      <c r="K27" s="683"/>
      <c r="L27" s="683"/>
      <c r="M27" s="683"/>
      <c r="N27" s="683"/>
      <c r="O27" s="683"/>
      <c r="P27" s="683"/>
      <c r="Q27" s="684"/>
      <c r="R27" s="685">
        <v>4231</v>
      </c>
      <c r="S27" s="686"/>
      <c r="T27" s="686"/>
      <c r="U27" s="686"/>
      <c r="V27" s="686"/>
      <c r="W27" s="686"/>
      <c r="X27" s="686"/>
      <c r="Y27" s="687"/>
      <c r="Z27" s="688">
        <v>0</v>
      </c>
      <c r="AA27" s="688"/>
      <c r="AB27" s="688"/>
      <c r="AC27" s="688"/>
      <c r="AD27" s="689">
        <v>4231</v>
      </c>
      <c r="AE27" s="689"/>
      <c r="AF27" s="689"/>
      <c r="AG27" s="689"/>
      <c r="AH27" s="689"/>
      <c r="AI27" s="689"/>
      <c r="AJ27" s="689"/>
      <c r="AK27" s="689"/>
      <c r="AL27" s="690">
        <v>0.1</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5013460</v>
      </c>
      <c r="BH27" s="686"/>
      <c r="BI27" s="686"/>
      <c r="BJ27" s="686"/>
      <c r="BK27" s="686"/>
      <c r="BL27" s="686"/>
      <c r="BM27" s="686"/>
      <c r="BN27" s="687"/>
      <c r="BO27" s="688">
        <v>100</v>
      </c>
      <c r="BP27" s="688"/>
      <c r="BQ27" s="688"/>
      <c r="BR27" s="688"/>
      <c r="BS27" s="694">
        <v>70411</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1902729</v>
      </c>
      <c r="CS27" s="721"/>
      <c r="CT27" s="721"/>
      <c r="CU27" s="721"/>
      <c r="CV27" s="721"/>
      <c r="CW27" s="721"/>
      <c r="CX27" s="721"/>
      <c r="CY27" s="722"/>
      <c r="CZ27" s="690">
        <v>13.6</v>
      </c>
      <c r="DA27" s="719"/>
      <c r="DB27" s="719"/>
      <c r="DC27" s="723"/>
      <c r="DD27" s="694">
        <v>668972</v>
      </c>
      <c r="DE27" s="721"/>
      <c r="DF27" s="721"/>
      <c r="DG27" s="721"/>
      <c r="DH27" s="721"/>
      <c r="DI27" s="721"/>
      <c r="DJ27" s="721"/>
      <c r="DK27" s="722"/>
      <c r="DL27" s="694">
        <v>650644</v>
      </c>
      <c r="DM27" s="721"/>
      <c r="DN27" s="721"/>
      <c r="DO27" s="721"/>
      <c r="DP27" s="721"/>
      <c r="DQ27" s="721"/>
      <c r="DR27" s="721"/>
      <c r="DS27" s="721"/>
      <c r="DT27" s="721"/>
      <c r="DU27" s="721"/>
      <c r="DV27" s="722"/>
      <c r="DW27" s="690">
        <v>9.4</v>
      </c>
      <c r="DX27" s="719"/>
      <c r="DY27" s="719"/>
      <c r="DZ27" s="719"/>
      <c r="EA27" s="719"/>
      <c r="EB27" s="719"/>
      <c r="EC27" s="720"/>
    </row>
    <row r="28" spans="2:133" ht="11.25" customHeight="1" x14ac:dyDescent="0.15">
      <c r="B28" s="682" t="s">
        <v>298</v>
      </c>
      <c r="C28" s="683"/>
      <c r="D28" s="683"/>
      <c r="E28" s="683"/>
      <c r="F28" s="683"/>
      <c r="G28" s="683"/>
      <c r="H28" s="683"/>
      <c r="I28" s="683"/>
      <c r="J28" s="683"/>
      <c r="K28" s="683"/>
      <c r="L28" s="683"/>
      <c r="M28" s="683"/>
      <c r="N28" s="683"/>
      <c r="O28" s="683"/>
      <c r="P28" s="683"/>
      <c r="Q28" s="684"/>
      <c r="R28" s="685">
        <v>36738</v>
      </c>
      <c r="S28" s="686"/>
      <c r="T28" s="686"/>
      <c r="U28" s="686"/>
      <c r="V28" s="686"/>
      <c r="W28" s="686"/>
      <c r="X28" s="686"/>
      <c r="Y28" s="687"/>
      <c r="Z28" s="688">
        <v>0.3</v>
      </c>
      <c r="AA28" s="688"/>
      <c r="AB28" s="688"/>
      <c r="AC28" s="688"/>
      <c r="AD28" s="689" t="s">
        <v>129</v>
      </c>
      <c r="AE28" s="689"/>
      <c r="AF28" s="689"/>
      <c r="AG28" s="689"/>
      <c r="AH28" s="689"/>
      <c r="AI28" s="689"/>
      <c r="AJ28" s="689"/>
      <c r="AK28" s="689"/>
      <c r="AL28" s="690" t="s">
        <v>172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638567</v>
      </c>
      <c r="CS28" s="686"/>
      <c r="CT28" s="686"/>
      <c r="CU28" s="686"/>
      <c r="CV28" s="686"/>
      <c r="CW28" s="686"/>
      <c r="CX28" s="686"/>
      <c r="CY28" s="687"/>
      <c r="CZ28" s="690">
        <v>4.5999999999999996</v>
      </c>
      <c r="DA28" s="719"/>
      <c r="DB28" s="719"/>
      <c r="DC28" s="723"/>
      <c r="DD28" s="694">
        <v>638567</v>
      </c>
      <c r="DE28" s="686"/>
      <c r="DF28" s="686"/>
      <c r="DG28" s="686"/>
      <c r="DH28" s="686"/>
      <c r="DI28" s="686"/>
      <c r="DJ28" s="686"/>
      <c r="DK28" s="687"/>
      <c r="DL28" s="694">
        <v>638567</v>
      </c>
      <c r="DM28" s="686"/>
      <c r="DN28" s="686"/>
      <c r="DO28" s="686"/>
      <c r="DP28" s="686"/>
      <c r="DQ28" s="686"/>
      <c r="DR28" s="686"/>
      <c r="DS28" s="686"/>
      <c r="DT28" s="686"/>
      <c r="DU28" s="686"/>
      <c r="DV28" s="687"/>
      <c r="DW28" s="690">
        <v>9.1999999999999993</v>
      </c>
      <c r="DX28" s="719"/>
      <c r="DY28" s="719"/>
      <c r="DZ28" s="719"/>
      <c r="EA28" s="719"/>
      <c r="EB28" s="719"/>
      <c r="EC28" s="720"/>
    </row>
    <row r="29" spans="2:133" ht="11.25" customHeight="1" x14ac:dyDescent="0.15">
      <c r="B29" s="682" t="s">
        <v>300</v>
      </c>
      <c r="C29" s="683"/>
      <c r="D29" s="683"/>
      <c r="E29" s="683"/>
      <c r="F29" s="683"/>
      <c r="G29" s="683"/>
      <c r="H29" s="683"/>
      <c r="I29" s="683"/>
      <c r="J29" s="683"/>
      <c r="K29" s="683"/>
      <c r="L29" s="683"/>
      <c r="M29" s="683"/>
      <c r="N29" s="683"/>
      <c r="O29" s="683"/>
      <c r="P29" s="683"/>
      <c r="Q29" s="684"/>
      <c r="R29" s="685">
        <v>90635</v>
      </c>
      <c r="S29" s="686"/>
      <c r="T29" s="686"/>
      <c r="U29" s="686"/>
      <c r="V29" s="686"/>
      <c r="W29" s="686"/>
      <c r="X29" s="686"/>
      <c r="Y29" s="687"/>
      <c r="Z29" s="688">
        <v>0.6</v>
      </c>
      <c r="AA29" s="688"/>
      <c r="AB29" s="688"/>
      <c r="AC29" s="688"/>
      <c r="AD29" s="689">
        <v>22921</v>
      </c>
      <c r="AE29" s="689"/>
      <c r="AF29" s="689"/>
      <c r="AG29" s="689"/>
      <c r="AH29" s="689"/>
      <c r="AI29" s="689"/>
      <c r="AJ29" s="689"/>
      <c r="AK29" s="689"/>
      <c r="AL29" s="690">
        <v>0.4</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70</v>
      </c>
      <c r="CG29" s="701"/>
      <c r="CH29" s="701"/>
      <c r="CI29" s="701"/>
      <c r="CJ29" s="701"/>
      <c r="CK29" s="701"/>
      <c r="CL29" s="701"/>
      <c r="CM29" s="701"/>
      <c r="CN29" s="701"/>
      <c r="CO29" s="701"/>
      <c r="CP29" s="701"/>
      <c r="CQ29" s="702"/>
      <c r="CR29" s="685">
        <v>638567</v>
      </c>
      <c r="CS29" s="721"/>
      <c r="CT29" s="721"/>
      <c r="CU29" s="721"/>
      <c r="CV29" s="721"/>
      <c r="CW29" s="721"/>
      <c r="CX29" s="721"/>
      <c r="CY29" s="722"/>
      <c r="CZ29" s="690">
        <v>4.5999999999999996</v>
      </c>
      <c r="DA29" s="719"/>
      <c r="DB29" s="719"/>
      <c r="DC29" s="723"/>
      <c r="DD29" s="694">
        <v>638567</v>
      </c>
      <c r="DE29" s="721"/>
      <c r="DF29" s="721"/>
      <c r="DG29" s="721"/>
      <c r="DH29" s="721"/>
      <c r="DI29" s="721"/>
      <c r="DJ29" s="721"/>
      <c r="DK29" s="722"/>
      <c r="DL29" s="694">
        <v>638567</v>
      </c>
      <c r="DM29" s="721"/>
      <c r="DN29" s="721"/>
      <c r="DO29" s="721"/>
      <c r="DP29" s="721"/>
      <c r="DQ29" s="721"/>
      <c r="DR29" s="721"/>
      <c r="DS29" s="721"/>
      <c r="DT29" s="721"/>
      <c r="DU29" s="721"/>
      <c r="DV29" s="722"/>
      <c r="DW29" s="690">
        <v>9.1999999999999993</v>
      </c>
      <c r="DX29" s="719"/>
      <c r="DY29" s="719"/>
      <c r="DZ29" s="719"/>
      <c r="EA29" s="719"/>
      <c r="EB29" s="719"/>
      <c r="EC29" s="720"/>
    </row>
    <row r="30" spans="2:133" ht="11.25" customHeight="1" x14ac:dyDescent="0.15">
      <c r="B30" s="682" t="s">
        <v>302</v>
      </c>
      <c r="C30" s="683"/>
      <c r="D30" s="683"/>
      <c r="E30" s="683"/>
      <c r="F30" s="683"/>
      <c r="G30" s="683"/>
      <c r="H30" s="683"/>
      <c r="I30" s="683"/>
      <c r="J30" s="683"/>
      <c r="K30" s="683"/>
      <c r="L30" s="683"/>
      <c r="M30" s="683"/>
      <c r="N30" s="683"/>
      <c r="O30" s="683"/>
      <c r="P30" s="683"/>
      <c r="Q30" s="684"/>
      <c r="R30" s="685">
        <v>34861</v>
      </c>
      <c r="S30" s="686"/>
      <c r="T30" s="686"/>
      <c r="U30" s="686"/>
      <c r="V30" s="686"/>
      <c r="W30" s="686"/>
      <c r="X30" s="686"/>
      <c r="Y30" s="687"/>
      <c r="Z30" s="688">
        <v>0.2</v>
      </c>
      <c r="AA30" s="688"/>
      <c r="AB30" s="688"/>
      <c r="AC30" s="688"/>
      <c r="AD30" s="689" t="s">
        <v>129</v>
      </c>
      <c r="AE30" s="689"/>
      <c r="AF30" s="689"/>
      <c r="AG30" s="689"/>
      <c r="AH30" s="689"/>
      <c r="AI30" s="689"/>
      <c r="AJ30" s="689"/>
      <c r="AK30" s="689"/>
      <c r="AL30" s="690" t="s">
        <v>129</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303</v>
      </c>
      <c r="BH30" s="738"/>
      <c r="BI30" s="738"/>
      <c r="BJ30" s="738"/>
      <c r="BK30" s="738"/>
      <c r="BL30" s="738"/>
      <c r="BM30" s="738"/>
      <c r="BN30" s="738"/>
      <c r="BO30" s="738"/>
      <c r="BP30" s="738"/>
      <c r="BQ30" s="739"/>
      <c r="BR30" s="664" t="s">
        <v>304</v>
      </c>
      <c r="BS30" s="738"/>
      <c r="BT30" s="738"/>
      <c r="BU30" s="738"/>
      <c r="BV30" s="738"/>
      <c r="BW30" s="738"/>
      <c r="BX30" s="738"/>
      <c r="BY30" s="738"/>
      <c r="BZ30" s="738"/>
      <c r="CA30" s="738"/>
      <c r="CB30" s="739"/>
      <c r="CD30" s="727"/>
      <c r="CE30" s="728"/>
      <c r="CF30" s="700" t="s">
        <v>305</v>
      </c>
      <c r="CG30" s="701"/>
      <c r="CH30" s="701"/>
      <c r="CI30" s="701"/>
      <c r="CJ30" s="701"/>
      <c r="CK30" s="701"/>
      <c r="CL30" s="701"/>
      <c r="CM30" s="701"/>
      <c r="CN30" s="701"/>
      <c r="CO30" s="701"/>
      <c r="CP30" s="701"/>
      <c r="CQ30" s="702"/>
      <c r="CR30" s="685">
        <v>608523</v>
      </c>
      <c r="CS30" s="686"/>
      <c r="CT30" s="686"/>
      <c r="CU30" s="686"/>
      <c r="CV30" s="686"/>
      <c r="CW30" s="686"/>
      <c r="CX30" s="686"/>
      <c r="CY30" s="687"/>
      <c r="CZ30" s="690">
        <v>4.4000000000000004</v>
      </c>
      <c r="DA30" s="719"/>
      <c r="DB30" s="719"/>
      <c r="DC30" s="723"/>
      <c r="DD30" s="694">
        <v>608523</v>
      </c>
      <c r="DE30" s="686"/>
      <c r="DF30" s="686"/>
      <c r="DG30" s="686"/>
      <c r="DH30" s="686"/>
      <c r="DI30" s="686"/>
      <c r="DJ30" s="686"/>
      <c r="DK30" s="687"/>
      <c r="DL30" s="694">
        <v>608523</v>
      </c>
      <c r="DM30" s="686"/>
      <c r="DN30" s="686"/>
      <c r="DO30" s="686"/>
      <c r="DP30" s="686"/>
      <c r="DQ30" s="686"/>
      <c r="DR30" s="686"/>
      <c r="DS30" s="686"/>
      <c r="DT30" s="686"/>
      <c r="DU30" s="686"/>
      <c r="DV30" s="687"/>
      <c r="DW30" s="690">
        <v>8.8000000000000007</v>
      </c>
      <c r="DX30" s="719"/>
      <c r="DY30" s="719"/>
      <c r="DZ30" s="719"/>
      <c r="EA30" s="719"/>
      <c r="EB30" s="719"/>
      <c r="EC30" s="720"/>
    </row>
    <row r="31" spans="2:133" ht="11.25" customHeight="1" x14ac:dyDescent="0.15">
      <c r="B31" s="682" t="s">
        <v>306</v>
      </c>
      <c r="C31" s="683"/>
      <c r="D31" s="683"/>
      <c r="E31" s="683"/>
      <c r="F31" s="683"/>
      <c r="G31" s="683"/>
      <c r="H31" s="683"/>
      <c r="I31" s="683"/>
      <c r="J31" s="683"/>
      <c r="K31" s="683"/>
      <c r="L31" s="683"/>
      <c r="M31" s="683"/>
      <c r="N31" s="683"/>
      <c r="O31" s="683"/>
      <c r="P31" s="683"/>
      <c r="Q31" s="684"/>
      <c r="R31" s="685">
        <v>5065451</v>
      </c>
      <c r="S31" s="686"/>
      <c r="T31" s="686"/>
      <c r="U31" s="686"/>
      <c r="V31" s="686"/>
      <c r="W31" s="686"/>
      <c r="X31" s="686"/>
      <c r="Y31" s="687"/>
      <c r="Z31" s="688">
        <v>35.4</v>
      </c>
      <c r="AA31" s="688"/>
      <c r="AB31" s="688"/>
      <c r="AC31" s="688"/>
      <c r="AD31" s="689" t="s">
        <v>241</v>
      </c>
      <c r="AE31" s="689"/>
      <c r="AF31" s="689"/>
      <c r="AG31" s="689"/>
      <c r="AH31" s="689"/>
      <c r="AI31" s="689"/>
      <c r="AJ31" s="689"/>
      <c r="AK31" s="689"/>
      <c r="AL31" s="690" t="s">
        <v>129</v>
      </c>
      <c r="AM31" s="691"/>
      <c r="AN31" s="691"/>
      <c r="AO31" s="692"/>
      <c r="AP31" s="742" t="s">
        <v>307</v>
      </c>
      <c r="AQ31" s="743"/>
      <c r="AR31" s="743"/>
      <c r="AS31" s="743"/>
      <c r="AT31" s="748" t="s">
        <v>308</v>
      </c>
      <c r="AU31" s="231"/>
      <c r="AV31" s="231"/>
      <c r="AW31" s="231"/>
      <c r="AX31" s="671" t="s">
        <v>184</v>
      </c>
      <c r="AY31" s="672"/>
      <c r="AZ31" s="672"/>
      <c r="BA31" s="672"/>
      <c r="BB31" s="672"/>
      <c r="BC31" s="672"/>
      <c r="BD31" s="672"/>
      <c r="BE31" s="672"/>
      <c r="BF31" s="673"/>
      <c r="BG31" s="753">
        <v>99.2</v>
      </c>
      <c r="BH31" s="740"/>
      <c r="BI31" s="740"/>
      <c r="BJ31" s="740"/>
      <c r="BK31" s="740"/>
      <c r="BL31" s="740"/>
      <c r="BM31" s="680">
        <v>97.2</v>
      </c>
      <c r="BN31" s="740"/>
      <c r="BO31" s="740"/>
      <c r="BP31" s="740"/>
      <c r="BQ31" s="741"/>
      <c r="BR31" s="753">
        <v>99.2</v>
      </c>
      <c r="BS31" s="740"/>
      <c r="BT31" s="740"/>
      <c r="BU31" s="740"/>
      <c r="BV31" s="740"/>
      <c r="BW31" s="740"/>
      <c r="BX31" s="680">
        <v>97.3</v>
      </c>
      <c r="BY31" s="740"/>
      <c r="BZ31" s="740"/>
      <c r="CA31" s="740"/>
      <c r="CB31" s="741"/>
      <c r="CD31" s="727"/>
      <c r="CE31" s="728"/>
      <c r="CF31" s="700" t="s">
        <v>309</v>
      </c>
      <c r="CG31" s="701"/>
      <c r="CH31" s="701"/>
      <c r="CI31" s="701"/>
      <c r="CJ31" s="701"/>
      <c r="CK31" s="701"/>
      <c r="CL31" s="701"/>
      <c r="CM31" s="701"/>
      <c r="CN31" s="701"/>
      <c r="CO31" s="701"/>
      <c r="CP31" s="701"/>
      <c r="CQ31" s="702"/>
      <c r="CR31" s="685">
        <v>30044</v>
      </c>
      <c r="CS31" s="721"/>
      <c r="CT31" s="721"/>
      <c r="CU31" s="721"/>
      <c r="CV31" s="721"/>
      <c r="CW31" s="721"/>
      <c r="CX31" s="721"/>
      <c r="CY31" s="722"/>
      <c r="CZ31" s="690">
        <v>0.2</v>
      </c>
      <c r="DA31" s="719"/>
      <c r="DB31" s="719"/>
      <c r="DC31" s="723"/>
      <c r="DD31" s="694">
        <v>30044</v>
      </c>
      <c r="DE31" s="721"/>
      <c r="DF31" s="721"/>
      <c r="DG31" s="721"/>
      <c r="DH31" s="721"/>
      <c r="DI31" s="721"/>
      <c r="DJ31" s="721"/>
      <c r="DK31" s="722"/>
      <c r="DL31" s="694">
        <v>30044</v>
      </c>
      <c r="DM31" s="721"/>
      <c r="DN31" s="721"/>
      <c r="DO31" s="721"/>
      <c r="DP31" s="721"/>
      <c r="DQ31" s="721"/>
      <c r="DR31" s="721"/>
      <c r="DS31" s="721"/>
      <c r="DT31" s="721"/>
      <c r="DU31" s="721"/>
      <c r="DV31" s="722"/>
      <c r="DW31" s="690">
        <v>0.4</v>
      </c>
      <c r="DX31" s="719"/>
      <c r="DY31" s="719"/>
      <c r="DZ31" s="719"/>
      <c r="EA31" s="719"/>
      <c r="EB31" s="719"/>
      <c r="EC31" s="720"/>
    </row>
    <row r="32" spans="2:133" ht="11.25" customHeight="1" x14ac:dyDescent="0.15">
      <c r="B32" s="731" t="s">
        <v>310</v>
      </c>
      <c r="C32" s="732"/>
      <c r="D32" s="732"/>
      <c r="E32" s="732"/>
      <c r="F32" s="732"/>
      <c r="G32" s="732"/>
      <c r="H32" s="732"/>
      <c r="I32" s="732"/>
      <c r="J32" s="732"/>
      <c r="K32" s="732"/>
      <c r="L32" s="732"/>
      <c r="M32" s="732"/>
      <c r="N32" s="732"/>
      <c r="O32" s="732"/>
      <c r="P32" s="732"/>
      <c r="Q32" s="733"/>
      <c r="R32" s="685" t="s">
        <v>129</v>
      </c>
      <c r="S32" s="686"/>
      <c r="T32" s="686"/>
      <c r="U32" s="686"/>
      <c r="V32" s="686"/>
      <c r="W32" s="686"/>
      <c r="X32" s="686"/>
      <c r="Y32" s="687"/>
      <c r="Z32" s="688" t="s">
        <v>241</v>
      </c>
      <c r="AA32" s="688"/>
      <c r="AB32" s="688"/>
      <c r="AC32" s="688"/>
      <c r="AD32" s="689" t="s">
        <v>241</v>
      </c>
      <c r="AE32" s="689"/>
      <c r="AF32" s="689"/>
      <c r="AG32" s="689"/>
      <c r="AH32" s="689"/>
      <c r="AI32" s="689"/>
      <c r="AJ32" s="689"/>
      <c r="AK32" s="689"/>
      <c r="AL32" s="690" t="s">
        <v>172</v>
      </c>
      <c r="AM32" s="691"/>
      <c r="AN32" s="691"/>
      <c r="AO32" s="692"/>
      <c r="AP32" s="744"/>
      <c r="AQ32" s="745"/>
      <c r="AR32" s="745"/>
      <c r="AS32" s="745"/>
      <c r="AT32" s="749"/>
      <c r="AU32" s="230" t="s">
        <v>311</v>
      </c>
      <c r="AV32" s="230"/>
      <c r="AW32" s="230"/>
      <c r="AX32" s="682" t="s">
        <v>312</v>
      </c>
      <c r="AY32" s="683"/>
      <c r="AZ32" s="683"/>
      <c r="BA32" s="683"/>
      <c r="BB32" s="683"/>
      <c r="BC32" s="683"/>
      <c r="BD32" s="683"/>
      <c r="BE32" s="683"/>
      <c r="BF32" s="684"/>
      <c r="BG32" s="754">
        <v>99.1</v>
      </c>
      <c r="BH32" s="721"/>
      <c r="BI32" s="721"/>
      <c r="BJ32" s="721"/>
      <c r="BK32" s="721"/>
      <c r="BL32" s="721"/>
      <c r="BM32" s="691">
        <v>97.2</v>
      </c>
      <c r="BN32" s="751"/>
      <c r="BO32" s="751"/>
      <c r="BP32" s="751"/>
      <c r="BQ32" s="752"/>
      <c r="BR32" s="754">
        <v>99.3</v>
      </c>
      <c r="BS32" s="721"/>
      <c r="BT32" s="721"/>
      <c r="BU32" s="721"/>
      <c r="BV32" s="721"/>
      <c r="BW32" s="721"/>
      <c r="BX32" s="691">
        <v>97.5</v>
      </c>
      <c r="BY32" s="751"/>
      <c r="BZ32" s="751"/>
      <c r="CA32" s="751"/>
      <c r="CB32" s="752"/>
      <c r="CD32" s="729"/>
      <c r="CE32" s="730"/>
      <c r="CF32" s="700" t="s">
        <v>313</v>
      </c>
      <c r="CG32" s="701"/>
      <c r="CH32" s="701"/>
      <c r="CI32" s="701"/>
      <c r="CJ32" s="701"/>
      <c r="CK32" s="701"/>
      <c r="CL32" s="701"/>
      <c r="CM32" s="701"/>
      <c r="CN32" s="701"/>
      <c r="CO32" s="701"/>
      <c r="CP32" s="701"/>
      <c r="CQ32" s="702"/>
      <c r="CR32" s="685" t="s">
        <v>129</v>
      </c>
      <c r="CS32" s="686"/>
      <c r="CT32" s="686"/>
      <c r="CU32" s="686"/>
      <c r="CV32" s="686"/>
      <c r="CW32" s="686"/>
      <c r="CX32" s="686"/>
      <c r="CY32" s="687"/>
      <c r="CZ32" s="690" t="s">
        <v>129</v>
      </c>
      <c r="DA32" s="719"/>
      <c r="DB32" s="719"/>
      <c r="DC32" s="723"/>
      <c r="DD32" s="694" t="s">
        <v>129</v>
      </c>
      <c r="DE32" s="686"/>
      <c r="DF32" s="686"/>
      <c r="DG32" s="686"/>
      <c r="DH32" s="686"/>
      <c r="DI32" s="686"/>
      <c r="DJ32" s="686"/>
      <c r="DK32" s="687"/>
      <c r="DL32" s="694" t="s">
        <v>129</v>
      </c>
      <c r="DM32" s="686"/>
      <c r="DN32" s="686"/>
      <c r="DO32" s="686"/>
      <c r="DP32" s="686"/>
      <c r="DQ32" s="686"/>
      <c r="DR32" s="686"/>
      <c r="DS32" s="686"/>
      <c r="DT32" s="686"/>
      <c r="DU32" s="686"/>
      <c r="DV32" s="687"/>
      <c r="DW32" s="690" t="s">
        <v>241</v>
      </c>
      <c r="DX32" s="719"/>
      <c r="DY32" s="719"/>
      <c r="DZ32" s="719"/>
      <c r="EA32" s="719"/>
      <c r="EB32" s="719"/>
      <c r="EC32" s="720"/>
    </row>
    <row r="33" spans="2:133" ht="11.25" customHeight="1" x14ac:dyDescent="0.15">
      <c r="B33" s="682" t="s">
        <v>314</v>
      </c>
      <c r="C33" s="683"/>
      <c r="D33" s="683"/>
      <c r="E33" s="683"/>
      <c r="F33" s="683"/>
      <c r="G33" s="683"/>
      <c r="H33" s="683"/>
      <c r="I33" s="683"/>
      <c r="J33" s="683"/>
      <c r="K33" s="683"/>
      <c r="L33" s="683"/>
      <c r="M33" s="683"/>
      <c r="N33" s="683"/>
      <c r="O33" s="683"/>
      <c r="P33" s="683"/>
      <c r="Q33" s="684"/>
      <c r="R33" s="685">
        <v>735621</v>
      </c>
      <c r="S33" s="686"/>
      <c r="T33" s="686"/>
      <c r="U33" s="686"/>
      <c r="V33" s="686"/>
      <c r="W33" s="686"/>
      <c r="X33" s="686"/>
      <c r="Y33" s="687"/>
      <c r="Z33" s="688">
        <v>5.0999999999999996</v>
      </c>
      <c r="AA33" s="688"/>
      <c r="AB33" s="688"/>
      <c r="AC33" s="688"/>
      <c r="AD33" s="689" t="s">
        <v>241</v>
      </c>
      <c r="AE33" s="689"/>
      <c r="AF33" s="689"/>
      <c r="AG33" s="689"/>
      <c r="AH33" s="689"/>
      <c r="AI33" s="689"/>
      <c r="AJ33" s="689"/>
      <c r="AK33" s="689"/>
      <c r="AL33" s="690" t="s">
        <v>241</v>
      </c>
      <c r="AM33" s="691"/>
      <c r="AN33" s="691"/>
      <c r="AO33" s="692"/>
      <c r="AP33" s="746"/>
      <c r="AQ33" s="747"/>
      <c r="AR33" s="747"/>
      <c r="AS33" s="747"/>
      <c r="AT33" s="750"/>
      <c r="AU33" s="232"/>
      <c r="AV33" s="232"/>
      <c r="AW33" s="232"/>
      <c r="AX33" s="735" t="s">
        <v>315</v>
      </c>
      <c r="AY33" s="736"/>
      <c r="AZ33" s="736"/>
      <c r="BA33" s="736"/>
      <c r="BB33" s="736"/>
      <c r="BC33" s="736"/>
      <c r="BD33" s="736"/>
      <c r="BE33" s="736"/>
      <c r="BF33" s="737"/>
      <c r="BG33" s="755">
        <v>99.2</v>
      </c>
      <c r="BH33" s="756"/>
      <c r="BI33" s="756"/>
      <c r="BJ33" s="756"/>
      <c r="BK33" s="756"/>
      <c r="BL33" s="756"/>
      <c r="BM33" s="757">
        <v>97.2</v>
      </c>
      <c r="BN33" s="756"/>
      <c r="BO33" s="756"/>
      <c r="BP33" s="756"/>
      <c r="BQ33" s="758"/>
      <c r="BR33" s="755">
        <v>99.1</v>
      </c>
      <c r="BS33" s="756"/>
      <c r="BT33" s="756"/>
      <c r="BU33" s="756"/>
      <c r="BV33" s="756"/>
      <c r="BW33" s="756"/>
      <c r="BX33" s="757">
        <v>97</v>
      </c>
      <c r="BY33" s="756"/>
      <c r="BZ33" s="756"/>
      <c r="CA33" s="756"/>
      <c r="CB33" s="758"/>
      <c r="CD33" s="700" t="s">
        <v>316</v>
      </c>
      <c r="CE33" s="701"/>
      <c r="CF33" s="701"/>
      <c r="CG33" s="701"/>
      <c r="CH33" s="701"/>
      <c r="CI33" s="701"/>
      <c r="CJ33" s="701"/>
      <c r="CK33" s="701"/>
      <c r="CL33" s="701"/>
      <c r="CM33" s="701"/>
      <c r="CN33" s="701"/>
      <c r="CO33" s="701"/>
      <c r="CP33" s="701"/>
      <c r="CQ33" s="702"/>
      <c r="CR33" s="685">
        <v>8663442</v>
      </c>
      <c r="CS33" s="721"/>
      <c r="CT33" s="721"/>
      <c r="CU33" s="721"/>
      <c r="CV33" s="721"/>
      <c r="CW33" s="721"/>
      <c r="CX33" s="721"/>
      <c r="CY33" s="722"/>
      <c r="CZ33" s="690">
        <v>62.1</v>
      </c>
      <c r="DA33" s="719"/>
      <c r="DB33" s="719"/>
      <c r="DC33" s="723"/>
      <c r="DD33" s="694">
        <v>4337528</v>
      </c>
      <c r="DE33" s="721"/>
      <c r="DF33" s="721"/>
      <c r="DG33" s="721"/>
      <c r="DH33" s="721"/>
      <c r="DI33" s="721"/>
      <c r="DJ33" s="721"/>
      <c r="DK33" s="722"/>
      <c r="DL33" s="694">
        <v>3072537</v>
      </c>
      <c r="DM33" s="721"/>
      <c r="DN33" s="721"/>
      <c r="DO33" s="721"/>
      <c r="DP33" s="721"/>
      <c r="DQ33" s="721"/>
      <c r="DR33" s="721"/>
      <c r="DS33" s="721"/>
      <c r="DT33" s="721"/>
      <c r="DU33" s="721"/>
      <c r="DV33" s="722"/>
      <c r="DW33" s="690">
        <v>44.4</v>
      </c>
      <c r="DX33" s="719"/>
      <c r="DY33" s="719"/>
      <c r="DZ33" s="719"/>
      <c r="EA33" s="719"/>
      <c r="EB33" s="719"/>
      <c r="EC33" s="720"/>
    </row>
    <row r="34" spans="2:133" ht="11.25" customHeight="1" x14ac:dyDescent="0.15">
      <c r="B34" s="682" t="s">
        <v>317</v>
      </c>
      <c r="C34" s="683"/>
      <c r="D34" s="683"/>
      <c r="E34" s="683"/>
      <c r="F34" s="683"/>
      <c r="G34" s="683"/>
      <c r="H34" s="683"/>
      <c r="I34" s="683"/>
      <c r="J34" s="683"/>
      <c r="K34" s="683"/>
      <c r="L34" s="683"/>
      <c r="M34" s="683"/>
      <c r="N34" s="683"/>
      <c r="O34" s="683"/>
      <c r="P34" s="683"/>
      <c r="Q34" s="684"/>
      <c r="R34" s="685">
        <v>7149</v>
      </c>
      <c r="S34" s="686"/>
      <c r="T34" s="686"/>
      <c r="U34" s="686"/>
      <c r="V34" s="686"/>
      <c r="W34" s="686"/>
      <c r="X34" s="686"/>
      <c r="Y34" s="687"/>
      <c r="Z34" s="688">
        <v>0</v>
      </c>
      <c r="AA34" s="688"/>
      <c r="AB34" s="688"/>
      <c r="AC34" s="688"/>
      <c r="AD34" s="689">
        <v>1599</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1926186</v>
      </c>
      <c r="CS34" s="686"/>
      <c r="CT34" s="686"/>
      <c r="CU34" s="686"/>
      <c r="CV34" s="686"/>
      <c r="CW34" s="686"/>
      <c r="CX34" s="686"/>
      <c r="CY34" s="687"/>
      <c r="CZ34" s="690">
        <v>13.8</v>
      </c>
      <c r="DA34" s="719"/>
      <c r="DB34" s="719"/>
      <c r="DC34" s="723"/>
      <c r="DD34" s="694">
        <v>1464791</v>
      </c>
      <c r="DE34" s="686"/>
      <c r="DF34" s="686"/>
      <c r="DG34" s="686"/>
      <c r="DH34" s="686"/>
      <c r="DI34" s="686"/>
      <c r="DJ34" s="686"/>
      <c r="DK34" s="687"/>
      <c r="DL34" s="694">
        <v>1113016</v>
      </c>
      <c r="DM34" s="686"/>
      <c r="DN34" s="686"/>
      <c r="DO34" s="686"/>
      <c r="DP34" s="686"/>
      <c r="DQ34" s="686"/>
      <c r="DR34" s="686"/>
      <c r="DS34" s="686"/>
      <c r="DT34" s="686"/>
      <c r="DU34" s="686"/>
      <c r="DV34" s="687"/>
      <c r="DW34" s="690">
        <v>16.100000000000001</v>
      </c>
      <c r="DX34" s="719"/>
      <c r="DY34" s="719"/>
      <c r="DZ34" s="719"/>
      <c r="EA34" s="719"/>
      <c r="EB34" s="719"/>
      <c r="EC34" s="720"/>
    </row>
    <row r="35" spans="2:133" ht="11.25" customHeight="1" x14ac:dyDescent="0.15">
      <c r="B35" s="682" t="s">
        <v>319</v>
      </c>
      <c r="C35" s="683"/>
      <c r="D35" s="683"/>
      <c r="E35" s="683"/>
      <c r="F35" s="683"/>
      <c r="G35" s="683"/>
      <c r="H35" s="683"/>
      <c r="I35" s="683"/>
      <c r="J35" s="683"/>
      <c r="K35" s="683"/>
      <c r="L35" s="683"/>
      <c r="M35" s="683"/>
      <c r="N35" s="683"/>
      <c r="O35" s="683"/>
      <c r="P35" s="683"/>
      <c r="Q35" s="684"/>
      <c r="R35" s="685">
        <v>2440</v>
      </c>
      <c r="S35" s="686"/>
      <c r="T35" s="686"/>
      <c r="U35" s="686"/>
      <c r="V35" s="686"/>
      <c r="W35" s="686"/>
      <c r="X35" s="686"/>
      <c r="Y35" s="687"/>
      <c r="Z35" s="688">
        <v>0</v>
      </c>
      <c r="AA35" s="688"/>
      <c r="AB35" s="688"/>
      <c r="AC35" s="688"/>
      <c r="AD35" s="689" t="s">
        <v>241</v>
      </c>
      <c r="AE35" s="689"/>
      <c r="AF35" s="689"/>
      <c r="AG35" s="689"/>
      <c r="AH35" s="689"/>
      <c r="AI35" s="689"/>
      <c r="AJ35" s="689"/>
      <c r="AK35" s="689"/>
      <c r="AL35" s="690" t="s">
        <v>129</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152162</v>
      </c>
      <c r="CS35" s="721"/>
      <c r="CT35" s="721"/>
      <c r="CU35" s="721"/>
      <c r="CV35" s="721"/>
      <c r="CW35" s="721"/>
      <c r="CX35" s="721"/>
      <c r="CY35" s="722"/>
      <c r="CZ35" s="690">
        <v>1.1000000000000001</v>
      </c>
      <c r="DA35" s="719"/>
      <c r="DB35" s="719"/>
      <c r="DC35" s="723"/>
      <c r="DD35" s="694">
        <v>152154</v>
      </c>
      <c r="DE35" s="721"/>
      <c r="DF35" s="721"/>
      <c r="DG35" s="721"/>
      <c r="DH35" s="721"/>
      <c r="DI35" s="721"/>
      <c r="DJ35" s="721"/>
      <c r="DK35" s="722"/>
      <c r="DL35" s="694">
        <v>152154</v>
      </c>
      <c r="DM35" s="721"/>
      <c r="DN35" s="721"/>
      <c r="DO35" s="721"/>
      <c r="DP35" s="721"/>
      <c r="DQ35" s="721"/>
      <c r="DR35" s="721"/>
      <c r="DS35" s="721"/>
      <c r="DT35" s="721"/>
      <c r="DU35" s="721"/>
      <c r="DV35" s="722"/>
      <c r="DW35" s="690">
        <v>2.2000000000000002</v>
      </c>
      <c r="DX35" s="719"/>
      <c r="DY35" s="719"/>
      <c r="DZ35" s="719"/>
      <c r="EA35" s="719"/>
      <c r="EB35" s="719"/>
      <c r="EC35" s="720"/>
    </row>
    <row r="36" spans="2:133" ht="11.25" customHeight="1" x14ac:dyDescent="0.15">
      <c r="B36" s="682" t="s">
        <v>323</v>
      </c>
      <c r="C36" s="683"/>
      <c r="D36" s="683"/>
      <c r="E36" s="683"/>
      <c r="F36" s="683"/>
      <c r="G36" s="683"/>
      <c r="H36" s="683"/>
      <c r="I36" s="683"/>
      <c r="J36" s="683"/>
      <c r="K36" s="683"/>
      <c r="L36" s="683"/>
      <c r="M36" s="683"/>
      <c r="N36" s="683"/>
      <c r="O36" s="683"/>
      <c r="P36" s="683"/>
      <c r="Q36" s="684"/>
      <c r="R36" s="685">
        <v>138536</v>
      </c>
      <c r="S36" s="686"/>
      <c r="T36" s="686"/>
      <c r="U36" s="686"/>
      <c r="V36" s="686"/>
      <c r="W36" s="686"/>
      <c r="X36" s="686"/>
      <c r="Y36" s="687"/>
      <c r="Z36" s="688">
        <v>1</v>
      </c>
      <c r="AA36" s="688"/>
      <c r="AB36" s="688"/>
      <c r="AC36" s="688"/>
      <c r="AD36" s="689" t="s">
        <v>129</v>
      </c>
      <c r="AE36" s="689"/>
      <c r="AF36" s="689"/>
      <c r="AG36" s="689"/>
      <c r="AH36" s="689"/>
      <c r="AI36" s="689"/>
      <c r="AJ36" s="689"/>
      <c r="AK36" s="689"/>
      <c r="AL36" s="690" t="s">
        <v>241</v>
      </c>
      <c r="AM36" s="691"/>
      <c r="AN36" s="691"/>
      <c r="AO36" s="692"/>
      <c r="AP36" s="235"/>
      <c r="AQ36" s="759" t="s">
        <v>324</v>
      </c>
      <c r="AR36" s="760"/>
      <c r="AS36" s="760"/>
      <c r="AT36" s="760"/>
      <c r="AU36" s="760"/>
      <c r="AV36" s="760"/>
      <c r="AW36" s="760"/>
      <c r="AX36" s="760"/>
      <c r="AY36" s="761"/>
      <c r="AZ36" s="674">
        <v>1402622</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117263</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4987781</v>
      </c>
      <c r="CS36" s="686"/>
      <c r="CT36" s="686"/>
      <c r="CU36" s="686"/>
      <c r="CV36" s="686"/>
      <c r="CW36" s="686"/>
      <c r="CX36" s="686"/>
      <c r="CY36" s="687"/>
      <c r="CZ36" s="690">
        <v>35.700000000000003</v>
      </c>
      <c r="DA36" s="719"/>
      <c r="DB36" s="719"/>
      <c r="DC36" s="723"/>
      <c r="DD36" s="694">
        <v>1347275</v>
      </c>
      <c r="DE36" s="686"/>
      <c r="DF36" s="686"/>
      <c r="DG36" s="686"/>
      <c r="DH36" s="686"/>
      <c r="DI36" s="686"/>
      <c r="DJ36" s="686"/>
      <c r="DK36" s="687"/>
      <c r="DL36" s="694">
        <v>979372</v>
      </c>
      <c r="DM36" s="686"/>
      <c r="DN36" s="686"/>
      <c r="DO36" s="686"/>
      <c r="DP36" s="686"/>
      <c r="DQ36" s="686"/>
      <c r="DR36" s="686"/>
      <c r="DS36" s="686"/>
      <c r="DT36" s="686"/>
      <c r="DU36" s="686"/>
      <c r="DV36" s="687"/>
      <c r="DW36" s="690">
        <v>14.2</v>
      </c>
      <c r="DX36" s="719"/>
      <c r="DY36" s="719"/>
      <c r="DZ36" s="719"/>
      <c r="EA36" s="719"/>
      <c r="EB36" s="719"/>
      <c r="EC36" s="720"/>
    </row>
    <row r="37" spans="2:133" ht="11.25" customHeight="1" x14ac:dyDescent="0.15">
      <c r="B37" s="682" t="s">
        <v>327</v>
      </c>
      <c r="C37" s="683"/>
      <c r="D37" s="683"/>
      <c r="E37" s="683"/>
      <c r="F37" s="683"/>
      <c r="G37" s="683"/>
      <c r="H37" s="683"/>
      <c r="I37" s="683"/>
      <c r="J37" s="683"/>
      <c r="K37" s="683"/>
      <c r="L37" s="683"/>
      <c r="M37" s="683"/>
      <c r="N37" s="683"/>
      <c r="O37" s="683"/>
      <c r="P37" s="683"/>
      <c r="Q37" s="684"/>
      <c r="R37" s="685">
        <v>396890</v>
      </c>
      <c r="S37" s="686"/>
      <c r="T37" s="686"/>
      <c r="U37" s="686"/>
      <c r="V37" s="686"/>
      <c r="W37" s="686"/>
      <c r="X37" s="686"/>
      <c r="Y37" s="687"/>
      <c r="Z37" s="688">
        <v>2.8</v>
      </c>
      <c r="AA37" s="688"/>
      <c r="AB37" s="688"/>
      <c r="AC37" s="688"/>
      <c r="AD37" s="689" t="s">
        <v>129</v>
      </c>
      <c r="AE37" s="689"/>
      <c r="AF37" s="689"/>
      <c r="AG37" s="689"/>
      <c r="AH37" s="689"/>
      <c r="AI37" s="689"/>
      <c r="AJ37" s="689"/>
      <c r="AK37" s="689"/>
      <c r="AL37" s="690" t="s">
        <v>172</v>
      </c>
      <c r="AM37" s="691"/>
      <c r="AN37" s="691"/>
      <c r="AO37" s="692"/>
      <c r="AQ37" s="763" t="s">
        <v>328</v>
      </c>
      <c r="AR37" s="764"/>
      <c r="AS37" s="764"/>
      <c r="AT37" s="764"/>
      <c r="AU37" s="764"/>
      <c r="AV37" s="764"/>
      <c r="AW37" s="764"/>
      <c r="AX37" s="764"/>
      <c r="AY37" s="765"/>
      <c r="AZ37" s="685">
        <v>281602</v>
      </c>
      <c r="BA37" s="686"/>
      <c r="BB37" s="686"/>
      <c r="BC37" s="686"/>
      <c r="BD37" s="721"/>
      <c r="BE37" s="721"/>
      <c r="BF37" s="752"/>
      <c r="BG37" s="700" t="s">
        <v>329</v>
      </c>
      <c r="BH37" s="701"/>
      <c r="BI37" s="701"/>
      <c r="BJ37" s="701"/>
      <c r="BK37" s="701"/>
      <c r="BL37" s="701"/>
      <c r="BM37" s="701"/>
      <c r="BN37" s="701"/>
      <c r="BO37" s="701"/>
      <c r="BP37" s="701"/>
      <c r="BQ37" s="701"/>
      <c r="BR37" s="701"/>
      <c r="BS37" s="701"/>
      <c r="BT37" s="701"/>
      <c r="BU37" s="702"/>
      <c r="BV37" s="685">
        <v>34590</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762627</v>
      </c>
      <c r="CS37" s="721"/>
      <c r="CT37" s="721"/>
      <c r="CU37" s="721"/>
      <c r="CV37" s="721"/>
      <c r="CW37" s="721"/>
      <c r="CX37" s="721"/>
      <c r="CY37" s="722"/>
      <c r="CZ37" s="690">
        <v>5.5</v>
      </c>
      <c r="DA37" s="719"/>
      <c r="DB37" s="719"/>
      <c r="DC37" s="723"/>
      <c r="DD37" s="694">
        <v>762627</v>
      </c>
      <c r="DE37" s="721"/>
      <c r="DF37" s="721"/>
      <c r="DG37" s="721"/>
      <c r="DH37" s="721"/>
      <c r="DI37" s="721"/>
      <c r="DJ37" s="721"/>
      <c r="DK37" s="722"/>
      <c r="DL37" s="694">
        <v>742100</v>
      </c>
      <c r="DM37" s="721"/>
      <c r="DN37" s="721"/>
      <c r="DO37" s="721"/>
      <c r="DP37" s="721"/>
      <c r="DQ37" s="721"/>
      <c r="DR37" s="721"/>
      <c r="DS37" s="721"/>
      <c r="DT37" s="721"/>
      <c r="DU37" s="721"/>
      <c r="DV37" s="722"/>
      <c r="DW37" s="690">
        <v>10.7</v>
      </c>
      <c r="DX37" s="719"/>
      <c r="DY37" s="719"/>
      <c r="DZ37" s="719"/>
      <c r="EA37" s="719"/>
      <c r="EB37" s="719"/>
      <c r="EC37" s="720"/>
    </row>
    <row r="38" spans="2:133" ht="11.25" customHeight="1" x14ac:dyDescent="0.15">
      <c r="B38" s="682" t="s">
        <v>331</v>
      </c>
      <c r="C38" s="683"/>
      <c r="D38" s="683"/>
      <c r="E38" s="683"/>
      <c r="F38" s="683"/>
      <c r="G38" s="683"/>
      <c r="H38" s="683"/>
      <c r="I38" s="683"/>
      <c r="J38" s="683"/>
      <c r="K38" s="683"/>
      <c r="L38" s="683"/>
      <c r="M38" s="683"/>
      <c r="N38" s="683"/>
      <c r="O38" s="683"/>
      <c r="P38" s="683"/>
      <c r="Q38" s="684"/>
      <c r="R38" s="685">
        <v>381983</v>
      </c>
      <c r="S38" s="686"/>
      <c r="T38" s="686"/>
      <c r="U38" s="686"/>
      <c r="V38" s="686"/>
      <c r="W38" s="686"/>
      <c r="X38" s="686"/>
      <c r="Y38" s="687"/>
      <c r="Z38" s="688">
        <v>2.7</v>
      </c>
      <c r="AA38" s="688"/>
      <c r="AB38" s="688"/>
      <c r="AC38" s="688"/>
      <c r="AD38" s="689">
        <v>168</v>
      </c>
      <c r="AE38" s="689"/>
      <c r="AF38" s="689"/>
      <c r="AG38" s="689"/>
      <c r="AH38" s="689"/>
      <c r="AI38" s="689"/>
      <c r="AJ38" s="689"/>
      <c r="AK38" s="689"/>
      <c r="AL38" s="690">
        <v>0</v>
      </c>
      <c r="AM38" s="691"/>
      <c r="AN38" s="691"/>
      <c r="AO38" s="692"/>
      <c r="AQ38" s="763" t="s">
        <v>332</v>
      </c>
      <c r="AR38" s="764"/>
      <c r="AS38" s="764"/>
      <c r="AT38" s="764"/>
      <c r="AU38" s="764"/>
      <c r="AV38" s="764"/>
      <c r="AW38" s="764"/>
      <c r="AX38" s="764"/>
      <c r="AY38" s="765"/>
      <c r="AZ38" s="685">
        <v>47188</v>
      </c>
      <c r="BA38" s="686"/>
      <c r="BB38" s="686"/>
      <c r="BC38" s="686"/>
      <c r="BD38" s="721"/>
      <c r="BE38" s="721"/>
      <c r="BF38" s="752"/>
      <c r="BG38" s="700" t="s">
        <v>333</v>
      </c>
      <c r="BH38" s="701"/>
      <c r="BI38" s="701"/>
      <c r="BJ38" s="701"/>
      <c r="BK38" s="701"/>
      <c r="BL38" s="701"/>
      <c r="BM38" s="701"/>
      <c r="BN38" s="701"/>
      <c r="BO38" s="701"/>
      <c r="BP38" s="701"/>
      <c r="BQ38" s="701"/>
      <c r="BR38" s="701"/>
      <c r="BS38" s="701"/>
      <c r="BT38" s="701"/>
      <c r="BU38" s="702"/>
      <c r="BV38" s="685">
        <v>3964</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1073832</v>
      </c>
      <c r="CS38" s="686"/>
      <c r="CT38" s="686"/>
      <c r="CU38" s="686"/>
      <c r="CV38" s="686"/>
      <c r="CW38" s="686"/>
      <c r="CX38" s="686"/>
      <c r="CY38" s="687"/>
      <c r="CZ38" s="690">
        <v>7.7</v>
      </c>
      <c r="DA38" s="719"/>
      <c r="DB38" s="719"/>
      <c r="DC38" s="723"/>
      <c r="DD38" s="694">
        <v>919068</v>
      </c>
      <c r="DE38" s="686"/>
      <c r="DF38" s="686"/>
      <c r="DG38" s="686"/>
      <c r="DH38" s="686"/>
      <c r="DI38" s="686"/>
      <c r="DJ38" s="686"/>
      <c r="DK38" s="687"/>
      <c r="DL38" s="694">
        <v>827995</v>
      </c>
      <c r="DM38" s="686"/>
      <c r="DN38" s="686"/>
      <c r="DO38" s="686"/>
      <c r="DP38" s="686"/>
      <c r="DQ38" s="686"/>
      <c r="DR38" s="686"/>
      <c r="DS38" s="686"/>
      <c r="DT38" s="686"/>
      <c r="DU38" s="686"/>
      <c r="DV38" s="687"/>
      <c r="DW38" s="690">
        <v>12</v>
      </c>
      <c r="DX38" s="719"/>
      <c r="DY38" s="719"/>
      <c r="DZ38" s="719"/>
      <c r="EA38" s="719"/>
      <c r="EB38" s="719"/>
      <c r="EC38" s="720"/>
    </row>
    <row r="39" spans="2:133" ht="11.25" customHeight="1" x14ac:dyDescent="0.15">
      <c r="B39" s="682" t="s">
        <v>335</v>
      </c>
      <c r="C39" s="683"/>
      <c r="D39" s="683"/>
      <c r="E39" s="683"/>
      <c r="F39" s="683"/>
      <c r="G39" s="683"/>
      <c r="H39" s="683"/>
      <c r="I39" s="683"/>
      <c r="J39" s="683"/>
      <c r="K39" s="683"/>
      <c r="L39" s="683"/>
      <c r="M39" s="683"/>
      <c r="N39" s="683"/>
      <c r="O39" s="683"/>
      <c r="P39" s="683"/>
      <c r="Q39" s="684"/>
      <c r="R39" s="685">
        <v>574900</v>
      </c>
      <c r="S39" s="686"/>
      <c r="T39" s="686"/>
      <c r="U39" s="686"/>
      <c r="V39" s="686"/>
      <c r="W39" s="686"/>
      <c r="X39" s="686"/>
      <c r="Y39" s="687"/>
      <c r="Z39" s="688">
        <v>4</v>
      </c>
      <c r="AA39" s="688"/>
      <c r="AB39" s="688"/>
      <c r="AC39" s="688"/>
      <c r="AD39" s="689" t="s">
        <v>172</v>
      </c>
      <c r="AE39" s="689"/>
      <c r="AF39" s="689"/>
      <c r="AG39" s="689"/>
      <c r="AH39" s="689"/>
      <c r="AI39" s="689"/>
      <c r="AJ39" s="689"/>
      <c r="AK39" s="689"/>
      <c r="AL39" s="690" t="s">
        <v>241</v>
      </c>
      <c r="AM39" s="691"/>
      <c r="AN39" s="691"/>
      <c r="AO39" s="692"/>
      <c r="AQ39" s="763" t="s">
        <v>336</v>
      </c>
      <c r="AR39" s="764"/>
      <c r="AS39" s="764"/>
      <c r="AT39" s="764"/>
      <c r="AU39" s="764"/>
      <c r="AV39" s="764"/>
      <c r="AW39" s="764"/>
      <c r="AX39" s="764"/>
      <c r="AY39" s="765"/>
      <c r="AZ39" s="685" t="s">
        <v>241</v>
      </c>
      <c r="BA39" s="686"/>
      <c r="BB39" s="686"/>
      <c r="BC39" s="686"/>
      <c r="BD39" s="721"/>
      <c r="BE39" s="721"/>
      <c r="BF39" s="752"/>
      <c r="BG39" s="700" t="s">
        <v>337</v>
      </c>
      <c r="BH39" s="701"/>
      <c r="BI39" s="701"/>
      <c r="BJ39" s="701"/>
      <c r="BK39" s="701"/>
      <c r="BL39" s="701"/>
      <c r="BM39" s="701"/>
      <c r="BN39" s="701"/>
      <c r="BO39" s="701"/>
      <c r="BP39" s="701"/>
      <c r="BQ39" s="701"/>
      <c r="BR39" s="701"/>
      <c r="BS39" s="701"/>
      <c r="BT39" s="701"/>
      <c r="BU39" s="702"/>
      <c r="BV39" s="685">
        <v>6179</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314603</v>
      </c>
      <c r="CS39" s="721"/>
      <c r="CT39" s="721"/>
      <c r="CU39" s="721"/>
      <c r="CV39" s="721"/>
      <c r="CW39" s="721"/>
      <c r="CX39" s="721"/>
      <c r="CY39" s="722"/>
      <c r="CZ39" s="690">
        <v>2.2999999999999998</v>
      </c>
      <c r="DA39" s="719"/>
      <c r="DB39" s="719"/>
      <c r="DC39" s="723"/>
      <c r="DD39" s="694">
        <v>311362</v>
      </c>
      <c r="DE39" s="721"/>
      <c r="DF39" s="721"/>
      <c r="DG39" s="721"/>
      <c r="DH39" s="721"/>
      <c r="DI39" s="721"/>
      <c r="DJ39" s="721"/>
      <c r="DK39" s="722"/>
      <c r="DL39" s="694" t="s">
        <v>241</v>
      </c>
      <c r="DM39" s="721"/>
      <c r="DN39" s="721"/>
      <c r="DO39" s="721"/>
      <c r="DP39" s="721"/>
      <c r="DQ39" s="721"/>
      <c r="DR39" s="721"/>
      <c r="DS39" s="721"/>
      <c r="DT39" s="721"/>
      <c r="DU39" s="721"/>
      <c r="DV39" s="722"/>
      <c r="DW39" s="690" t="s">
        <v>129</v>
      </c>
      <c r="DX39" s="719"/>
      <c r="DY39" s="719"/>
      <c r="DZ39" s="719"/>
      <c r="EA39" s="719"/>
      <c r="EB39" s="719"/>
      <c r="EC39" s="720"/>
    </row>
    <row r="40" spans="2:133" ht="11.25" customHeight="1" x14ac:dyDescent="0.15">
      <c r="B40" s="682" t="s">
        <v>339</v>
      </c>
      <c r="C40" s="683"/>
      <c r="D40" s="683"/>
      <c r="E40" s="683"/>
      <c r="F40" s="683"/>
      <c r="G40" s="683"/>
      <c r="H40" s="683"/>
      <c r="I40" s="683"/>
      <c r="J40" s="683"/>
      <c r="K40" s="683"/>
      <c r="L40" s="683"/>
      <c r="M40" s="683"/>
      <c r="N40" s="683"/>
      <c r="O40" s="683"/>
      <c r="P40" s="683"/>
      <c r="Q40" s="684"/>
      <c r="R40" s="685" t="s">
        <v>129</v>
      </c>
      <c r="S40" s="686"/>
      <c r="T40" s="686"/>
      <c r="U40" s="686"/>
      <c r="V40" s="686"/>
      <c r="W40" s="686"/>
      <c r="X40" s="686"/>
      <c r="Y40" s="687"/>
      <c r="Z40" s="688" t="s">
        <v>129</v>
      </c>
      <c r="AA40" s="688"/>
      <c r="AB40" s="688"/>
      <c r="AC40" s="688"/>
      <c r="AD40" s="689" t="s">
        <v>241</v>
      </c>
      <c r="AE40" s="689"/>
      <c r="AF40" s="689"/>
      <c r="AG40" s="689"/>
      <c r="AH40" s="689"/>
      <c r="AI40" s="689"/>
      <c r="AJ40" s="689"/>
      <c r="AK40" s="689"/>
      <c r="AL40" s="690" t="s">
        <v>241</v>
      </c>
      <c r="AM40" s="691"/>
      <c r="AN40" s="691"/>
      <c r="AO40" s="692"/>
      <c r="AQ40" s="763" t="s">
        <v>340</v>
      </c>
      <c r="AR40" s="764"/>
      <c r="AS40" s="764"/>
      <c r="AT40" s="764"/>
      <c r="AU40" s="764"/>
      <c r="AV40" s="764"/>
      <c r="AW40" s="764"/>
      <c r="AX40" s="764"/>
      <c r="AY40" s="765"/>
      <c r="AZ40" s="685" t="s">
        <v>129</v>
      </c>
      <c r="BA40" s="686"/>
      <c r="BB40" s="686"/>
      <c r="BC40" s="686"/>
      <c r="BD40" s="721"/>
      <c r="BE40" s="721"/>
      <c r="BF40" s="752"/>
      <c r="BG40" s="772" t="s">
        <v>341</v>
      </c>
      <c r="BH40" s="773"/>
      <c r="BI40" s="773"/>
      <c r="BJ40" s="773"/>
      <c r="BK40" s="773"/>
      <c r="BL40" s="236"/>
      <c r="BM40" s="701" t="s">
        <v>342</v>
      </c>
      <c r="BN40" s="701"/>
      <c r="BO40" s="701"/>
      <c r="BP40" s="701"/>
      <c r="BQ40" s="701"/>
      <c r="BR40" s="701"/>
      <c r="BS40" s="701"/>
      <c r="BT40" s="701"/>
      <c r="BU40" s="702"/>
      <c r="BV40" s="685">
        <v>92</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208878</v>
      </c>
      <c r="CS40" s="686"/>
      <c r="CT40" s="686"/>
      <c r="CU40" s="686"/>
      <c r="CV40" s="686"/>
      <c r="CW40" s="686"/>
      <c r="CX40" s="686"/>
      <c r="CY40" s="687"/>
      <c r="CZ40" s="690">
        <v>1.5</v>
      </c>
      <c r="DA40" s="719"/>
      <c r="DB40" s="719"/>
      <c r="DC40" s="723"/>
      <c r="DD40" s="694">
        <v>142878</v>
      </c>
      <c r="DE40" s="686"/>
      <c r="DF40" s="686"/>
      <c r="DG40" s="686"/>
      <c r="DH40" s="686"/>
      <c r="DI40" s="686"/>
      <c r="DJ40" s="686"/>
      <c r="DK40" s="687"/>
      <c r="DL40" s="694" t="s">
        <v>241</v>
      </c>
      <c r="DM40" s="686"/>
      <c r="DN40" s="686"/>
      <c r="DO40" s="686"/>
      <c r="DP40" s="686"/>
      <c r="DQ40" s="686"/>
      <c r="DR40" s="686"/>
      <c r="DS40" s="686"/>
      <c r="DT40" s="686"/>
      <c r="DU40" s="686"/>
      <c r="DV40" s="687"/>
      <c r="DW40" s="690" t="s">
        <v>241</v>
      </c>
      <c r="DX40" s="719"/>
      <c r="DY40" s="719"/>
      <c r="DZ40" s="719"/>
      <c r="EA40" s="719"/>
      <c r="EB40" s="719"/>
      <c r="EC40" s="720"/>
    </row>
    <row r="41" spans="2:133" ht="11.25" customHeight="1" x14ac:dyDescent="0.15">
      <c r="B41" s="682" t="s">
        <v>344</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129</v>
      </c>
      <c r="AA41" s="688"/>
      <c r="AB41" s="688"/>
      <c r="AC41" s="688"/>
      <c r="AD41" s="689" t="s">
        <v>241</v>
      </c>
      <c r="AE41" s="689"/>
      <c r="AF41" s="689"/>
      <c r="AG41" s="689"/>
      <c r="AH41" s="689"/>
      <c r="AI41" s="689"/>
      <c r="AJ41" s="689"/>
      <c r="AK41" s="689"/>
      <c r="AL41" s="690" t="s">
        <v>241</v>
      </c>
      <c r="AM41" s="691"/>
      <c r="AN41" s="691"/>
      <c r="AO41" s="692"/>
      <c r="AQ41" s="763" t="s">
        <v>345</v>
      </c>
      <c r="AR41" s="764"/>
      <c r="AS41" s="764"/>
      <c r="AT41" s="764"/>
      <c r="AU41" s="764"/>
      <c r="AV41" s="764"/>
      <c r="AW41" s="764"/>
      <c r="AX41" s="764"/>
      <c r="AY41" s="765"/>
      <c r="AZ41" s="685">
        <v>266626</v>
      </c>
      <c r="BA41" s="686"/>
      <c r="BB41" s="686"/>
      <c r="BC41" s="686"/>
      <c r="BD41" s="721"/>
      <c r="BE41" s="721"/>
      <c r="BF41" s="752"/>
      <c r="BG41" s="772"/>
      <c r="BH41" s="773"/>
      <c r="BI41" s="773"/>
      <c r="BJ41" s="773"/>
      <c r="BK41" s="773"/>
      <c r="BL41" s="236"/>
      <c r="BM41" s="701" t="s">
        <v>346</v>
      </c>
      <c r="BN41" s="701"/>
      <c r="BO41" s="701"/>
      <c r="BP41" s="701"/>
      <c r="BQ41" s="701"/>
      <c r="BR41" s="701"/>
      <c r="BS41" s="701"/>
      <c r="BT41" s="701"/>
      <c r="BU41" s="702"/>
      <c r="BV41" s="685">
        <v>1</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241</v>
      </c>
      <c r="CS41" s="721"/>
      <c r="CT41" s="721"/>
      <c r="CU41" s="721"/>
      <c r="CV41" s="721"/>
      <c r="CW41" s="721"/>
      <c r="CX41" s="721"/>
      <c r="CY41" s="722"/>
      <c r="CZ41" s="690" t="s">
        <v>241</v>
      </c>
      <c r="DA41" s="719"/>
      <c r="DB41" s="719"/>
      <c r="DC41" s="723"/>
      <c r="DD41" s="694" t="s">
        <v>172</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348</v>
      </c>
      <c r="C42" s="683"/>
      <c r="D42" s="683"/>
      <c r="E42" s="683"/>
      <c r="F42" s="683"/>
      <c r="G42" s="683"/>
      <c r="H42" s="683"/>
      <c r="I42" s="683"/>
      <c r="J42" s="683"/>
      <c r="K42" s="683"/>
      <c r="L42" s="683"/>
      <c r="M42" s="683"/>
      <c r="N42" s="683"/>
      <c r="O42" s="683"/>
      <c r="P42" s="683"/>
      <c r="Q42" s="684"/>
      <c r="R42" s="685">
        <v>443200</v>
      </c>
      <c r="S42" s="686"/>
      <c r="T42" s="686"/>
      <c r="U42" s="686"/>
      <c r="V42" s="686"/>
      <c r="W42" s="686"/>
      <c r="X42" s="686"/>
      <c r="Y42" s="687"/>
      <c r="Z42" s="688">
        <v>3.1</v>
      </c>
      <c r="AA42" s="688"/>
      <c r="AB42" s="688"/>
      <c r="AC42" s="688"/>
      <c r="AD42" s="689" t="s">
        <v>241</v>
      </c>
      <c r="AE42" s="689"/>
      <c r="AF42" s="689"/>
      <c r="AG42" s="689"/>
      <c r="AH42" s="689"/>
      <c r="AI42" s="689"/>
      <c r="AJ42" s="689"/>
      <c r="AK42" s="689"/>
      <c r="AL42" s="690" t="s">
        <v>241</v>
      </c>
      <c r="AM42" s="691"/>
      <c r="AN42" s="691"/>
      <c r="AO42" s="692"/>
      <c r="AQ42" s="784" t="s">
        <v>349</v>
      </c>
      <c r="AR42" s="785"/>
      <c r="AS42" s="785"/>
      <c r="AT42" s="785"/>
      <c r="AU42" s="785"/>
      <c r="AV42" s="785"/>
      <c r="AW42" s="785"/>
      <c r="AX42" s="785"/>
      <c r="AY42" s="786"/>
      <c r="AZ42" s="776">
        <v>807206</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289</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577688</v>
      </c>
      <c r="CS42" s="686"/>
      <c r="CT42" s="686"/>
      <c r="CU42" s="686"/>
      <c r="CV42" s="686"/>
      <c r="CW42" s="686"/>
      <c r="CX42" s="686"/>
      <c r="CY42" s="687"/>
      <c r="CZ42" s="690">
        <v>4.0999999999999996</v>
      </c>
      <c r="DA42" s="691"/>
      <c r="DB42" s="691"/>
      <c r="DC42" s="703"/>
      <c r="DD42" s="694">
        <v>339725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352</v>
      </c>
      <c r="C43" s="736"/>
      <c r="D43" s="736"/>
      <c r="E43" s="736"/>
      <c r="F43" s="736"/>
      <c r="G43" s="736"/>
      <c r="H43" s="736"/>
      <c r="I43" s="736"/>
      <c r="J43" s="736"/>
      <c r="K43" s="736"/>
      <c r="L43" s="736"/>
      <c r="M43" s="736"/>
      <c r="N43" s="736"/>
      <c r="O43" s="736"/>
      <c r="P43" s="736"/>
      <c r="Q43" s="737"/>
      <c r="R43" s="776">
        <v>14322040</v>
      </c>
      <c r="S43" s="777"/>
      <c r="T43" s="777"/>
      <c r="U43" s="777"/>
      <c r="V43" s="777"/>
      <c r="W43" s="777"/>
      <c r="X43" s="777"/>
      <c r="Y43" s="778"/>
      <c r="Z43" s="779">
        <v>100</v>
      </c>
      <c r="AA43" s="779"/>
      <c r="AB43" s="779"/>
      <c r="AC43" s="779"/>
      <c r="AD43" s="780">
        <v>6472623</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37787</v>
      </c>
      <c r="CS43" s="721"/>
      <c r="CT43" s="721"/>
      <c r="CU43" s="721"/>
      <c r="CV43" s="721"/>
      <c r="CW43" s="721"/>
      <c r="CX43" s="721"/>
      <c r="CY43" s="722"/>
      <c r="CZ43" s="690">
        <v>0.3</v>
      </c>
      <c r="DA43" s="719"/>
      <c r="DB43" s="719"/>
      <c r="DC43" s="723"/>
      <c r="DD43" s="694">
        <v>37747</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354</v>
      </c>
      <c r="CG44" s="683"/>
      <c r="CH44" s="683"/>
      <c r="CI44" s="683"/>
      <c r="CJ44" s="683"/>
      <c r="CK44" s="683"/>
      <c r="CL44" s="683"/>
      <c r="CM44" s="683"/>
      <c r="CN44" s="683"/>
      <c r="CO44" s="683"/>
      <c r="CP44" s="683"/>
      <c r="CQ44" s="684"/>
      <c r="CR44" s="685">
        <v>577688</v>
      </c>
      <c r="CS44" s="686"/>
      <c r="CT44" s="686"/>
      <c r="CU44" s="686"/>
      <c r="CV44" s="686"/>
      <c r="CW44" s="686"/>
      <c r="CX44" s="686"/>
      <c r="CY44" s="687"/>
      <c r="CZ44" s="690">
        <v>4.0999999999999996</v>
      </c>
      <c r="DA44" s="691"/>
      <c r="DB44" s="691"/>
      <c r="DC44" s="703"/>
      <c r="DD44" s="694">
        <v>339725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164532</v>
      </c>
      <c r="CS45" s="721"/>
      <c r="CT45" s="721"/>
      <c r="CU45" s="721"/>
      <c r="CV45" s="721"/>
      <c r="CW45" s="721"/>
      <c r="CX45" s="721"/>
      <c r="CY45" s="722"/>
      <c r="CZ45" s="690">
        <v>1.2</v>
      </c>
      <c r="DA45" s="719"/>
      <c r="DB45" s="719"/>
      <c r="DC45" s="723"/>
      <c r="DD45" s="694">
        <v>30194</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411549</v>
      </c>
      <c r="CS46" s="686"/>
      <c r="CT46" s="686"/>
      <c r="CU46" s="686"/>
      <c r="CV46" s="686"/>
      <c r="CW46" s="686"/>
      <c r="CX46" s="686"/>
      <c r="CY46" s="687"/>
      <c r="CZ46" s="690">
        <v>2.9</v>
      </c>
      <c r="DA46" s="691"/>
      <c r="DB46" s="691"/>
      <c r="DC46" s="703"/>
      <c r="DD46" s="694">
        <v>307924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t="s">
        <v>241</v>
      </c>
      <c r="CS47" s="721"/>
      <c r="CT47" s="721"/>
      <c r="CU47" s="721"/>
      <c r="CV47" s="721"/>
      <c r="CW47" s="721"/>
      <c r="CX47" s="721"/>
      <c r="CY47" s="722"/>
      <c r="CZ47" s="690" t="s">
        <v>241</v>
      </c>
      <c r="DA47" s="719"/>
      <c r="DB47" s="719"/>
      <c r="DC47" s="723"/>
      <c r="DD47" s="694" t="s">
        <v>129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172</v>
      </c>
      <c r="CS48" s="686"/>
      <c r="CT48" s="686"/>
      <c r="CU48" s="686"/>
      <c r="CV48" s="686"/>
      <c r="CW48" s="686"/>
      <c r="CX48" s="686"/>
      <c r="CY48" s="687"/>
      <c r="CZ48" s="690" t="s">
        <v>172</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362</v>
      </c>
      <c r="CE49" s="736"/>
      <c r="CF49" s="736"/>
      <c r="CG49" s="736"/>
      <c r="CH49" s="736"/>
      <c r="CI49" s="736"/>
      <c r="CJ49" s="736"/>
      <c r="CK49" s="736"/>
      <c r="CL49" s="736"/>
      <c r="CM49" s="736"/>
      <c r="CN49" s="736"/>
      <c r="CO49" s="736"/>
      <c r="CP49" s="736"/>
      <c r="CQ49" s="737"/>
      <c r="CR49" s="776">
        <v>13953889</v>
      </c>
      <c r="CS49" s="756"/>
      <c r="CT49" s="756"/>
      <c r="CU49" s="756"/>
      <c r="CV49" s="756"/>
      <c r="CW49" s="756"/>
      <c r="CX49" s="756"/>
      <c r="CY49" s="787"/>
      <c r="CZ49" s="781">
        <v>100</v>
      </c>
      <c r="DA49" s="788"/>
      <c r="DB49" s="788"/>
      <c r="DC49" s="789"/>
      <c r="DD49" s="790">
        <v>7909447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qPvyuZYQrMFX5tUkI9fZLJHxad7VfEg/A+j2wC+tZS/mq01ZwojNjdB0UVxa8xlLjR5+8GbJo2TfXCZj/7KtZw==" saltValue="3FqhHmZ0oPIMS2jme8tg8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364</v>
      </c>
      <c r="DK2" s="833"/>
      <c r="DL2" s="833"/>
      <c r="DM2" s="833"/>
      <c r="DN2" s="833"/>
      <c r="DO2" s="834"/>
      <c r="DP2" s="251"/>
      <c r="DQ2" s="832" t="s">
        <v>365</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368</v>
      </c>
      <c r="B5" s="827"/>
      <c r="C5" s="827"/>
      <c r="D5" s="827"/>
      <c r="E5" s="827"/>
      <c r="F5" s="827"/>
      <c r="G5" s="827"/>
      <c r="H5" s="827"/>
      <c r="I5" s="827"/>
      <c r="J5" s="827"/>
      <c r="K5" s="827"/>
      <c r="L5" s="827"/>
      <c r="M5" s="827"/>
      <c r="N5" s="827"/>
      <c r="O5" s="827"/>
      <c r="P5" s="828"/>
      <c r="Q5" s="803" t="s">
        <v>369</v>
      </c>
      <c r="R5" s="804"/>
      <c r="S5" s="804"/>
      <c r="T5" s="804"/>
      <c r="U5" s="805"/>
      <c r="V5" s="803" t="s">
        <v>370</v>
      </c>
      <c r="W5" s="804"/>
      <c r="X5" s="804"/>
      <c r="Y5" s="804"/>
      <c r="Z5" s="805"/>
      <c r="AA5" s="803" t="s">
        <v>371</v>
      </c>
      <c r="AB5" s="804"/>
      <c r="AC5" s="804"/>
      <c r="AD5" s="804"/>
      <c r="AE5" s="804"/>
      <c r="AF5" s="836" t="s">
        <v>372</v>
      </c>
      <c r="AG5" s="804"/>
      <c r="AH5" s="804"/>
      <c r="AI5" s="804"/>
      <c r="AJ5" s="815"/>
      <c r="AK5" s="804" t="s">
        <v>373</v>
      </c>
      <c r="AL5" s="804"/>
      <c r="AM5" s="804"/>
      <c r="AN5" s="804"/>
      <c r="AO5" s="805"/>
      <c r="AP5" s="803" t="s">
        <v>374</v>
      </c>
      <c r="AQ5" s="804"/>
      <c r="AR5" s="804"/>
      <c r="AS5" s="804"/>
      <c r="AT5" s="805"/>
      <c r="AU5" s="803" t="s">
        <v>375</v>
      </c>
      <c r="AV5" s="804"/>
      <c r="AW5" s="804"/>
      <c r="AX5" s="804"/>
      <c r="AY5" s="815"/>
      <c r="AZ5" s="258"/>
      <c r="BA5" s="258"/>
      <c r="BB5" s="258"/>
      <c r="BC5" s="258"/>
      <c r="BD5" s="258"/>
      <c r="BE5" s="259"/>
      <c r="BF5" s="259"/>
      <c r="BG5" s="259"/>
      <c r="BH5" s="259"/>
      <c r="BI5" s="259"/>
      <c r="BJ5" s="259"/>
      <c r="BK5" s="259"/>
      <c r="BL5" s="259"/>
      <c r="BM5" s="259"/>
      <c r="BN5" s="259"/>
      <c r="BO5" s="259"/>
      <c r="BP5" s="259"/>
      <c r="BQ5" s="826" t="s">
        <v>376</v>
      </c>
      <c r="BR5" s="827"/>
      <c r="BS5" s="827"/>
      <c r="BT5" s="827"/>
      <c r="BU5" s="827"/>
      <c r="BV5" s="827"/>
      <c r="BW5" s="827"/>
      <c r="BX5" s="827"/>
      <c r="BY5" s="827"/>
      <c r="BZ5" s="827"/>
      <c r="CA5" s="827"/>
      <c r="CB5" s="827"/>
      <c r="CC5" s="827"/>
      <c r="CD5" s="827"/>
      <c r="CE5" s="827"/>
      <c r="CF5" s="827"/>
      <c r="CG5" s="828"/>
      <c r="CH5" s="803" t="s">
        <v>377</v>
      </c>
      <c r="CI5" s="804"/>
      <c r="CJ5" s="804"/>
      <c r="CK5" s="804"/>
      <c r="CL5" s="805"/>
      <c r="CM5" s="803" t="s">
        <v>378</v>
      </c>
      <c r="CN5" s="804"/>
      <c r="CO5" s="804"/>
      <c r="CP5" s="804"/>
      <c r="CQ5" s="805"/>
      <c r="CR5" s="803" t="s">
        <v>379</v>
      </c>
      <c r="CS5" s="804"/>
      <c r="CT5" s="804"/>
      <c r="CU5" s="804"/>
      <c r="CV5" s="805"/>
      <c r="CW5" s="803" t="s">
        <v>380</v>
      </c>
      <c r="CX5" s="804"/>
      <c r="CY5" s="804"/>
      <c r="CZ5" s="804"/>
      <c r="DA5" s="805"/>
      <c r="DB5" s="803" t="s">
        <v>381</v>
      </c>
      <c r="DC5" s="804"/>
      <c r="DD5" s="804"/>
      <c r="DE5" s="804"/>
      <c r="DF5" s="805"/>
      <c r="DG5" s="809" t="s">
        <v>382</v>
      </c>
      <c r="DH5" s="810"/>
      <c r="DI5" s="810"/>
      <c r="DJ5" s="810"/>
      <c r="DK5" s="811"/>
      <c r="DL5" s="809" t="s">
        <v>383</v>
      </c>
      <c r="DM5" s="810"/>
      <c r="DN5" s="810"/>
      <c r="DO5" s="810"/>
      <c r="DP5" s="811"/>
      <c r="DQ5" s="803" t="s">
        <v>384</v>
      </c>
      <c r="DR5" s="804"/>
      <c r="DS5" s="804"/>
      <c r="DT5" s="804"/>
      <c r="DU5" s="805"/>
      <c r="DV5" s="803" t="s">
        <v>375</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385</v>
      </c>
      <c r="C7" s="818"/>
      <c r="D7" s="818"/>
      <c r="E7" s="818"/>
      <c r="F7" s="818"/>
      <c r="G7" s="818"/>
      <c r="H7" s="818"/>
      <c r="I7" s="818"/>
      <c r="J7" s="818"/>
      <c r="K7" s="818"/>
      <c r="L7" s="818"/>
      <c r="M7" s="818"/>
      <c r="N7" s="818"/>
      <c r="O7" s="818"/>
      <c r="P7" s="819"/>
      <c r="Q7" s="820">
        <v>14319</v>
      </c>
      <c r="R7" s="821"/>
      <c r="S7" s="821"/>
      <c r="T7" s="821"/>
      <c r="U7" s="821"/>
      <c r="V7" s="821">
        <v>13954</v>
      </c>
      <c r="W7" s="821"/>
      <c r="X7" s="821"/>
      <c r="Y7" s="821"/>
      <c r="Z7" s="821"/>
      <c r="AA7" s="821">
        <v>365</v>
      </c>
      <c r="AB7" s="821"/>
      <c r="AC7" s="821"/>
      <c r="AD7" s="821"/>
      <c r="AE7" s="822"/>
      <c r="AF7" s="823">
        <v>356</v>
      </c>
      <c r="AG7" s="824"/>
      <c r="AH7" s="824"/>
      <c r="AI7" s="824"/>
      <c r="AJ7" s="825"/>
      <c r="AK7" s="860">
        <v>139</v>
      </c>
      <c r="AL7" s="861"/>
      <c r="AM7" s="861"/>
      <c r="AN7" s="861"/>
      <c r="AO7" s="861"/>
      <c r="AP7" s="861">
        <v>7429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386</v>
      </c>
      <c r="C8" s="842"/>
      <c r="D8" s="842"/>
      <c r="E8" s="842"/>
      <c r="F8" s="842"/>
      <c r="G8" s="842"/>
      <c r="H8" s="842"/>
      <c r="I8" s="842"/>
      <c r="J8" s="842"/>
      <c r="K8" s="842"/>
      <c r="L8" s="842"/>
      <c r="M8" s="842"/>
      <c r="N8" s="842"/>
      <c r="O8" s="842"/>
      <c r="P8" s="843"/>
      <c r="Q8" s="844">
        <v>3</v>
      </c>
      <c r="R8" s="845"/>
      <c r="S8" s="845"/>
      <c r="T8" s="845"/>
      <c r="U8" s="845"/>
      <c r="V8" s="845">
        <v>0</v>
      </c>
      <c r="W8" s="845"/>
      <c r="X8" s="845"/>
      <c r="Y8" s="845"/>
      <c r="Z8" s="845"/>
      <c r="AA8" s="845">
        <v>3</v>
      </c>
      <c r="AB8" s="845"/>
      <c r="AC8" s="845"/>
      <c r="AD8" s="845"/>
      <c r="AE8" s="846"/>
      <c r="AF8" s="847">
        <v>3</v>
      </c>
      <c r="AG8" s="848"/>
      <c r="AH8" s="848"/>
      <c r="AI8" s="848"/>
      <c r="AJ8" s="849"/>
      <c r="AK8" s="850" t="s">
        <v>576</v>
      </c>
      <c r="AL8" s="851"/>
      <c r="AM8" s="851"/>
      <c r="AN8" s="851"/>
      <c r="AO8" s="851"/>
      <c r="AP8" s="851" t="s">
        <v>576</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v>14322</v>
      </c>
      <c r="R23" s="880"/>
      <c r="S23" s="880"/>
      <c r="T23" s="880"/>
      <c r="U23" s="880"/>
      <c r="V23" s="880">
        <v>13954</v>
      </c>
      <c r="W23" s="880"/>
      <c r="X23" s="880"/>
      <c r="Y23" s="880"/>
      <c r="Z23" s="880"/>
      <c r="AA23" s="880">
        <v>368</v>
      </c>
      <c r="AB23" s="880"/>
      <c r="AC23" s="880"/>
      <c r="AD23" s="880"/>
      <c r="AE23" s="881"/>
      <c r="AF23" s="882">
        <v>359</v>
      </c>
      <c r="AG23" s="880"/>
      <c r="AH23" s="880"/>
      <c r="AI23" s="880"/>
      <c r="AJ23" s="883"/>
      <c r="AK23" s="884"/>
      <c r="AL23" s="885"/>
      <c r="AM23" s="885"/>
      <c r="AN23" s="885"/>
      <c r="AO23" s="885"/>
      <c r="AP23" s="880">
        <v>7429</v>
      </c>
      <c r="AQ23" s="880"/>
      <c r="AR23" s="880"/>
      <c r="AS23" s="880"/>
      <c r="AT23" s="880"/>
      <c r="AU23" s="886"/>
      <c r="AV23" s="886"/>
      <c r="AW23" s="886"/>
      <c r="AX23" s="886"/>
      <c r="AY23" s="887"/>
      <c r="AZ23" s="895" t="s">
        <v>129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368</v>
      </c>
      <c r="B26" s="827"/>
      <c r="C26" s="827"/>
      <c r="D26" s="827"/>
      <c r="E26" s="827"/>
      <c r="F26" s="827"/>
      <c r="G26" s="827"/>
      <c r="H26" s="827"/>
      <c r="I26" s="827"/>
      <c r="J26" s="827"/>
      <c r="K26" s="827"/>
      <c r="L26" s="827"/>
      <c r="M26" s="827"/>
      <c r="N26" s="827"/>
      <c r="O26" s="827"/>
      <c r="P26" s="828"/>
      <c r="Q26" s="803" t="s">
        <v>392</v>
      </c>
      <c r="R26" s="804"/>
      <c r="S26" s="804"/>
      <c r="T26" s="804"/>
      <c r="U26" s="805"/>
      <c r="V26" s="803" t="s">
        <v>393</v>
      </c>
      <c r="W26" s="804"/>
      <c r="X26" s="804"/>
      <c r="Y26" s="804"/>
      <c r="Z26" s="805"/>
      <c r="AA26" s="803" t="s">
        <v>394</v>
      </c>
      <c r="AB26" s="804"/>
      <c r="AC26" s="804"/>
      <c r="AD26" s="804"/>
      <c r="AE26" s="804"/>
      <c r="AF26" s="898" t="s">
        <v>395</v>
      </c>
      <c r="AG26" s="899"/>
      <c r="AH26" s="899"/>
      <c r="AI26" s="899"/>
      <c r="AJ26" s="900"/>
      <c r="AK26" s="804" t="s">
        <v>396</v>
      </c>
      <c r="AL26" s="804"/>
      <c r="AM26" s="804"/>
      <c r="AN26" s="804"/>
      <c r="AO26" s="805"/>
      <c r="AP26" s="803" t="s">
        <v>397</v>
      </c>
      <c r="AQ26" s="804"/>
      <c r="AR26" s="804"/>
      <c r="AS26" s="804"/>
      <c r="AT26" s="805"/>
      <c r="AU26" s="803" t="s">
        <v>398</v>
      </c>
      <c r="AV26" s="804"/>
      <c r="AW26" s="804"/>
      <c r="AX26" s="804"/>
      <c r="AY26" s="805"/>
      <c r="AZ26" s="803" t="s">
        <v>399</v>
      </c>
      <c r="BA26" s="804"/>
      <c r="BB26" s="804"/>
      <c r="BC26" s="804"/>
      <c r="BD26" s="805"/>
      <c r="BE26" s="803" t="s">
        <v>375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400</v>
      </c>
      <c r="C28" s="818"/>
      <c r="D28" s="818"/>
      <c r="E28" s="818"/>
      <c r="F28" s="818"/>
      <c r="G28" s="818"/>
      <c r="H28" s="818"/>
      <c r="I28" s="818"/>
      <c r="J28" s="818"/>
      <c r="K28" s="818"/>
      <c r="L28" s="818"/>
      <c r="M28" s="818"/>
      <c r="N28" s="818"/>
      <c r="O28" s="818"/>
      <c r="P28" s="819"/>
      <c r="Q28" s="908">
        <v>2811</v>
      </c>
      <c r="R28" s="909"/>
      <c r="S28" s="909"/>
      <c r="T28" s="909"/>
      <c r="U28" s="909"/>
      <c r="V28" s="909">
        <v>2694</v>
      </c>
      <c r="W28" s="909"/>
      <c r="X28" s="909"/>
      <c r="Y28" s="909"/>
      <c r="Z28" s="909"/>
      <c r="AA28" s="909">
        <v>117</v>
      </c>
      <c r="AB28" s="909"/>
      <c r="AC28" s="909"/>
      <c r="AD28" s="909"/>
      <c r="AE28" s="910"/>
      <c r="AF28" s="911">
        <v>117</v>
      </c>
      <c r="AG28" s="909"/>
      <c r="AH28" s="909"/>
      <c r="AI28" s="909"/>
      <c r="AJ28" s="912"/>
      <c r="AK28" s="913">
        <v>267</v>
      </c>
      <c r="AL28" s="904"/>
      <c r="AM28" s="904"/>
      <c r="AN28" s="904"/>
      <c r="AO28" s="904"/>
      <c r="AP28" s="904" t="s">
        <v>576</v>
      </c>
      <c r="AQ28" s="904"/>
      <c r="AR28" s="904"/>
      <c r="AS28" s="904"/>
      <c r="AT28" s="904"/>
      <c r="AU28" s="904" t="s">
        <v>576</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401</v>
      </c>
      <c r="C29" s="842"/>
      <c r="D29" s="842"/>
      <c r="E29" s="842"/>
      <c r="F29" s="842"/>
      <c r="G29" s="842"/>
      <c r="H29" s="842"/>
      <c r="I29" s="842"/>
      <c r="J29" s="842"/>
      <c r="K29" s="842"/>
      <c r="L29" s="842"/>
      <c r="M29" s="842"/>
      <c r="N29" s="842"/>
      <c r="O29" s="842"/>
      <c r="P29" s="843"/>
      <c r="Q29" s="844">
        <v>2469</v>
      </c>
      <c r="R29" s="845"/>
      <c r="S29" s="845"/>
      <c r="T29" s="845"/>
      <c r="U29" s="845"/>
      <c r="V29" s="845">
        <v>2363</v>
      </c>
      <c r="W29" s="845"/>
      <c r="X29" s="845"/>
      <c r="Y29" s="845"/>
      <c r="Z29" s="845"/>
      <c r="AA29" s="845">
        <v>106</v>
      </c>
      <c r="AB29" s="845"/>
      <c r="AC29" s="845"/>
      <c r="AD29" s="845"/>
      <c r="AE29" s="846"/>
      <c r="AF29" s="847">
        <v>102</v>
      </c>
      <c r="AG29" s="848"/>
      <c r="AH29" s="848"/>
      <c r="AI29" s="848"/>
      <c r="AJ29" s="849"/>
      <c r="AK29" s="916">
        <v>459</v>
      </c>
      <c r="AL29" s="917"/>
      <c r="AM29" s="917"/>
      <c r="AN29" s="917"/>
      <c r="AO29" s="917"/>
      <c r="AP29" s="917" t="s">
        <v>576</v>
      </c>
      <c r="AQ29" s="917"/>
      <c r="AR29" s="917"/>
      <c r="AS29" s="917"/>
      <c r="AT29" s="917"/>
      <c r="AU29" s="917" t="s">
        <v>576</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402</v>
      </c>
      <c r="C30" s="842"/>
      <c r="D30" s="842"/>
      <c r="E30" s="842"/>
      <c r="F30" s="842"/>
      <c r="G30" s="842"/>
      <c r="H30" s="842"/>
      <c r="I30" s="842"/>
      <c r="J30" s="842"/>
      <c r="K30" s="842"/>
      <c r="L30" s="842"/>
      <c r="M30" s="842"/>
      <c r="N30" s="842"/>
      <c r="O30" s="842"/>
      <c r="P30" s="843"/>
      <c r="Q30" s="844">
        <v>544</v>
      </c>
      <c r="R30" s="845"/>
      <c r="S30" s="845"/>
      <c r="T30" s="845"/>
      <c r="U30" s="845"/>
      <c r="V30" s="845">
        <v>544</v>
      </c>
      <c r="W30" s="845"/>
      <c r="X30" s="845"/>
      <c r="Y30" s="845"/>
      <c r="Z30" s="845"/>
      <c r="AA30" s="845">
        <v>0</v>
      </c>
      <c r="AB30" s="845"/>
      <c r="AC30" s="845"/>
      <c r="AD30" s="845"/>
      <c r="AE30" s="846"/>
      <c r="AF30" s="847">
        <v>0</v>
      </c>
      <c r="AG30" s="848"/>
      <c r="AH30" s="848"/>
      <c r="AI30" s="848"/>
      <c r="AJ30" s="849"/>
      <c r="AK30" s="916">
        <v>70</v>
      </c>
      <c r="AL30" s="917"/>
      <c r="AM30" s="917"/>
      <c r="AN30" s="917"/>
      <c r="AO30" s="917"/>
      <c r="AP30" s="917" t="s">
        <v>577</v>
      </c>
      <c r="AQ30" s="917"/>
      <c r="AR30" s="917"/>
      <c r="AS30" s="917"/>
      <c r="AT30" s="917"/>
      <c r="AU30" s="917" t="s">
        <v>576</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403</v>
      </c>
      <c r="C31" s="842"/>
      <c r="D31" s="842"/>
      <c r="E31" s="842"/>
      <c r="F31" s="842"/>
      <c r="G31" s="842"/>
      <c r="H31" s="842"/>
      <c r="I31" s="842"/>
      <c r="J31" s="842"/>
      <c r="K31" s="842"/>
      <c r="L31" s="842"/>
      <c r="M31" s="842"/>
      <c r="N31" s="842"/>
      <c r="O31" s="842"/>
      <c r="P31" s="843"/>
      <c r="Q31" s="844">
        <v>366</v>
      </c>
      <c r="R31" s="845"/>
      <c r="S31" s="845"/>
      <c r="T31" s="845"/>
      <c r="U31" s="845"/>
      <c r="V31" s="845">
        <v>357</v>
      </c>
      <c r="W31" s="845"/>
      <c r="X31" s="845"/>
      <c r="Y31" s="845"/>
      <c r="Z31" s="845"/>
      <c r="AA31" s="845">
        <v>9</v>
      </c>
      <c r="AB31" s="845"/>
      <c r="AC31" s="845"/>
      <c r="AD31" s="845"/>
      <c r="AE31" s="846"/>
      <c r="AF31" s="847">
        <v>93</v>
      </c>
      <c r="AG31" s="848"/>
      <c r="AH31" s="848"/>
      <c r="AI31" s="848"/>
      <c r="AJ31" s="849"/>
      <c r="AK31" s="916">
        <v>282</v>
      </c>
      <c r="AL31" s="917"/>
      <c r="AM31" s="917"/>
      <c r="AN31" s="917"/>
      <c r="AO31" s="917"/>
      <c r="AP31" s="917">
        <v>2812</v>
      </c>
      <c r="AQ31" s="917"/>
      <c r="AR31" s="917"/>
      <c r="AS31" s="917"/>
      <c r="AT31" s="917"/>
      <c r="AU31" s="917">
        <v>2677</v>
      </c>
      <c r="AV31" s="917"/>
      <c r="AW31" s="917"/>
      <c r="AX31" s="917"/>
      <c r="AY31" s="917"/>
      <c r="AZ31" s="918"/>
      <c r="BA31" s="918"/>
      <c r="BB31" s="918"/>
      <c r="BC31" s="918"/>
      <c r="BD31" s="918"/>
      <c r="BE31" s="914" t="s">
        <v>404</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406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312</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129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407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408</v>
      </c>
      <c r="B66" s="827"/>
      <c r="C66" s="827"/>
      <c r="D66" s="827"/>
      <c r="E66" s="827"/>
      <c r="F66" s="827"/>
      <c r="G66" s="827"/>
      <c r="H66" s="827"/>
      <c r="I66" s="827"/>
      <c r="J66" s="827"/>
      <c r="K66" s="827"/>
      <c r="L66" s="827"/>
      <c r="M66" s="827"/>
      <c r="N66" s="827"/>
      <c r="O66" s="827"/>
      <c r="P66" s="828"/>
      <c r="Q66" s="803" t="s">
        <v>392</v>
      </c>
      <c r="R66" s="804"/>
      <c r="S66" s="804"/>
      <c r="T66" s="804"/>
      <c r="U66" s="805"/>
      <c r="V66" s="803" t="s">
        <v>409</v>
      </c>
      <c r="W66" s="804"/>
      <c r="X66" s="804"/>
      <c r="Y66" s="804"/>
      <c r="Z66" s="805"/>
      <c r="AA66" s="803" t="s">
        <v>410</v>
      </c>
      <c r="AB66" s="804"/>
      <c r="AC66" s="804"/>
      <c r="AD66" s="804"/>
      <c r="AE66" s="805"/>
      <c r="AF66" s="938" t="s">
        <v>411</v>
      </c>
      <c r="AG66" s="899"/>
      <c r="AH66" s="899"/>
      <c r="AI66" s="899"/>
      <c r="AJ66" s="939"/>
      <c r="AK66" s="803" t="s">
        <v>396</v>
      </c>
      <c r="AL66" s="827"/>
      <c r="AM66" s="827"/>
      <c r="AN66" s="827"/>
      <c r="AO66" s="828"/>
      <c r="AP66" s="803" t="s">
        <v>412</v>
      </c>
      <c r="AQ66" s="804"/>
      <c r="AR66" s="804"/>
      <c r="AS66" s="804"/>
      <c r="AT66" s="805"/>
      <c r="AU66" s="803" t="s">
        <v>413</v>
      </c>
      <c r="AV66" s="804"/>
      <c r="AW66" s="804"/>
      <c r="AX66" s="804"/>
      <c r="AY66" s="805"/>
      <c r="AZ66" s="803" t="s">
        <v>375</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578</v>
      </c>
      <c r="C68" s="956"/>
      <c r="D68" s="956"/>
      <c r="E68" s="956"/>
      <c r="F68" s="956"/>
      <c r="G68" s="956"/>
      <c r="H68" s="956"/>
      <c r="I68" s="956"/>
      <c r="J68" s="956"/>
      <c r="K68" s="956"/>
      <c r="L68" s="956"/>
      <c r="M68" s="956"/>
      <c r="N68" s="956"/>
      <c r="O68" s="956"/>
      <c r="P68" s="957"/>
      <c r="Q68" s="958">
        <v>954</v>
      </c>
      <c r="R68" s="952"/>
      <c r="S68" s="952"/>
      <c r="T68" s="952"/>
      <c r="U68" s="952"/>
      <c r="V68" s="952">
        <v>869</v>
      </c>
      <c r="W68" s="952"/>
      <c r="X68" s="952"/>
      <c r="Y68" s="952"/>
      <c r="Z68" s="952"/>
      <c r="AA68" s="952">
        <v>85</v>
      </c>
      <c r="AB68" s="952"/>
      <c r="AC68" s="952"/>
      <c r="AD68" s="952"/>
      <c r="AE68" s="952"/>
      <c r="AF68" s="952">
        <v>555</v>
      </c>
      <c r="AG68" s="952"/>
      <c r="AH68" s="952"/>
      <c r="AI68" s="952"/>
      <c r="AJ68" s="952"/>
      <c r="AK68" s="952">
        <v>42</v>
      </c>
      <c r="AL68" s="952"/>
      <c r="AM68" s="952"/>
      <c r="AN68" s="952"/>
      <c r="AO68" s="952"/>
      <c r="AP68" s="952">
        <v>735</v>
      </c>
      <c r="AQ68" s="952"/>
      <c r="AR68" s="952"/>
      <c r="AS68" s="952"/>
      <c r="AT68" s="952"/>
      <c r="AU68" s="952" t="s">
        <v>599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579</v>
      </c>
      <c r="C69" s="960"/>
      <c r="D69" s="960"/>
      <c r="E69" s="960"/>
      <c r="F69" s="960"/>
      <c r="G69" s="960"/>
      <c r="H69" s="960"/>
      <c r="I69" s="960"/>
      <c r="J69" s="960"/>
      <c r="K69" s="960"/>
      <c r="L69" s="960"/>
      <c r="M69" s="960"/>
      <c r="N69" s="960"/>
      <c r="O69" s="960"/>
      <c r="P69" s="961"/>
      <c r="Q69" s="962">
        <v>840</v>
      </c>
      <c r="R69" s="917"/>
      <c r="S69" s="917"/>
      <c r="T69" s="917"/>
      <c r="U69" s="917"/>
      <c r="V69" s="917">
        <v>800</v>
      </c>
      <c r="W69" s="917"/>
      <c r="X69" s="917"/>
      <c r="Y69" s="917"/>
      <c r="Z69" s="917"/>
      <c r="AA69" s="917">
        <v>40</v>
      </c>
      <c r="AB69" s="917"/>
      <c r="AC69" s="917"/>
      <c r="AD69" s="917"/>
      <c r="AE69" s="917"/>
      <c r="AF69" s="917">
        <v>40</v>
      </c>
      <c r="AG69" s="917"/>
      <c r="AH69" s="917"/>
      <c r="AI69" s="917"/>
      <c r="AJ69" s="917"/>
      <c r="AK69" s="917">
        <v>15</v>
      </c>
      <c r="AL69" s="917"/>
      <c r="AM69" s="917"/>
      <c r="AN69" s="917"/>
      <c r="AO69" s="917"/>
      <c r="AP69" s="917">
        <v>68</v>
      </c>
      <c r="AQ69" s="917"/>
      <c r="AR69" s="917"/>
      <c r="AS69" s="917"/>
      <c r="AT69" s="917"/>
      <c r="AU69" s="917">
        <v>32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580</v>
      </c>
      <c r="C70" s="960"/>
      <c r="D70" s="960"/>
      <c r="E70" s="960"/>
      <c r="F70" s="960"/>
      <c r="G70" s="960"/>
      <c r="H70" s="960"/>
      <c r="I70" s="960"/>
      <c r="J70" s="960"/>
      <c r="K70" s="960"/>
      <c r="L70" s="960"/>
      <c r="M70" s="960"/>
      <c r="N70" s="960"/>
      <c r="O70" s="960"/>
      <c r="P70" s="961"/>
      <c r="Q70" s="962">
        <v>1267</v>
      </c>
      <c r="R70" s="917"/>
      <c r="S70" s="917"/>
      <c r="T70" s="917"/>
      <c r="U70" s="917"/>
      <c r="V70" s="917">
        <v>1232</v>
      </c>
      <c r="W70" s="917"/>
      <c r="X70" s="917"/>
      <c r="Y70" s="917"/>
      <c r="Z70" s="917"/>
      <c r="AA70" s="917">
        <v>35</v>
      </c>
      <c r="AB70" s="917"/>
      <c r="AC70" s="917"/>
      <c r="AD70" s="917"/>
      <c r="AE70" s="917"/>
      <c r="AF70" s="917">
        <v>35</v>
      </c>
      <c r="AG70" s="917"/>
      <c r="AH70" s="917"/>
      <c r="AI70" s="917"/>
      <c r="AJ70" s="917"/>
      <c r="AK70" s="917" t="s">
        <v>600</v>
      </c>
      <c r="AL70" s="917"/>
      <c r="AM70" s="917"/>
      <c r="AN70" s="917"/>
      <c r="AO70" s="917"/>
      <c r="AP70" s="917">
        <v>95</v>
      </c>
      <c r="AQ70" s="917"/>
      <c r="AR70" s="917"/>
      <c r="AS70" s="917"/>
      <c r="AT70" s="917"/>
      <c r="AU70" s="917">
        <v>16</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581</v>
      </c>
      <c r="C71" s="960"/>
      <c r="D71" s="960"/>
      <c r="E71" s="960"/>
      <c r="F71" s="960"/>
      <c r="G71" s="960"/>
      <c r="H71" s="960"/>
      <c r="I71" s="960"/>
      <c r="J71" s="960"/>
      <c r="K71" s="960"/>
      <c r="L71" s="960"/>
      <c r="M71" s="960"/>
      <c r="N71" s="960"/>
      <c r="O71" s="960"/>
      <c r="P71" s="961"/>
      <c r="Q71" s="962">
        <v>544</v>
      </c>
      <c r="R71" s="917"/>
      <c r="S71" s="917"/>
      <c r="T71" s="917"/>
      <c r="U71" s="917"/>
      <c r="V71" s="917">
        <v>511</v>
      </c>
      <c r="W71" s="917"/>
      <c r="X71" s="917"/>
      <c r="Y71" s="917"/>
      <c r="Z71" s="917"/>
      <c r="AA71" s="917">
        <v>33</v>
      </c>
      <c r="AB71" s="917"/>
      <c r="AC71" s="917"/>
      <c r="AD71" s="917"/>
      <c r="AE71" s="917"/>
      <c r="AF71" s="917">
        <v>33</v>
      </c>
      <c r="AG71" s="917"/>
      <c r="AH71" s="917"/>
      <c r="AI71" s="917"/>
      <c r="AJ71" s="917"/>
      <c r="AK71" s="917" t="s">
        <v>576</v>
      </c>
      <c r="AL71" s="917"/>
      <c r="AM71" s="917"/>
      <c r="AN71" s="917"/>
      <c r="AO71" s="917"/>
      <c r="AP71" s="917" t="s">
        <v>576</v>
      </c>
      <c r="AQ71" s="917"/>
      <c r="AR71" s="917"/>
      <c r="AS71" s="917"/>
      <c r="AT71" s="917"/>
      <c r="AU71" s="917" t="s">
        <v>576</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582</v>
      </c>
      <c r="C72" s="960"/>
      <c r="D72" s="960"/>
      <c r="E72" s="960"/>
      <c r="F72" s="960"/>
      <c r="G72" s="960"/>
      <c r="H72" s="960"/>
      <c r="I72" s="960"/>
      <c r="J72" s="960"/>
      <c r="K72" s="960"/>
      <c r="L72" s="960"/>
      <c r="M72" s="960"/>
      <c r="N72" s="960"/>
      <c r="O72" s="960"/>
      <c r="P72" s="961"/>
      <c r="Q72" s="962">
        <v>195</v>
      </c>
      <c r="R72" s="917"/>
      <c r="S72" s="917"/>
      <c r="T72" s="917"/>
      <c r="U72" s="917"/>
      <c r="V72" s="917">
        <v>170</v>
      </c>
      <c r="W72" s="917"/>
      <c r="X72" s="917"/>
      <c r="Y72" s="917"/>
      <c r="Z72" s="917"/>
      <c r="AA72" s="917">
        <v>25</v>
      </c>
      <c r="AB72" s="917"/>
      <c r="AC72" s="917"/>
      <c r="AD72" s="917"/>
      <c r="AE72" s="917"/>
      <c r="AF72" s="917">
        <v>4</v>
      </c>
      <c r="AG72" s="917"/>
      <c r="AH72" s="917"/>
      <c r="AI72" s="917"/>
      <c r="AJ72" s="917"/>
      <c r="AK72" s="917" t="s">
        <v>593</v>
      </c>
      <c r="AL72" s="917"/>
      <c r="AM72" s="917"/>
      <c r="AN72" s="917"/>
      <c r="AO72" s="917"/>
      <c r="AP72" s="917" t="s">
        <v>598</v>
      </c>
      <c r="AQ72" s="917"/>
      <c r="AR72" s="917"/>
      <c r="AS72" s="917"/>
      <c r="AT72" s="917"/>
      <c r="AU72" s="917" t="s">
        <v>593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583</v>
      </c>
      <c r="C73" s="960"/>
      <c r="D73" s="960"/>
      <c r="E73" s="960"/>
      <c r="F73" s="960"/>
      <c r="G73" s="960"/>
      <c r="H73" s="960"/>
      <c r="I73" s="960"/>
      <c r="J73" s="960"/>
      <c r="K73" s="960"/>
      <c r="L73" s="960"/>
      <c r="M73" s="960"/>
      <c r="N73" s="960"/>
      <c r="O73" s="960"/>
      <c r="P73" s="961"/>
      <c r="Q73" s="962">
        <v>116</v>
      </c>
      <c r="R73" s="917"/>
      <c r="S73" s="917"/>
      <c r="T73" s="917"/>
      <c r="U73" s="917"/>
      <c r="V73" s="917">
        <v>39</v>
      </c>
      <c r="W73" s="917"/>
      <c r="X73" s="917"/>
      <c r="Y73" s="917"/>
      <c r="Z73" s="917"/>
      <c r="AA73" s="917">
        <v>77</v>
      </c>
      <c r="AB73" s="917"/>
      <c r="AC73" s="917"/>
      <c r="AD73" s="917"/>
      <c r="AE73" s="917"/>
      <c r="AF73" s="917">
        <v>77</v>
      </c>
      <c r="AG73" s="917"/>
      <c r="AH73" s="917"/>
      <c r="AI73" s="917"/>
      <c r="AJ73" s="917"/>
      <c r="AK73" s="917">
        <v>105</v>
      </c>
      <c r="AL73" s="917"/>
      <c r="AM73" s="917"/>
      <c r="AN73" s="917"/>
      <c r="AO73" s="917"/>
      <c r="AP73" s="917" t="s">
        <v>597</v>
      </c>
      <c r="AQ73" s="917"/>
      <c r="AR73" s="917"/>
      <c r="AS73" s="917"/>
      <c r="AT73" s="917"/>
      <c r="AU73" s="917" t="s">
        <v>593</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584</v>
      </c>
      <c r="C74" s="960"/>
      <c r="D74" s="960"/>
      <c r="E74" s="960"/>
      <c r="F74" s="960"/>
      <c r="G74" s="960"/>
      <c r="H74" s="960"/>
      <c r="I74" s="960"/>
      <c r="J74" s="960"/>
      <c r="K74" s="960"/>
      <c r="L74" s="960"/>
      <c r="M74" s="960"/>
      <c r="N74" s="960"/>
      <c r="O74" s="960"/>
      <c r="P74" s="961"/>
      <c r="Q74" s="962">
        <v>7511</v>
      </c>
      <c r="R74" s="917"/>
      <c r="S74" s="917"/>
      <c r="T74" s="917"/>
      <c r="U74" s="917"/>
      <c r="V74" s="917">
        <v>6350</v>
      </c>
      <c r="W74" s="917"/>
      <c r="X74" s="917"/>
      <c r="Y74" s="917"/>
      <c r="Z74" s="917"/>
      <c r="AA74" s="917">
        <v>1161</v>
      </c>
      <c r="AB74" s="917"/>
      <c r="AC74" s="917"/>
      <c r="AD74" s="917"/>
      <c r="AE74" s="917"/>
      <c r="AF74" s="917">
        <v>1161</v>
      </c>
      <c r="AG74" s="917"/>
      <c r="AH74" s="917"/>
      <c r="AI74" s="917"/>
      <c r="AJ74" s="917"/>
      <c r="AK74" s="917" t="s">
        <v>592</v>
      </c>
      <c r="AL74" s="917"/>
      <c r="AM74" s="917"/>
      <c r="AN74" s="917"/>
      <c r="AO74" s="917"/>
      <c r="AP74" s="917" t="s">
        <v>593</v>
      </c>
      <c r="AQ74" s="917"/>
      <c r="AR74" s="917"/>
      <c r="AS74" s="917"/>
      <c r="AT74" s="917"/>
      <c r="AU74" s="917" t="s">
        <v>594</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585</v>
      </c>
      <c r="C75" s="960"/>
      <c r="D75" s="960"/>
      <c r="E75" s="960"/>
      <c r="F75" s="960"/>
      <c r="G75" s="960"/>
      <c r="H75" s="960"/>
      <c r="I75" s="960"/>
      <c r="J75" s="960"/>
      <c r="K75" s="960"/>
      <c r="L75" s="960"/>
      <c r="M75" s="960"/>
      <c r="N75" s="960"/>
      <c r="O75" s="960"/>
      <c r="P75" s="961"/>
      <c r="Q75" s="965">
        <v>1598</v>
      </c>
      <c r="R75" s="966"/>
      <c r="S75" s="966"/>
      <c r="T75" s="966"/>
      <c r="U75" s="916"/>
      <c r="V75" s="967">
        <v>1483</v>
      </c>
      <c r="W75" s="966"/>
      <c r="X75" s="966"/>
      <c r="Y75" s="966"/>
      <c r="Z75" s="916"/>
      <c r="AA75" s="967">
        <v>115</v>
      </c>
      <c r="AB75" s="966"/>
      <c r="AC75" s="966"/>
      <c r="AD75" s="966"/>
      <c r="AE75" s="916"/>
      <c r="AF75" s="967">
        <v>115</v>
      </c>
      <c r="AG75" s="966"/>
      <c r="AH75" s="966"/>
      <c r="AI75" s="966"/>
      <c r="AJ75" s="916"/>
      <c r="AK75" s="967" t="s">
        <v>594</v>
      </c>
      <c r="AL75" s="966"/>
      <c r="AM75" s="966"/>
      <c r="AN75" s="966"/>
      <c r="AO75" s="916"/>
      <c r="AP75" s="967" t="s">
        <v>595</v>
      </c>
      <c r="AQ75" s="966"/>
      <c r="AR75" s="966"/>
      <c r="AS75" s="966"/>
      <c r="AT75" s="916"/>
      <c r="AU75" s="967" t="s">
        <v>596</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586</v>
      </c>
      <c r="C76" s="960"/>
      <c r="D76" s="960"/>
      <c r="E76" s="960"/>
      <c r="F76" s="960"/>
      <c r="G76" s="960"/>
      <c r="H76" s="960"/>
      <c r="I76" s="960"/>
      <c r="J76" s="960"/>
      <c r="K76" s="960"/>
      <c r="L76" s="960"/>
      <c r="M76" s="960"/>
      <c r="N76" s="960"/>
      <c r="O76" s="960"/>
      <c r="P76" s="961"/>
      <c r="Q76" s="965">
        <v>896695</v>
      </c>
      <c r="R76" s="966"/>
      <c r="S76" s="966"/>
      <c r="T76" s="966"/>
      <c r="U76" s="916"/>
      <c r="V76" s="967">
        <v>845698</v>
      </c>
      <c r="W76" s="966"/>
      <c r="X76" s="966"/>
      <c r="Y76" s="966"/>
      <c r="Z76" s="916"/>
      <c r="AA76" s="967">
        <v>50997</v>
      </c>
      <c r="AB76" s="966"/>
      <c r="AC76" s="966"/>
      <c r="AD76" s="966"/>
      <c r="AE76" s="916"/>
      <c r="AF76" s="967">
        <v>50997</v>
      </c>
      <c r="AG76" s="966"/>
      <c r="AH76" s="966"/>
      <c r="AI76" s="966"/>
      <c r="AJ76" s="916"/>
      <c r="AK76" s="967">
        <v>1</v>
      </c>
      <c r="AL76" s="966"/>
      <c r="AM76" s="966"/>
      <c r="AN76" s="966"/>
      <c r="AO76" s="916"/>
      <c r="AP76" s="967" t="s">
        <v>593</v>
      </c>
      <c r="AQ76" s="966"/>
      <c r="AR76" s="966"/>
      <c r="AS76" s="966"/>
      <c r="AT76" s="916"/>
      <c r="AU76" s="967" t="s">
        <v>593</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388</v>
      </c>
      <c r="B88" s="876" t="s">
        <v>414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415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423</v>
      </c>
      <c r="AB109" s="981"/>
      <c r="AC109" s="981"/>
      <c r="AD109" s="981"/>
      <c r="AE109" s="982"/>
      <c r="AF109" s="980" t="s">
        <v>424</v>
      </c>
      <c r="AG109" s="981"/>
      <c r="AH109" s="981"/>
      <c r="AI109" s="981"/>
      <c r="AJ109" s="982"/>
      <c r="AK109" s="980" t="s">
        <v>303</v>
      </c>
      <c r="AL109" s="981"/>
      <c r="AM109" s="981"/>
      <c r="AN109" s="981"/>
      <c r="AO109" s="982"/>
      <c r="AP109" s="980" t="s">
        <v>425</v>
      </c>
      <c r="AQ109" s="981"/>
      <c r="AR109" s="981"/>
      <c r="AS109" s="981"/>
      <c r="AT109" s="983"/>
      <c r="AU109" s="1000" t="s">
        <v>422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423</v>
      </c>
      <c r="BR109" s="981"/>
      <c r="BS109" s="981"/>
      <c r="BT109" s="981"/>
      <c r="BU109" s="982"/>
      <c r="BV109" s="980" t="s">
        <v>424</v>
      </c>
      <c r="BW109" s="981"/>
      <c r="BX109" s="981"/>
      <c r="BY109" s="981"/>
      <c r="BZ109" s="982"/>
      <c r="CA109" s="980" t="s">
        <v>303</v>
      </c>
      <c r="CB109" s="981"/>
      <c r="CC109" s="981"/>
      <c r="CD109" s="981"/>
      <c r="CE109" s="982"/>
      <c r="CF109" s="1001" t="s">
        <v>425</v>
      </c>
      <c r="CG109" s="1001"/>
      <c r="CH109" s="1001"/>
      <c r="CI109" s="1001"/>
      <c r="CJ109" s="1001"/>
      <c r="CK109" s="980" t="s">
        <v>426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423</v>
      </c>
      <c r="DH109" s="981"/>
      <c r="DI109" s="981"/>
      <c r="DJ109" s="981"/>
      <c r="DK109" s="982"/>
      <c r="DL109" s="980" t="s">
        <v>424</v>
      </c>
      <c r="DM109" s="981"/>
      <c r="DN109" s="981"/>
      <c r="DO109" s="981"/>
      <c r="DP109" s="982"/>
      <c r="DQ109" s="980" t="s">
        <v>303</v>
      </c>
      <c r="DR109" s="981"/>
      <c r="DS109" s="981"/>
      <c r="DT109" s="981"/>
      <c r="DU109" s="982"/>
      <c r="DV109" s="980" t="s">
        <v>425</v>
      </c>
      <c r="DW109" s="981"/>
      <c r="DX109" s="981"/>
      <c r="DY109" s="981"/>
      <c r="DZ109" s="983"/>
    </row>
    <row r="110" spans="1:131" s="248" customFormat="1" ht="26.25" customHeight="1" x14ac:dyDescent="0.15">
      <c r="A110" s="984" t="s">
        <v>427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615788</v>
      </c>
      <c r="AB110" s="988"/>
      <c r="AC110" s="988"/>
      <c r="AD110" s="988"/>
      <c r="AE110" s="989"/>
      <c r="AF110" s="990">
        <v>620454</v>
      </c>
      <c r="AG110" s="988"/>
      <c r="AH110" s="988"/>
      <c r="AI110" s="988"/>
      <c r="AJ110" s="989"/>
      <c r="AK110" s="990">
        <v>638567</v>
      </c>
      <c r="AL110" s="988"/>
      <c r="AM110" s="988"/>
      <c r="AN110" s="988"/>
      <c r="AO110" s="989"/>
      <c r="AP110" s="991">
        <v>9.6999999999999993</v>
      </c>
      <c r="AQ110" s="992"/>
      <c r="AR110" s="992"/>
      <c r="AS110" s="992"/>
      <c r="AT110" s="993"/>
      <c r="AU110" s="994" t="s">
        <v>73</v>
      </c>
      <c r="AV110" s="995"/>
      <c r="AW110" s="995"/>
      <c r="AX110" s="995"/>
      <c r="AY110" s="995"/>
      <c r="AZ110" s="1036" t="s">
        <v>428</v>
      </c>
      <c r="BA110" s="985"/>
      <c r="BB110" s="985"/>
      <c r="BC110" s="985"/>
      <c r="BD110" s="985"/>
      <c r="BE110" s="985"/>
      <c r="BF110" s="985"/>
      <c r="BG110" s="985"/>
      <c r="BH110" s="985"/>
      <c r="BI110" s="985"/>
      <c r="BJ110" s="985"/>
      <c r="BK110" s="985"/>
      <c r="BL110" s="985"/>
      <c r="BM110" s="985"/>
      <c r="BN110" s="985"/>
      <c r="BO110" s="985"/>
      <c r="BP110" s="986"/>
      <c r="BQ110" s="1022">
        <v>7364323</v>
      </c>
      <c r="BR110" s="1023"/>
      <c r="BS110" s="1023"/>
      <c r="BT110" s="1023"/>
      <c r="BU110" s="1023"/>
      <c r="BV110" s="1023">
        <v>7462539</v>
      </c>
      <c r="BW110" s="1023"/>
      <c r="BX110" s="1023"/>
      <c r="BY110" s="1023"/>
      <c r="BZ110" s="1023"/>
      <c r="CA110" s="1023">
        <v>7428916</v>
      </c>
      <c r="CB110" s="1023"/>
      <c r="CC110" s="1023"/>
      <c r="CD110" s="1023"/>
      <c r="CE110" s="1023"/>
      <c r="CF110" s="1037">
        <v>113.2</v>
      </c>
      <c r="CG110" s="1038"/>
      <c r="CH110" s="1038"/>
      <c r="CI110" s="1038"/>
      <c r="CJ110" s="1038"/>
      <c r="CK110" s="1039" t="s">
        <v>429</v>
      </c>
      <c r="CL110" s="1040"/>
      <c r="CM110" s="1019" t="s">
        <v>430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431</v>
      </c>
      <c r="DH110" s="1023"/>
      <c r="DI110" s="1023"/>
      <c r="DJ110" s="1023"/>
      <c r="DK110" s="1023"/>
      <c r="DL110" s="1023" t="s">
        <v>432</v>
      </c>
      <c r="DM110" s="1023"/>
      <c r="DN110" s="1023"/>
      <c r="DO110" s="1023"/>
      <c r="DP110" s="1023"/>
      <c r="DQ110" s="1023" t="s">
        <v>432</v>
      </c>
      <c r="DR110" s="1023"/>
      <c r="DS110" s="1023"/>
      <c r="DT110" s="1023"/>
      <c r="DU110" s="1023"/>
      <c r="DV110" s="1024" t="s">
        <v>431</v>
      </c>
      <c r="DW110" s="1024"/>
      <c r="DX110" s="1024"/>
      <c r="DY110" s="1024"/>
      <c r="DZ110" s="1025"/>
    </row>
    <row r="111" spans="1:131" s="248" customFormat="1" ht="26.25" customHeight="1" x14ac:dyDescent="0.15">
      <c r="A111" s="1026" t="s">
        <v>433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431</v>
      </c>
      <c r="AB111" s="1030"/>
      <c r="AC111" s="1030"/>
      <c r="AD111" s="1030"/>
      <c r="AE111" s="1031"/>
      <c r="AF111" s="1032" t="s">
        <v>431</v>
      </c>
      <c r="AG111" s="1030"/>
      <c r="AH111" s="1030"/>
      <c r="AI111" s="1030"/>
      <c r="AJ111" s="1031"/>
      <c r="AK111" s="1032" t="s">
        <v>432</v>
      </c>
      <c r="AL111" s="1030"/>
      <c r="AM111" s="1030"/>
      <c r="AN111" s="1030"/>
      <c r="AO111" s="1031"/>
      <c r="AP111" s="1033" t="s">
        <v>129</v>
      </c>
      <c r="AQ111" s="1034"/>
      <c r="AR111" s="1034"/>
      <c r="AS111" s="1034"/>
      <c r="AT111" s="1035"/>
      <c r="AU111" s="996"/>
      <c r="AV111" s="997"/>
      <c r="AW111" s="997"/>
      <c r="AX111" s="997"/>
      <c r="AY111" s="997"/>
      <c r="AZ111" s="1045" t="s">
        <v>434</v>
      </c>
      <c r="BA111" s="1046"/>
      <c r="BB111" s="1046"/>
      <c r="BC111" s="1046"/>
      <c r="BD111" s="1046"/>
      <c r="BE111" s="1046"/>
      <c r="BF111" s="1046"/>
      <c r="BG111" s="1046"/>
      <c r="BH111" s="1046"/>
      <c r="BI111" s="1046"/>
      <c r="BJ111" s="1046"/>
      <c r="BK111" s="1046"/>
      <c r="BL111" s="1046"/>
      <c r="BM111" s="1046"/>
      <c r="BN111" s="1046"/>
      <c r="BO111" s="1046"/>
      <c r="BP111" s="1047"/>
      <c r="BQ111" s="1015">
        <v>3653</v>
      </c>
      <c r="BR111" s="1016"/>
      <c r="BS111" s="1016"/>
      <c r="BT111" s="1016"/>
      <c r="BU111" s="1016"/>
      <c r="BV111" s="1016">
        <v>1827</v>
      </c>
      <c r="BW111" s="1016"/>
      <c r="BX111" s="1016"/>
      <c r="BY111" s="1016"/>
      <c r="BZ111" s="1016"/>
      <c r="CA111" s="1016" t="s">
        <v>129</v>
      </c>
      <c r="CB111" s="1016"/>
      <c r="CC111" s="1016"/>
      <c r="CD111" s="1016"/>
      <c r="CE111" s="1016"/>
      <c r="CF111" s="1010" t="s">
        <v>129</v>
      </c>
      <c r="CG111" s="1011"/>
      <c r="CH111" s="1011"/>
      <c r="CI111" s="1011"/>
      <c r="CJ111" s="1011"/>
      <c r="CK111" s="1041"/>
      <c r="CL111" s="1042"/>
      <c r="CM111" s="1012" t="s">
        <v>435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129</v>
      </c>
      <c r="DH111" s="1016"/>
      <c r="DI111" s="1016"/>
      <c r="DJ111" s="1016"/>
      <c r="DK111" s="1016"/>
      <c r="DL111" s="1016" t="s">
        <v>129</v>
      </c>
      <c r="DM111" s="1016"/>
      <c r="DN111" s="1016"/>
      <c r="DO111" s="1016"/>
      <c r="DP111" s="1016"/>
      <c r="DQ111" s="1016" t="s">
        <v>129</v>
      </c>
      <c r="DR111" s="1016"/>
      <c r="DS111" s="1016"/>
      <c r="DT111" s="1016"/>
      <c r="DU111" s="1016"/>
      <c r="DV111" s="1017" t="s">
        <v>129</v>
      </c>
      <c r="DW111" s="1017"/>
      <c r="DX111" s="1017"/>
      <c r="DY111" s="1017"/>
      <c r="DZ111" s="1018"/>
    </row>
    <row r="112" spans="1:131" s="248" customFormat="1" ht="26.25" customHeight="1" x14ac:dyDescent="0.15">
      <c r="A112" s="1048" t="s">
        <v>436</v>
      </c>
      <c r="B112" s="1049"/>
      <c r="C112" s="1046" t="s">
        <v>437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129</v>
      </c>
      <c r="AB112" s="1055"/>
      <c r="AC112" s="1055"/>
      <c r="AD112" s="1055"/>
      <c r="AE112" s="1056"/>
      <c r="AF112" s="1057" t="s">
        <v>129</v>
      </c>
      <c r="AG112" s="1055"/>
      <c r="AH112" s="1055"/>
      <c r="AI112" s="1055"/>
      <c r="AJ112" s="1056"/>
      <c r="AK112" s="1057" t="s">
        <v>129</v>
      </c>
      <c r="AL112" s="1055"/>
      <c r="AM112" s="1055"/>
      <c r="AN112" s="1055"/>
      <c r="AO112" s="1056"/>
      <c r="AP112" s="1058" t="s">
        <v>129</v>
      </c>
      <c r="AQ112" s="1059"/>
      <c r="AR112" s="1059"/>
      <c r="AS112" s="1059"/>
      <c r="AT112" s="1060"/>
      <c r="AU112" s="996"/>
      <c r="AV112" s="997"/>
      <c r="AW112" s="997"/>
      <c r="AX112" s="997"/>
      <c r="AY112" s="997"/>
      <c r="AZ112" s="1045" t="s">
        <v>438</v>
      </c>
      <c r="BA112" s="1046"/>
      <c r="BB112" s="1046"/>
      <c r="BC112" s="1046"/>
      <c r="BD112" s="1046"/>
      <c r="BE112" s="1046"/>
      <c r="BF112" s="1046"/>
      <c r="BG112" s="1046"/>
      <c r="BH112" s="1046"/>
      <c r="BI112" s="1046"/>
      <c r="BJ112" s="1046"/>
      <c r="BK112" s="1046"/>
      <c r="BL112" s="1046"/>
      <c r="BM112" s="1046"/>
      <c r="BN112" s="1046"/>
      <c r="BO112" s="1046"/>
      <c r="BP112" s="1047"/>
      <c r="BQ112" s="1015">
        <v>2633746</v>
      </c>
      <c r="BR112" s="1016"/>
      <c r="BS112" s="1016"/>
      <c r="BT112" s="1016"/>
      <c r="BU112" s="1016"/>
      <c r="BV112" s="1016">
        <v>2622583</v>
      </c>
      <c r="BW112" s="1016"/>
      <c r="BX112" s="1016"/>
      <c r="BY112" s="1016"/>
      <c r="BZ112" s="1016"/>
      <c r="CA112" s="1016">
        <v>2677202</v>
      </c>
      <c r="CB112" s="1016"/>
      <c r="CC112" s="1016"/>
      <c r="CD112" s="1016"/>
      <c r="CE112" s="1016"/>
      <c r="CF112" s="1010">
        <v>40.799999999999997</v>
      </c>
      <c r="CG112" s="1011"/>
      <c r="CH112" s="1011"/>
      <c r="CI112" s="1011"/>
      <c r="CJ112" s="1011"/>
      <c r="CK112" s="1041"/>
      <c r="CL112" s="1042"/>
      <c r="CM112" s="1012" t="s">
        <v>439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129</v>
      </c>
      <c r="DH112" s="1016"/>
      <c r="DI112" s="1016"/>
      <c r="DJ112" s="1016"/>
      <c r="DK112" s="1016"/>
      <c r="DL112" s="1016" t="s">
        <v>129</v>
      </c>
      <c r="DM112" s="1016"/>
      <c r="DN112" s="1016"/>
      <c r="DO112" s="1016"/>
      <c r="DP112" s="1016"/>
      <c r="DQ112" s="1016" t="s">
        <v>129</v>
      </c>
      <c r="DR112" s="1016"/>
      <c r="DS112" s="1016"/>
      <c r="DT112" s="1016"/>
      <c r="DU112" s="1016"/>
      <c r="DV112" s="1017" t="s">
        <v>129</v>
      </c>
      <c r="DW112" s="1017"/>
      <c r="DX112" s="1017"/>
      <c r="DY112" s="1017"/>
      <c r="DZ112" s="1018"/>
    </row>
    <row r="113" spans="1:130" s="248" customFormat="1" ht="26.25" customHeight="1" x14ac:dyDescent="0.15">
      <c r="A113" s="1050"/>
      <c r="B113" s="1051"/>
      <c r="C113" s="1046" t="s">
        <v>440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138824</v>
      </c>
      <c r="AB113" s="1030"/>
      <c r="AC113" s="1030"/>
      <c r="AD113" s="1030"/>
      <c r="AE113" s="1031"/>
      <c r="AF113" s="1032">
        <v>133930</v>
      </c>
      <c r="AG113" s="1030"/>
      <c r="AH113" s="1030"/>
      <c r="AI113" s="1030"/>
      <c r="AJ113" s="1031"/>
      <c r="AK113" s="1032">
        <v>146411</v>
      </c>
      <c r="AL113" s="1030"/>
      <c r="AM113" s="1030"/>
      <c r="AN113" s="1030"/>
      <c r="AO113" s="1031"/>
      <c r="AP113" s="1033">
        <v>2.2000000000000002</v>
      </c>
      <c r="AQ113" s="1034"/>
      <c r="AR113" s="1034"/>
      <c r="AS113" s="1034"/>
      <c r="AT113" s="1035"/>
      <c r="AU113" s="996"/>
      <c r="AV113" s="997"/>
      <c r="AW113" s="997"/>
      <c r="AX113" s="997"/>
      <c r="AY113" s="997"/>
      <c r="AZ113" s="1045" t="s">
        <v>441</v>
      </c>
      <c r="BA113" s="1046"/>
      <c r="BB113" s="1046"/>
      <c r="BC113" s="1046"/>
      <c r="BD113" s="1046"/>
      <c r="BE113" s="1046"/>
      <c r="BF113" s="1046"/>
      <c r="BG113" s="1046"/>
      <c r="BH113" s="1046"/>
      <c r="BI113" s="1046"/>
      <c r="BJ113" s="1046"/>
      <c r="BK113" s="1046"/>
      <c r="BL113" s="1046"/>
      <c r="BM113" s="1046"/>
      <c r="BN113" s="1046"/>
      <c r="BO113" s="1046"/>
      <c r="BP113" s="1047"/>
      <c r="BQ113" s="1015">
        <v>131236</v>
      </c>
      <c r="BR113" s="1016"/>
      <c r="BS113" s="1016"/>
      <c r="BT113" s="1016"/>
      <c r="BU113" s="1016"/>
      <c r="BV113" s="1016">
        <v>97434</v>
      </c>
      <c r="BW113" s="1016"/>
      <c r="BX113" s="1016"/>
      <c r="BY113" s="1016"/>
      <c r="BZ113" s="1016"/>
      <c r="CA113" s="1016">
        <v>57979</v>
      </c>
      <c r="CB113" s="1016"/>
      <c r="CC113" s="1016"/>
      <c r="CD113" s="1016"/>
      <c r="CE113" s="1016"/>
      <c r="CF113" s="1010">
        <v>0.9</v>
      </c>
      <c r="CG113" s="1011"/>
      <c r="CH113" s="1011"/>
      <c r="CI113" s="1011"/>
      <c r="CJ113" s="1011"/>
      <c r="CK113" s="1041"/>
      <c r="CL113" s="1042"/>
      <c r="CM113" s="1012" t="s">
        <v>442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129</v>
      </c>
      <c r="DH113" s="1055"/>
      <c r="DI113" s="1055"/>
      <c r="DJ113" s="1055"/>
      <c r="DK113" s="1056"/>
      <c r="DL113" s="1057" t="s">
        <v>129</v>
      </c>
      <c r="DM113" s="1055"/>
      <c r="DN113" s="1055"/>
      <c r="DO113" s="1055"/>
      <c r="DP113" s="1056"/>
      <c r="DQ113" s="1057" t="s">
        <v>129</v>
      </c>
      <c r="DR113" s="1055"/>
      <c r="DS113" s="1055"/>
      <c r="DT113" s="1055"/>
      <c r="DU113" s="1056"/>
      <c r="DV113" s="1058" t="s">
        <v>129</v>
      </c>
      <c r="DW113" s="1059"/>
      <c r="DX113" s="1059"/>
      <c r="DY113" s="1059"/>
      <c r="DZ113" s="1060"/>
    </row>
    <row r="114" spans="1:130" s="248" customFormat="1" ht="26.25" customHeight="1" x14ac:dyDescent="0.15">
      <c r="A114" s="1050"/>
      <c r="B114" s="1051"/>
      <c r="C114" s="1046" t="s">
        <v>443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52133</v>
      </c>
      <c r="AB114" s="1055"/>
      <c r="AC114" s="1055"/>
      <c r="AD114" s="1055"/>
      <c r="AE114" s="1056"/>
      <c r="AF114" s="1057">
        <v>47924</v>
      </c>
      <c r="AG114" s="1055"/>
      <c r="AH114" s="1055"/>
      <c r="AI114" s="1055"/>
      <c r="AJ114" s="1056"/>
      <c r="AK114" s="1057">
        <v>44959</v>
      </c>
      <c r="AL114" s="1055"/>
      <c r="AM114" s="1055"/>
      <c r="AN114" s="1055"/>
      <c r="AO114" s="1056"/>
      <c r="AP114" s="1058">
        <v>0.7</v>
      </c>
      <c r="AQ114" s="1059"/>
      <c r="AR114" s="1059"/>
      <c r="AS114" s="1059"/>
      <c r="AT114" s="1060"/>
      <c r="AU114" s="996"/>
      <c r="AV114" s="997"/>
      <c r="AW114" s="997"/>
      <c r="AX114" s="997"/>
      <c r="AY114" s="997"/>
      <c r="AZ114" s="1045" t="s">
        <v>444</v>
      </c>
      <c r="BA114" s="1046"/>
      <c r="BB114" s="1046"/>
      <c r="BC114" s="1046"/>
      <c r="BD114" s="1046"/>
      <c r="BE114" s="1046"/>
      <c r="BF114" s="1046"/>
      <c r="BG114" s="1046"/>
      <c r="BH114" s="1046"/>
      <c r="BI114" s="1046"/>
      <c r="BJ114" s="1046"/>
      <c r="BK114" s="1046"/>
      <c r="BL114" s="1046"/>
      <c r="BM114" s="1046"/>
      <c r="BN114" s="1046"/>
      <c r="BO114" s="1046"/>
      <c r="BP114" s="1047"/>
      <c r="BQ114" s="1015">
        <v>1350734</v>
      </c>
      <c r="BR114" s="1016"/>
      <c r="BS114" s="1016"/>
      <c r="BT114" s="1016"/>
      <c r="BU114" s="1016"/>
      <c r="BV114" s="1016">
        <v>1330284</v>
      </c>
      <c r="BW114" s="1016"/>
      <c r="BX114" s="1016"/>
      <c r="BY114" s="1016"/>
      <c r="BZ114" s="1016"/>
      <c r="CA114" s="1016">
        <v>1320163</v>
      </c>
      <c r="CB114" s="1016"/>
      <c r="CC114" s="1016"/>
      <c r="CD114" s="1016"/>
      <c r="CE114" s="1016"/>
      <c r="CF114" s="1010">
        <v>20.100000000000001</v>
      </c>
      <c r="CG114" s="1011"/>
      <c r="CH114" s="1011"/>
      <c r="CI114" s="1011"/>
      <c r="CJ114" s="1011"/>
      <c r="CK114" s="1041"/>
      <c r="CL114" s="1042"/>
      <c r="CM114" s="1012" t="s">
        <v>445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129</v>
      </c>
      <c r="DH114" s="1055"/>
      <c r="DI114" s="1055"/>
      <c r="DJ114" s="1055"/>
      <c r="DK114" s="1056"/>
      <c r="DL114" s="1057" t="s">
        <v>129</v>
      </c>
      <c r="DM114" s="1055"/>
      <c r="DN114" s="1055"/>
      <c r="DO114" s="1055"/>
      <c r="DP114" s="1056"/>
      <c r="DQ114" s="1057" t="s">
        <v>129</v>
      </c>
      <c r="DR114" s="1055"/>
      <c r="DS114" s="1055"/>
      <c r="DT114" s="1055"/>
      <c r="DU114" s="1056"/>
      <c r="DV114" s="1058" t="s">
        <v>129</v>
      </c>
      <c r="DW114" s="1059"/>
      <c r="DX114" s="1059"/>
      <c r="DY114" s="1059"/>
      <c r="DZ114" s="1060"/>
    </row>
    <row r="115" spans="1:130" s="248" customFormat="1" ht="26.25" customHeight="1" x14ac:dyDescent="0.15">
      <c r="A115" s="1050"/>
      <c r="B115" s="1051"/>
      <c r="C115" s="1046" t="s">
        <v>446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1914</v>
      </c>
      <c r="AB115" s="1030"/>
      <c r="AC115" s="1030"/>
      <c r="AD115" s="1030"/>
      <c r="AE115" s="1031"/>
      <c r="AF115" s="1032">
        <v>1885</v>
      </c>
      <c r="AG115" s="1030"/>
      <c r="AH115" s="1030"/>
      <c r="AI115" s="1030"/>
      <c r="AJ115" s="1031"/>
      <c r="AK115" s="1032">
        <v>1856</v>
      </c>
      <c r="AL115" s="1030"/>
      <c r="AM115" s="1030"/>
      <c r="AN115" s="1030"/>
      <c r="AO115" s="1031"/>
      <c r="AP115" s="1033">
        <v>0</v>
      </c>
      <c r="AQ115" s="1034"/>
      <c r="AR115" s="1034"/>
      <c r="AS115" s="1034"/>
      <c r="AT115" s="1035"/>
      <c r="AU115" s="996"/>
      <c r="AV115" s="997"/>
      <c r="AW115" s="997"/>
      <c r="AX115" s="997"/>
      <c r="AY115" s="997"/>
      <c r="AZ115" s="1045" t="s">
        <v>447</v>
      </c>
      <c r="BA115" s="1046"/>
      <c r="BB115" s="1046"/>
      <c r="BC115" s="1046"/>
      <c r="BD115" s="1046"/>
      <c r="BE115" s="1046"/>
      <c r="BF115" s="1046"/>
      <c r="BG115" s="1046"/>
      <c r="BH115" s="1046"/>
      <c r="BI115" s="1046"/>
      <c r="BJ115" s="1046"/>
      <c r="BK115" s="1046"/>
      <c r="BL115" s="1046"/>
      <c r="BM115" s="1046"/>
      <c r="BN115" s="1046"/>
      <c r="BO115" s="1046"/>
      <c r="BP115" s="1047"/>
      <c r="BQ115" s="1015" t="s">
        <v>129</v>
      </c>
      <c r="BR115" s="1016"/>
      <c r="BS115" s="1016"/>
      <c r="BT115" s="1016"/>
      <c r="BU115" s="1016"/>
      <c r="BV115" s="1016" t="s">
        <v>129</v>
      </c>
      <c r="BW115" s="1016"/>
      <c r="BX115" s="1016"/>
      <c r="BY115" s="1016"/>
      <c r="BZ115" s="1016"/>
      <c r="CA115" s="1016" t="s">
        <v>129</v>
      </c>
      <c r="CB115" s="1016"/>
      <c r="CC115" s="1016"/>
      <c r="CD115" s="1016"/>
      <c r="CE115" s="1016"/>
      <c r="CF115" s="1010" t="s">
        <v>129</v>
      </c>
      <c r="CG115" s="1011"/>
      <c r="CH115" s="1011"/>
      <c r="CI115" s="1011"/>
      <c r="CJ115" s="1011"/>
      <c r="CK115" s="1041"/>
      <c r="CL115" s="1042"/>
      <c r="CM115" s="1045" t="s">
        <v>448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129</v>
      </c>
      <c r="DH115" s="1055"/>
      <c r="DI115" s="1055"/>
      <c r="DJ115" s="1055"/>
      <c r="DK115" s="1056"/>
      <c r="DL115" s="1057" t="s">
        <v>129</v>
      </c>
      <c r="DM115" s="1055"/>
      <c r="DN115" s="1055"/>
      <c r="DO115" s="1055"/>
      <c r="DP115" s="1056"/>
      <c r="DQ115" s="1057" t="s">
        <v>129</v>
      </c>
      <c r="DR115" s="1055"/>
      <c r="DS115" s="1055"/>
      <c r="DT115" s="1055"/>
      <c r="DU115" s="1056"/>
      <c r="DV115" s="1058" t="s">
        <v>129</v>
      </c>
      <c r="DW115" s="1059"/>
      <c r="DX115" s="1059"/>
      <c r="DY115" s="1059"/>
      <c r="DZ115" s="1060"/>
    </row>
    <row r="116" spans="1:130" s="248" customFormat="1" ht="26.25" customHeight="1" x14ac:dyDescent="0.15">
      <c r="A116" s="1052"/>
      <c r="B116" s="1053"/>
      <c r="C116" s="1061" t="s">
        <v>449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129</v>
      </c>
      <c r="AB116" s="1055"/>
      <c r="AC116" s="1055"/>
      <c r="AD116" s="1055"/>
      <c r="AE116" s="1056"/>
      <c r="AF116" s="1057" t="s">
        <v>129</v>
      </c>
      <c r="AG116" s="1055"/>
      <c r="AH116" s="1055"/>
      <c r="AI116" s="1055"/>
      <c r="AJ116" s="1056"/>
      <c r="AK116" s="1057" t="s">
        <v>129</v>
      </c>
      <c r="AL116" s="1055"/>
      <c r="AM116" s="1055"/>
      <c r="AN116" s="1055"/>
      <c r="AO116" s="1056"/>
      <c r="AP116" s="1058" t="s">
        <v>129</v>
      </c>
      <c r="AQ116" s="1059"/>
      <c r="AR116" s="1059"/>
      <c r="AS116" s="1059"/>
      <c r="AT116" s="1060"/>
      <c r="AU116" s="996"/>
      <c r="AV116" s="997"/>
      <c r="AW116" s="997"/>
      <c r="AX116" s="997"/>
      <c r="AY116" s="997"/>
      <c r="AZ116" s="1063" t="s">
        <v>450</v>
      </c>
      <c r="BA116" s="1064"/>
      <c r="BB116" s="1064"/>
      <c r="BC116" s="1064"/>
      <c r="BD116" s="1064"/>
      <c r="BE116" s="1064"/>
      <c r="BF116" s="1064"/>
      <c r="BG116" s="1064"/>
      <c r="BH116" s="1064"/>
      <c r="BI116" s="1064"/>
      <c r="BJ116" s="1064"/>
      <c r="BK116" s="1064"/>
      <c r="BL116" s="1064"/>
      <c r="BM116" s="1064"/>
      <c r="BN116" s="1064"/>
      <c r="BO116" s="1064"/>
      <c r="BP116" s="1065"/>
      <c r="BQ116" s="1015" t="s">
        <v>129</v>
      </c>
      <c r="BR116" s="1016"/>
      <c r="BS116" s="1016"/>
      <c r="BT116" s="1016"/>
      <c r="BU116" s="1016"/>
      <c r="BV116" s="1016" t="s">
        <v>129</v>
      </c>
      <c r="BW116" s="1016"/>
      <c r="BX116" s="1016"/>
      <c r="BY116" s="1016"/>
      <c r="BZ116" s="1016"/>
      <c r="CA116" s="1016" t="s">
        <v>129</v>
      </c>
      <c r="CB116" s="1016"/>
      <c r="CC116" s="1016"/>
      <c r="CD116" s="1016"/>
      <c r="CE116" s="1016"/>
      <c r="CF116" s="1010" t="s">
        <v>129</v>
      </c>
      <c r="CG116" s="1011"/>
      <c r="CH116" s="1011"/>
      <c r="CI116" s="1011"/>
      <c r="CJ116" s="1011"/>
      <c r="CK116" s="1041"/>
      <c r="CL116" s="1042"/>
      <c r="CM116" s="1012" t="s">
        <v>451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3653</v>
      </c>
      <c r="DH116" s="1055"/>
      <c r="DI116" s="1055"/>
      <c r="DJ116" s="1055"/>
      <c r="DK116" s="1056"/>
      <c r="DL116" s="1057">
        <v>1827</v>
      </c>
      <c r="DM116" s="1055"/>
      <c r="DN116" s="1055"/>
      <c r="DO116" s="1055"/>
      <c r="DP116" s="1056"/>
      <c r="DQ116" s="1057" t="s">
        <v>129</v>
      </c>
      <c r="DR116" s="1055"/>
      <c r="DS116" s="1055"/>
      <c r="DT116" s="1055"/>
      <c r="DU116" s="1056"/>
      <c r="DV116" s="1058" t="s">
        <v>129</v>
      </c>
      <c r="DW116" s="1059"/>
      <c r="DX116" s="1059"/>
      <c r="DY116" s="1059"/>
      <c r="DZ116" s="1060"/>
    </row>
    <row r="117" spans="1:130" s="248" customFormat="1" ht="26.25" customHeight="1" x14ac:dyDescent="0.15">
      <c r="A117" s="100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452</v>
      </c>
      <c r="Z117" s="982"/>
      <c r="AA117" s="1072">
        <v>808659</v>
      </c>
      <c r="AB117" s="1073"/>
      <c r="AC117" s="1073"/>
      <c r="AD117" s="1073"/>
      <c r="AE117" s="1074"/>
      <c r="AF117" s="1075">
        <v>804193</v>
      </c>
      <c r="AG117" s="1073"/>
      <c r="AH117" s="1073"/>
      <c r="AI117" s="1073"/>
      <c r="AJ117" s="1074"/>
      <c r="AK117" s="1075">
        <v>831793</v>
      </c>
      <c r="AL117" s="1073"/>
      <c r="AM117" s="1073"/>
      <c r="AN117" s="1073"/>
      <c r="AO117" s="1074"/>
      <c r="AP117" s="1076"/>
      <c r="AQ117" s="1077"/>
      <c r="AR117" s="1077"/>
      <c r="AS117" s="1077"/>
      <c r="AT117" s="1078"/>
      <c r="AU117" s="996"/>
      <c r="AV117" s="997"/>
      <c r="AW117" s="997"/>
      <c r="AX117" s="997"/>
      <c r="AY117" s="997"/>
      <c r="AZ117" s="1063" t="s">
        <v>453</v>
      </c>
      <c r="BA117" s="1064"/>
      <c r="BB117" s="1064"/>
      <c r="BC117" s="1064"/>
      <c r="BD117" s="1064"/>
      <c r="BE117" s="1064"/>
      <c r="BF117" s="1064"/>
      <c r="BG117" s="1064"/>
      <c r="BH117" s="1064"/>
      <c r="BI117" s="1064"/>
      <c r="BJ117" s="1064"/>
      <c r="BK117" s="1064"/>
      <c r="BL117" s="1064"/>
      <c r="BM117" s="1064"/>
      <c r="BN117" s="1064"/>
      <c r="BO117" s="1064"/>
      <c r="BP117" s="1065"/>
      <c r="BQ117" s="1015" t="s">
        <v>454</v>
      </c>
      <c r="BR117" s="1016"/>
      <c r="BS117" s="1016"/>
      <c r="BT117" s="1016"/>
      <c r="BU117" s="1016"/>
      <c r="BV117" s="1016" t="s">
        <v>455</v>
      </c>
      <c r="BW117" s="1016"/>
      <c r="BX117" s="1016"/>
      <c r="BY117" s="1016"/>
      <c r="BZ117" s="1016"/>
      <c r="CA117" s="1016" t="s">
        <v>129</v>
      </c>
      <c r="CB117" s="1016"/>
      <c r="CC117" s="1016"/>
      <c r="CD117" s="1016"/>
      <c r="CE117" s="1016"/>
      <c r="CF117" s="1010" t="s">
        <v>129</v>
      </c>
      <c r="CG117" s="1011"/>
      <c r="CH117" s="1011"/>
      <c r="CI117" s="1011"/>
      <c r="CJ117" s="1011"/>
      <c r="CK117" s="1041"/>
      <c r="CL117" s="1042"/>
      <c r="CM117" s="1012" t="s">
        <v>456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129</v>
      </c>
      <c r="DH117" s="1055"/>
      <c r="DI117" s="1055"/>
      <c r="DJ117" s="1055"/>
      <c r="DK117" s="1056"/>
      <c r="DL117" s="1057" t="s">
        <v>129</v>
      </c>
      <c r="DM117" s="1055"/>
      <c r="DN117" s="1055"/>
      <c r="DO117" s="1055"/>
      <c r="DP117" s="1056"/>
      <c r="DQ117" s="1057" t="s">
        <v>129</v>
      </c>
      <c r="DR117" s="1055"/>
      <c r="DS117" s="1055"/>
      <c r="DT117" s="1055"/>
      <c r="DU117" s="1056"/>
      <c r="DV117" s="1058" t="s">
        <v>457</v>
      </c>
      <c r="DW117" s="1059"/>
      <c r="DX117" s="1059"/>
      <c r="DY117" s="1059"/>
      <c r="DZ117" s="1060"/>
    </row>
    <row r="118" spans="1:130" s="248" customFormat="1" ht="26.25" customHeight="1" x14ac:dyDescent="0.15">
      <c r="A118" s="1000" t="s">
        <v>426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423</v>
      </c>
      <c r="AB118" s="981"/>
      <c r="AC118" s="981"/>
      <c r="AD118" s="981"/>
      <c r="AE118" s="982"/>
      <c r="AF118" s="980" t="s">
        <v>424</v>
      </c>
      <c r="AG118" s="981"/>
      <c r="AH118" s="981"/>
      <c r="AI118" s="981"/>
      <c r="AJ118" s="982"/>
      <c r="AK118" s="980" t="s">
        <v>303</v>
      </c>
      <c r="AL118" s="981"/>
      <c r="AM118" s="981"/>
      <c r="AN118" s="981"/>
      <c r="AO118" s="982"/>
      <c r="AP118" s="1067" t="s">
        <v>425</v>
      </c>
      <c r="AQ118" s="1068"/>
      <c r="AR118" s="1068"/>
      <c r="AS118" s="1068"/>
      <c r="AT118" s="1069"/>
      <c r="AU118" s="996"/>
      <c r="AV118" s="997"/>
      <c r="AW118" s="997"/>
      <c r="AX118" s="997"/>
      <c r="AY118" s="997"/>
      <c r="AZ118" s="1070" t="s">
        <v>458</v>
      </c>
      <c r="BA118" s="1061"/>
      <c r="BB118" s="1061"/>
      <c r="BC118" s="1061"/>
      <c r="BD118" s="1061"/>
      <c r="BE118" s="1061"/>
      <c r="BF118" s="1061"/>
      <c r="BG118" s="1061"/>
      <c r="BH118" s="1061"/>
      <c r="BI118" s="1061"/>
      <c r="BJ118" s="1061"/>
      <c r="BK118" s="1061"/>
      <c r="BL118" s="1061"/>
      <c r="BM118" s="1061"/>
      <c r="BN118" s="1061"/>
      <c r="BO118" s="1061"/>
      <c r="BP118" s="1062"/>
      <c r="BQ118" s="1093" t="s">
        <v>455</v>
      </c>
      <c r="BR118" s="1094"/>
      <c r="BS118" s="1094"/>
      <c r="BT118" s="1094"/>
      <c r="BU118" s="1094"/>
      <c r="BV118" s="1094" t="s">
        <v>129</v>
      </c>
      <c r="BW118" s="1094"/>
      <c r="BX118" s="1094"/>
      <c r="BY118" s="1094"/>
      <c r="BZ118" s="1094"/>
      <c r="CA118" s="1094" t="s">
        <v>432</v>
      </c>
      <c r="CB118" s="1094"/>
      <c r="CC118" s="1094"/>
      <c r="CD118" s="1094"/>
      <c r="CE118" s="1094"/>
      <c r="CF118" s="1010" t="s">
        <v>459</v>
      </c>
      <c r="CG118" s="1011"/>
      <c r="CH118" s="1011"/>
      <c r="CI118" s="1011"/>
      <c r="CJ118" s="1011"/>
      <c r="CK118" s="1041"/>
      <c r="CL118" s="1042"/>
      <c r="CM118" s="1012" t="s">
        <v>460</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129</v>
      </c>
      <c r="DH118" s="1055"/>
      <c r="DI118" s="1055"/>
      <c r="DJ118" s="1055"/>
      <c r="DK118" s="1056"/>
      <c r="DL118" s="1057" t="s">
        <v>432</v>
      </c>
      <c r="DM118" s="1055"/>
      <c r="DN118" s="1055"/>
      <c r="DO118" s="1055"/>
      <c r="DP118" s="1056"/>
      <c r="DQ118" s="1057" t="s">
        <v>129</v>
      </c>
      <c r="DR118" s="1055"/>
      <c r="DS118" s="1055"/>
      <c r="DT118" s="1055"/>
      <c r="DU118" s="1056"/>
      <c r="DV118" s="1058" t="s">
        <v>461</v>
      </c>
      <c r="DW118" s="1059"/>
      <c r="DX118" s="1059"/>
      <c r="DY118" s="1059"/>
      <c r="DZ118" s="1060"/>
    </row>
    <row r="119" spans="1:130" s="248" customFormat="1" ht="26.25" customHeight="1" x14ac:dyDescent="0.15">
      <c r="A119" s="1154" t="s">
        <v>429</v>
      </c>
      <c r="B119" s="1040"/>
      <c r="C119" s="1019" t="s">
        <v>430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129</v>
      </c>
      <c r="AB119" s="988"/>
      <c r="AC119" s="988"/>
      <c r="AD119" s="988"/>
      <c r="AE119" s="989"/>
      <c r="AF119" s="990" t="s">
        <v>457</v>
      </c>
      <c r="AG119" s="988"/>
      <c r="AH119" s="988"/>
      <c r="AI119" s="988"/>
      <c r="AJ119" s="989"/>
      <c r="AK119" s="990" t="s">
        <v>129</v>
      </c>
      <c r="AL119" s="988"/>
      <c r="AM119" s="988"/>
      <c r="AN119" s="988"/>
      <c r="AO119" s="989"/>
      <c r="AP119" s="991" t="s">
        <v>459</v>
      </c>
      <c r="AQ119" s="992"/>
      <c r="AR119" s="992"/>
      <c r="AS119" s="992"/>
      <c r="AT119" s="993"/>
      <c r="AU119" s="998"/>
      <c r="AV119" s="999"/>
      <c r="AW119" s="999"/>
      <c r="AX119" s="999"/>
      <c r="AY119" s="999"/>
      <c r="AZ119" s="279" t="s">
        <v>184</v>
      </c>
      <c r="BA119" s="279"/>
      <c r="BB119" s="279"/>
      <c r="BC119" s="279"/>
      <c r="BD119" s="279"/>
      <c r="BE119" s="279"/>
      <c r="BF119" s="279"/>
      <c r="BG119" s="279"/>
      <c r="BH119" s="279"/>
      <c r="BI119" s="279"/>
      <c r="BJ119" s="279"/>
      <c r="BK119" s="279"/>
      <c r="BL119" s="279"/>
      <c r="BM119" s="279"/>
      <c r="BN119" s="279"/>
      <c r="BO119" s="1071" t="s">
        <v>462</v>
      </c>
      <c r="BP119" s="1102"/>
      <c r="BQ119" s="1093">
        <v>11483692</v>
      </c>
      <c r="BR119" s="1094"/>
      <c r="BS119" s="1094"/>
      <c r="BT119" s="1094"/>
      <c r="BU119" s="1094"/>
      <c r="BV119" s="1094">
        <v>11514667</v>
      </c>
      <c r="BW119" s="1094"/>
      <c r="BX119" s="1094"/>
      <c r="BY119" s="1094"/>
      <c r="BZ119" s="1094"/>
      <c r="CA119" s="1094">
        <v>11484260</v>
      </c>
      <c r="CB119" s="1094"/>
      <c r="CC119" s="1094"/>
      <c r="CD119" s="1094"/>
      <c r="CE119" s="1094"/>
      <c r="CF119" s="1095"/>
      <c r="CG119" s="1096"/>
      <c r="CH119" s="1096"/>
      <c r="CI119" s="1096"/>
      <c r="CJ119" s="1097"/>
      <c r="CK119" s="1043"/>
      <c r="CL119" s="1044"/>
      <c r="CM119" s="1098" t="s">
        <v>463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129</v>
      </c>
      <c r="DH119" s="1080"/>
      <c r="DI119" s="1080"/>
      <c r="DJ119" s="1080"/>
      <c r="DK119" s="1081"/>
      <c r="DL119" s="1079" t="s">
        <v>129</v>
      </c>
      <c r="DM119" s="1080"/>
      <c r="DN119" s="1080"/>
      <c r="DO119" s="1080"/>
      <c r="DP119" s="1081"/>
      <c r="DQ119" s="1079" t="s">
        <v>464</v>
      </c>
      <c r="DR119" s="1080"/>
      <c r="DS119" s="1080"/>
      <c r="DT119" s="1080"/>
      <c r="DU119" s="1081"/>
      <c r="DV119" s="1082" t="s">
        <v>129</v>
      </c>
      <c r="DW119" s="1083"/>
      <c r="DX119" s="1083"/>
      <c r="DY119" s="1083"/>
      <c r="DZ119" s="1084"/>
    </row>
    <row r="120" spans="1:130" s="248" customFormat="1" ht="26.25" customHeight="1" x14ac:dyDescent="0.15">
      <c r="A120" s="1155"/>
      <c r="B120" s="1042"/>
      <c r="C120" s="1012" t="s">
        <v>435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129</v>
      </c>
      <c r="AB120" s="1055"/>
      <c r="AC120" s="1055"/>
      <c r="AD120" s="1055"/>
      <c r="AE120" s="1056"/>
      <c r="AF120" s="1057" t="s">
        <v>129</v>
      </c>
      <c r="AG120" s="1055"/>
      <c r="AH120" s="1055"/>
      <c r="AI120" s="1055"/>
      <c r="AJ120" s="1056"/>
      <c r="AK120" s="1057" t="s">
        <v>461</v>
      </c>
      <c r="AL120" s="1055"/>
      <c r="AM120" s="1055"/>
      <c r="AN120" s="1055"/>
      <c r="AO120" s="1056"/>
      <c r="AP120" s="1058" t="s">
        <v>465</v>
      </c>
      <c r="AQ120" s="1059"/>
      <c r="AR120" s="1059"/>
      <c r="AS120" s="1059"/>
      <c r="AT120" s="1060"/>
      <c r="AU120" s="1085" t="s">
        <v>466</v>
      </c>
      <c r="AV120" s="1086"/>
      <c r="AW120" s="1086"/>
      <c r="AX120" s="1086"/>
      <c r="AY120" s="1087"/>
      <c r="AZ120" s="1036" t="s">
        <v>467</v>
      </c>
      <c r="BA120" s="985"/>
      <c r="BB120" s="985"/>
      <c r="BC120" s="985"/>
      <c r="BD120" s="985"/>
      <c r="BE120" s="985"/>
      <c r="BF120" s="985"/>
      <c r="BG120" s="985"/>
      <c r="BH120" s="985"/>
      <c r="BI120" s="985"/>
      <c r="BJ120" s="985"/>
      <c r="BK120" s="985"/>
      <c r="BL120" s="985"/>
      <c r="BM120" s="985"/>
      <c r="BN120" s="985"/>
      <c r="BO120" s="985"/>
      <c r="BP120" s="986"/>
      <c r="BQ120" s="1022">
        <v>2674196</v>
      </c>
      <c r="BR120" s="1023"/>
      <c r="BS120" s="1023"/>
      <c r="BT120" s="1023"/>
      <c r="BU120" s="1023"/>
      <c r="BV120" s="1023">
        <v>2942194</v>
      </c>
      <c r="BW120" s="1023"/>
      <c r="BX120" s="1023"/>
      <c r="BY120" s="1023"/>
      <c r="BZ120" s="1023"/>
      <c r="CA120" s="1023">
        <v>3125519</v>
      </c>
      <c r="CB120" s="1023"/>
      <c r="CC120" s="1023"/>
      <c r="CD120" s="1023"/>
      <c r="CE120" s="1023"/>
      <c r="CF120" s="1037">
        <v>47.6</v>
      </c>
      <c r="CG120" s="1038"/>
      <c r="CH120" s="1038"/>
      <c r="CI120" s="1038"/>
      <c r="CJ120" s="1038"/>
      <c r="CK120" s="1103" t="s">
        <v>468</v>
      </c>
      <c r="CL120" s="1104"/>
      <c r="CM120" s="1104"/>
      <c r="CN120" s="1104"/>
      <c r="CO120" s="1105"/>
      <c r="CP120" s="1111" t="s">
        <v>469</v>
      </c>
      <c r="CQ120" s="1112"/>
      <c r="CR120" s="1112"/>
      <c r="CS120" s="1112"/>
      <c r="CT120" s="1112"/>
      <c r="CU120" s="1112"/>
      <c r="CV120" s="1112"/>
      <c r="CW120" s="1112"/>
      <c r="CX120" s="1112"/>
      <c r="CY120" s="1112"/>
      <c r="CZ120" s="1112"/>
      <c r="DA120" s="1112"/>
      <c r="DB120" s="1112"/>
      <c r="DC120" s="1112"/>
      <c r="DD120" s="1112"/>
      <c r="DE120" s="1112"/>
      <c r="DF120" s="1113"/>
      <c r="DG120" s="1022" t="s">
        <v>457</v>
      </c>
      <c r="DH120" s="1023"/>
      <c r="DI120" s="1023"/>
      <c r="DJ120" s="1023"/>
      <c r="DK120" s="1023"/>
      <c r="DL120" s="1023">
        <v>2622583</v>
      </c>
      <c r="DM120" s="1023"/>
      <c r="DN120" s="1023"/>
      <c r="DO120" s="1023"/>
      <c r="DP120" s="1023"/>
      <c r="DQ120" s="1023">
        <v>2677202</v>
      </c>
      <c r="DR120" s="1023"/>
      <c r="DS120" s="1023"/>
      <c r="DT120" s="1023"/>
      <c r="DU120" s="1023"/>
      <c r="DV120" s="1024">
        <v>40.799999999999997</v>
      </c>
      <c r="DW120" s="1024"/>
      <c r="DX120" s="1024"/>
      <c r="DY120" s="1024"/>
      <c r="DZ120" s="1025"/>
    </row>
    <row r="121" spans="1:130" s="248" customFormat="1" ht="26.25" customHeight="1" x14ac:dyDescent="0.15">
      <c r="A121" s="1155"/>
      <c r="B121" s="1042"/>
      <c r="C121" s="1063" t="s">
        <v>470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129</v>
      </c>
      <c r="AB121" s="1055"/>
      <c r="AC121" s="1055"/>
      <c r="AD121" s="1055"/>
      <c r="AE121" s="1056"/>
      <c r="AF121" s="1057" t="s">
        <v>129</v>
      </c>
      <c r="AG121" s="1055"/>
      <c r="AH121" s="1055"/>
      <c r="AI121" s="1055"/>
      <c r="AJ121" s="1056"/>
      <c r="AK121" s="1057" t="s">
        <v>457</v>
      </c>
      <c r="AL121" s="1055"/>
      <c r="AM121" s="1055"/>
      <c r="AN121" s="1055"/>
      <c r="AO121" s="1056"/>
      <c r="AP121" s="1058" t="s">
        <v>129</v>
      </c>
      <c r="AQ121" s="1059"/>
      <c r="AR121" s="1059"/>
      <c r="AS121" s="1059"/>
      <c r="AT121" s="1060"/>
      <c r="AU121" s="1088"/>
      <c r="AV121" s="1089"/>
      <c r="AW121" s="1089"/>
      <c r="AX121" s="1089"/>
      <c r="AY121" s="1090"/>
      <c r="AZ121" s="1045" t="s">
        <v>471</v>
      </c>
      <c r="BA121" s="1046"/>
      <c r="BB121" s="1046"/>
      <c r="BC121" s="1046"/>
      <c r="BD121" s="1046"/>
      <c r="BE121" s="1046"/>
      <c r="BF121" s="1046"/>
      <c r="BG121" s="1046"/>
      <c r="BH121" s="1046"/>
      <c r="BI121" s="1046"/>
      <c r="BJ121" s="1046"/>
      <c r="BK121" s="1046"/>
      <c r="BL121" s="1046"/>
      <c r="BM121" s="1046"/>
      <c r="BN121" s="1046"/>
      <c r="BO121" s="1046"/>
      <c r="BP121" s="1047"/>
      <c r="BQ121" s="1015">
        <v>1960069</v>
      </c>
      <c r="BR121" s="1016"/>
      <c r="BS121" s="1016"/>
      <c r="BT121" s="1016"/>
      <c r="BU121" s="1016"/>
      <c r="BV121" s="1016">
        <v>2103748</v>
      </c>
      <c r="BW121" s="1016"/>
      <c r="BX121" s="1016"/>
      <c r="BY121" s="1016"/>
      <c r="BZ121" s="1016"/>
      <c r="CA121" s="1016">
        <v>2519713</v>
      </c>
      <c r="CB121" s="1016"/>
      <c r="CC121" s="1016"/>
      <c r="CD121" s="1016"/>
      <c r="CE121" s="1016"/>
      <c r="CF121" s="1010">
        <v>38.4</v>
      </c>
      <c r="CG121" s="1011"/>
      <c r="CH121" s="1011"/>
      <c r="CI121" s="1011"/>
      <c r="CJ121" s="1011"/>
      <c r="CK121" s="1106"/>
      <c r="CL121" s="1107"/>
      <c r="CM121" s="1107"/>
      <c r="CN121" s="1107"/>
      <c r="CO121" s="1108"/>
      <c r="CP121" s="1116" t="s">
        <v>401</v>
      </c>
      <c r="CQ121" s="1117"/>
      <c r="CR121" s="1117"/>
      <c r="CS121" s="1117"/>
      <c r="CT121" s="1117"/>
      <c r="CU121" s="1117"/>
      <c r="CV121" s="1117"/>
      <c r="CW121" s="1117"/>
      <c r="CX121" s="1117"/>
      <c r="CY121" s="1117"/>
      <c r="CZ121" s="1117"/>
      <c r="DA121" s="1117"/>
      <c r="DB121" s="1117"/>
      <c r="DC121" s="1117"/>
      <c r="DD121" s="1117"/>
      <c r="DE121" s="1117"/>
      <c r="DF121" s="1118"/>
      <c r="DG121" s="1015" t="s">
        <v>129</v>
      </c>
      <c r="DH121" s="1016"/>
      <c r="DI121" s="1016"/>
      <c r="DJ121" s="1016"/>
      <c r="DK121" s="1016"/>
      <c r="DL121" s="1016" t="s">
        <v>129</v>
      </c>
      <c r="DM121" s="1016"/>
      <c r="DN121" s="1016"/>
      <c r="DO121" s="1016"/>
      <c r="DP121" s="1016"/>
      <c r="DQ121" s="1016" t="s">
        <v>129</v>
      </c>
      <c r="DR121" s="1016"/>
      <c r="DS121" s="1016"/>
      <c r="DT121" s="1016"/>
      <c r="DU121" s="1016"/>
      <c r="DV121" s="1017" t="s">
        <v>129</v>
      </c>
      <c r="DW121" s="1017"/>
      <c r="DX121" s="1017"/>
      <c r="DY121" s="1017"/>
      <c r="DZ121" s="1018"/>
    </row>
    <row r="122" spans="1:130" s="248" customFormat="1" ht="26.25" customHeight="1" x14ac:dyDescent="0.15">
      <c r="A122" s="1155"/>
      <c r="B122" s="1042"/>
      <c r="C122" s="1012" t="s">
        <v>445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459</v>
      </c>
      <c r="AB122" s="1055"/>
      <c r="AC122" s="1055"/>
      <c r="AD122" s="1055"/>
      <c r="AE122" s="1056"/>
      <c r="AF122" s="1057" t="s">
        <v>461</v>
      </c>
      <c r="AG122" s="1055"/>
      <c r="AH122" s="1055"/>
      <c r="AI122" s="1055"/>
      <c r="AJ122" s="1056"/>
      <c r="AK122" s="1057" t="s">
        <v>457</v>
      </c>
      <c r="AL122" s="1055"/>
      <c r="AM122" s="1055"/>
      <c r="AN122" s="1055"/>
      <c r="AO122" s="1056"/>
      <c r="AP122" s="1058" t="s">
        <v>457</v>
      </c>
      <c r="AQ122" s="1059"/>
      <c r="AR122" s="1059"/>
      <c r="AS122" s="1059"/>
      <c r="AT122" s="1060"/>
      <c r="AU122" s="1088"/>
      <c r="AV122" s="1089"/>
      <c r="AW122" s="1089"/>
      <c r="AX122" s="1089"/>
      <c r="AY122" s="1090"/>
      <c r="AZ122" s="1070" t="s">
        <v>472</v>
      </c>
      <c r="BA122" s="1061"/>
      <c r="BB122" s="1061"/>
      <c r="BC122" s="1061"/>
      <c r="BD122" s="1061"/>
      <c r="BE122" s="1061"/>
      <c r="BF122" s="1061"/>
      <c r="BG122" s="1061"/>
      <c r="BH122" s="1061"/>
      <c r="BI122" s="1061"/>
      <c r="BJ122" s="1061"/>
      <c r="BK122" s="1061"/>
      <c r="BL122" s="1061"/>
      <c r="BM122" s="1061"/>
      <c r="BN122" s="1061"/>
      <c r="BO122" s="1061"/>
      <c r="BP122" s="1062"/>
      <c r="BQ122" s="1093">
        <v>7891418</v>
      </c>
      <c r="BR122" s="1094"/>
      <c r="BS122" s="1094"/>
      <c r="BT122" s="1094"/>
      <c r="BU122" s="1094"/>
      <c r="BV122" s="1094">
        <v>7849355</v>
      </c>
      <c r="BW122" s="1094"/>
      <c r="BX122" s="1094"/>
      <c r="BY122" s="1094"/>
      <c r="BZ122" s="1094"/>
      <c r="CA122" s="1094">
        <v>7931662</v>
      </c>
      <c r="CB122" s="1094"/>
      <c r="CC122" s="1094"/>
      <c r="CD122" s="1094"/>
      <c r="CE122" s="1094"/>
      <c r="CF122" s="1114">
        <v>120.9</v>
      </c>
      <c r="CG122" s="1115"/>
      <c r="CH122" s="1115"/>
      <c r="CI122" s="1115"/>
      <c r="CJ122" s="1115"/>
      <c r="CK122" s="1106"/>
      <c r="CL122" s="1107"/>
      <c r="CM122" s="1107"/>
      <c r="CN122" s="1107"/>
      <c r="CO122" s="1108"/>
      <c r="CP122" s="1116" t="s">
        <v>473</v>
      </c>
      <c r="CQ122" s="1117"/>
      <c r="CR122" s="1117"/>
      <c r="CS122" s="1117"/>
      <c r="CT122" s="1117"/>
      <c r="CU122" s="1117"/>
      <c r="CV122" s="1117"/>
      <c r="CW122" s="1117"/>
      <c r="CX122" s="1117"/>
      <c r="CY122" s="1117"/>
      <c r="CZ122" s="1117"/>
      <c r="DA122" s="1117"/>
      <c r="DB122" s="1117"/>
      <c r="DC122" s="1117"/>
      <c r="DD122" s="1117"/>
      <c r="DE122" s="1117"/>
      <c r="DF122" s="1118"/>
      <c r="DG122" s="1015" t="s">
        <v>457</v>
      </c>
      <c r="DH122" s="1016"/>
      <c r="DI122" s="1016"/>
      <c r="DJ122" s="1016"/>
      <c r="DK122" s="1016"/>
      <c r="DL122" s="1016" t="s">
        <v>129</v>
      </c>
      <c r="DM122" s="1016"/>
      <c r="DN122" s="1016"/>
      <c r="DO122" s="1016"/>
      <c r="DP122" s="1016"/>
      <c r="DQ122" s="1016" t="s">
        <v>129</v>
      </c>
      <c r="DR122" s="1016"/>
      <c r="DS122" s="1016"/>
      <c r="DT122" s="1016"/>
      <c r="DU122" s="1016"/>
      <c r="DV122" s="1017" t="s">
        <v>455</v>
      </c>
      <c r="DW122" s="1017"/>
      <c r="DX122" s="1017"/>
      <c r="DY122" s="1017"/>
      <c r="DZ122" s="1018"/>
    </row>
    <row r="123" spans="1:130" s="248" customFormat="1" ht="26.25" customHeight="1" x14ac:dyDescent="0.15">
      <c r="A123" s="1155"/>
      <c r="B123" s="1042"/>
      <c r="C123" s="1012" t="s">
        <v>451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1914</v>
      </c>
      <c r="AB123" s="1055"/>
      <c r="AC123" s="1055"/>
      <c r="AD123" s="1055"/>
      <c r="AE123" s="1056"/>
      <c r="AF123" s="1057">
        <v>1885</v>
      </c>
      <c r="AG123" s="1055"/>
      <c r="AH123" s="1055"/>
      <c r="AI123" s="1055"/>
      <c r="AJ123" s="1056"/>
      <c r="AK123" s="1057">
        <v>1856</v>
      </c>
      <c r="AL123" s="1055"/>
      <c r="AM123" s="1055"/>
      <c r="AN123" s="1055"/>
      <c r="AO123" s="1056"/>
      <c r="AP123" s="1058">
        <v>0</v>
      </c>
      <c r="AQ123" s="1059"/>
      <c r="AR123" s="1059"/>
      <c r="AS123" s="1059"/>
      <c r="AT123" s="1060"/>
      <c r="AU123" s="1091"/>
      <c r="AV123" s="1092"/>
      <c r="AW123" s="1092"/>
      <c r="AX123" s="1092"/>
      <c r="AY123" s="1092"/>
      <c r="AZ123" s="279" t="s">
        <v>184</v>
      </c>
      <c r="BA123" s="279"/>
      <c r="BB123" s="279"/>
      <c r="BC123" s="279"/>
      <c r="BD123" s="279"/>
      <c r="BE123" s="279"/>
      <c r="BF123" s="279"/>
      <c r="BG123" s="279"/>
      <c r="BH123" s="279"/>
      <c r="BI123" s="279"/>
      <c r="BJ123" s="279"/>
      <c r="BK123" s="279"/>
      <c r="BL123" s="279"/>
      <c r="BM123" s="279"/>
      <c r="BN123" s="279"/>
      <c r="BO123" s="1071" t="s">
        <v>474</v>
      </c>
      <c r="BP123" s="1102"/>
      <c r="BQ123" s="1161">
        <v>12525683</v>
      </c>
      <c r="BR123" s="1162"/>
      <c r="BS123" s="1162"/>
      <c r="BT123" s="1162"/>
      <c r="BU123" s="1162"/>
      <c r="BV123" s="1162">
        <v>12895297</v>
      </c>
      <c r="BW123" s="1162"/>
      <c r="BX123" s="1162"/>
      <c r="BY123" s="1162"/>
      <c r="BZ123" s="1162"/>
      <c r="CA123" s="1162">
        <v>13576894</v>
      </c>
      <c r="CB123" s="1162"/>
      <c r="CC123" s="1162"/>
      <c r="CD123" s="1162"/>
      <c r="CE123" s="1162"/>
      <c r="CF123" s="1095"/>
      <c r="CG123" s="1096"/>
      <c r="CH123" s="1096"/>
      <c r="CI123" s="1096"/>
      <c r="CJ123" s="1097"/>
      <c r="CK123" s="1106"/>
      <c r="CL123" s="1107"/>
      <c r="CM123" s="1107"/>
      <c r="CN123" s="1107"/>
      <c r="CO123" s="1108"/>
      <c r="CP123" s="1116" t="s">
        <v>475</v>
      </c>
      <c r="CQ123" s="1117"/>
      <c r="CR123" s="1117"/>
      <c r="CS123" s="1117"/>
      <c r="CT123" s="1117"/>
      <c r="CU123" s="1117"/>
      <c r="CV123" s="1117"/>
      <c r="CW123" s="1117"/>
      <c r="CX123" s="1117"/>
      <c r="CY123" s="1117"/>
      <c r="CZ123" s="1117"/>
      <c r="DA123" s="1117"/>
      <c r="DB123" s="1117"/>
      <c r="DC123" s="1117"/>
      <c r="DD123" s="1117"/>
      <c r="DE123" s="1117"/>
      <c r="DF123" s="1118"/>
      <c r="DG123" s="1054" t="s">
        <v>464</v>
      </c>
      <c r="DH123" s="1055"/>
      <c r="DI123" s="1055"/>
      <c r="DJ123" s="1055"/>
      <c r="DK123" s="1056"/>
      <c r="DL123" s="1057" t="s">
        <v>457</v>
      </c>
      <c r="DM123" s="1055"/>
      <c r="DN123" s="1055"/>
      <c r="DO123" s="1055"/>
      <c r="DP123" s="1056"/>
      <c r="DQ123" s="1057" t="s">
        <v>129</v>
      </c>
      <c r="DR123" s="1055"/>
      <c r="DS123" s="1055"/>
      <c r="DT123" s="1055"/>
      <c r="DU123" s="1056"/>
      <c r="DV123" s="1058" t="s">
        <v>432</v>
      </c>
      <c r="DW123" s="1059"/>
      <c r="DX123" s="1059"/>
      <c r="DY123" s="1059"/>
      <c r="DZ123" s="1060"/>
    </row>
    <row r="124" spans="1:130" s="248" customFormat="1" ht="26.25" customHeight="1" thickBot="1" x14ac:dyDescent="0.2">
      <c r="A124" s="1155"/>
      <c r="B124" s="1042"/>
      <c r="C124" s="1012" t="s">
        <v>456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464</v>
      </c>
      <c r="AB124" s="1055"/>
      <c r="AC124" s="1055"/>
      <c r="AD124" s="1055"/>
      <c r="AE124" s="1056"/>
      <c r="AF124" s="1057" t="s">
        <v>464</v>
      </c>
      <c r="AG124" s="1055"/>
      <c r="AH124" s="1055"/>
      <c r="AI124" s="1055"/>
      <c r="AJ124" s="1056"/>
      <c r="AK124" s="1057" t="s">
        <v>129</v>
      </c>
      <c r="AL124" s="1055"/>
      <c r="AM124" s="1055"/>
      <c r="AN124" s="1055"/>
      <c r="AO124" s="1056"/>
      <c r="AP124" s="1058" t="s">
        <v>454</v>
      </c>
      <c r="AQ124" s="1059"/>
      <c r="AR124" s="1059"/>
      <c r="AS124" s="1059"/>
      <c r="AT124" s="1060"/>
      <c r="AU124" s="1157" t="s">
        <v>476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129</v>
      </c>
      <c r="BR124" s="1124"/>
      <c r="BS124" s="1124"/>
      <c r="BT124" s="1124"/>
      <c r="BU124" s="1124"/>
      <c r="BV124" s="1124" t="s">
        <v>432</v>
      </c>
      <c r="BW124" s="1124"/>
      <c r="BX124" s="1124"/>
      <c r="BY124" s="1124"/>
      <c r="BZ124" s="1124"/>
      <c r="CA124" s="1124" t="s">
        <v>461</v>
      </c>
      <c r="CB124" s="1124"/>
      <c r="CC124" s="1124"/>
      <c r="CD124" s="1124"/>
      <c r="CE124" s="1124"/>
      <c r="CF124" s="1125"/>
      <c r="CG124" s="1126"/>
      <c r="CH124" s="1126"/>
      <c r="CI124" s="1126"/>
      <c r="CJ124" s="1127"/>
      <c r="CK124" s="1109"/>
      <c r="CL124" s="1109"/>
      <c r="CM124" s="1109"/>
      <c r="CN124" s="1109"/>
      <c r="CO124" s="1110"/>
      <c r="CP124" s="1116" t="s">
        <v>477</v>
      </c>
      <c r="CQ124" s="1117"/>
      <c r="CR124" s="1117"/>
      <c r="CS124" s="1117"/>
      <c r="CT124" s="1117"/>
      <c r="CU124" s="1117"/>
      <c r="CV124" s="1117"/>
      <c r="CW124" s="1117"/>
      <c r="CX124" s="1117"/>
      <c r="CY124" s="1117"/>
      <c r="CZ124" s="1117"/>
      <c r="DA124" s="1117"/>
      <c r="DB124" s="1117"/>
      <c r="DC124" s="1117"/>
      <c r="DD124" s="1117"/>
      <c r="DE124" s="1117"/>
      <c r="DF124" s="1118"/>
      <c r="DG124" s="1101">
        <v>2633746</v>
      </c>
      <c r="DH124" s="1080"/>
      <c r="DI124" s="1080"/>
      <c r="DJ124" s="1080"/>
      <c r="DK124" s="1081"/>
      <c r="DL124" s="1079" t="s">
        <v>129</v>
      </c>
      <c r="DM124" s="1080"/>
      <c r="DN124" s="1080"/>
      <c r="DO124" s="1080"/>
      <c r="DP124" s="1081"/>
      <c r="DQ124" s="1079" t="s">
        <v>129</v>
      </c>
      <c r="DR124" s="1080"/>
      <c r="DS124" s="1080"/>
      <c r="DT124" s="1080"/>
      <c r="DU124" s="1081"/>
      <c r="DV124" s="1082" t="s">
        <v>129</v>
      </c>
      <c r="DW124" s="1083"/>
      <c r="DX124" s="1083"/>
      <c r="DY124" s="1083"/>
      <c r="DZ124" s="1084"/>
    </row>
    <row r="125" spans="1:130" s="248" customFormat="1" ht="26.25" customHeight="1" x14ac:dyDescent="0.15">
      <c r="A125" s="1155"/>
      <c r="B125" s="1042"/>
      <c r="C125" s="1012" t="s">
        <v>460</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129</v>
      </c>
      <c r="AB125" s="1055"/>
      <c r="AC125" s="1055"/>
      <c r="AD125" s="1055"/>
      <c r="AE125" s="1056"/>
      <c r="AF125" s="1057" t="s">
        <v>129</v>
      </c>
      <c r="AG125" s="1055"/>
      <c r="AH125" s="1055"/>
      <c r="AI125" s="1055"/>
      <c r="AJ125" s="1056"/>
      <c r="AK125" s="1057" t="s">
        <v>454</v>
      </c>
      <c r="AL125" s="1055"/>
      <c r="AM125" s="1055"/>
      <c r="AN125" s="1055"/>
      <c r="AO125" s="1056"/>
      <c r="AP125" s="1058" t="s">
        <v>454</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478</v>
      </c>
      <c r="CL125" s="1104"/>
      <c r="CM125" s="1104"/>
      <c r="CN125" s="1104"/>
      <c r="CO125" s="1105"/>
      <c r="CP125" s="1036" t="s">
        <v>479</v>
      </c>
      <c r="CQ125" s="985"/>
      <c r="CR125" s="985"/>
      <c r="CS125" s="985"/>
      <c r="CT125" s="985"/>
      <c r="CU125" s="985"/>
      <c r="CV125" s="985"/>
      <c r="CW125" s="985"/>
      <c r="CX125" s="985"/>
      <c r="CY125" s="985"/>
      <c r="CZ125" s="985"/>
      <c r="DA125" s="985"/>
      <c r="DB125" s="985"/>
      <c r="DC125" s="985"/>
      <c r="DD125" s="985"/>
      <c r="DE125" s="985"/>
      <c r="DF125" s="986"/>
      <c r="DG125" s="1022" t="s">
        <v>464</v>
      </c>
      <c r="DH125" s="1023"/>
      <c r="DI125" s="1023"/>
      <c r="DJ125" s="1023"/>
      <c r="DK125" s="1023"/>
      <c r="DL125" s="1023" t="s">
        <v>432</v>
      </c>
      <c r="DM125" s="1023"/>
      <c r="DN125" s="1023"/>
      <c r="DO125" s="1023"/>
      <c r="DP125" s="1023"/>
      <c r="DQ125" s="1023" t="s">
        <v>129</v>
      </c>
      <c r="DR125" s="1023"/>
      <c r="DS125" s="1023"/>
      <c r="DT125" s="1023"/>
      <c r="DU125" s="1023"/>
      <c r="DV125" s="1024" t="s">
        <v>129</v>
      </c>
      <c r="DW125" s="1024"/>
      <c r="DX125" s="1024"/>
      <c r="DY125" s="1024"/>
      <c r="DZ125" s="1025"/>
    </row>
    <row r="126" spans="1:130" s="248" customFormat="1" ht="26.25" customHeight="1" thickBot="1" x14ac:dyDescent="0.2">
      <c r="A126" s="1155"/>
      <c r="B126" s="1042"/>
      <c r="C126" s="1012" t="s">
        <v>463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454</v>
      </c>
      <c r="AB126" s="1055"/>
      <c r="AC126" s="1055"/>
      <c r="AD126" s="1055"/>
      <c r="AE126" s="1056"/>
      <c r="AF126" s="1057" t="s">
        <v>129</v>
      </c>
      <c r="AG126" s="1055"/>
      <c r="AH126" s="1055"/>
      <c r="AI126" s="1055"/>
      <c r="AJ126" s="1056"/>
      <c r="AK126" s="1057" t="s">
        <v>129</v>
      </c>
      <c r="AL126" s="1055"/>
      <c r="AM126" s="1055"/>
      <c r="AN126" s="1055"/>
      <c r="AO126" s="1056"/>
      <c r="AP126" s="1058" t="s">
        <v>454</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480</v>
      </c>
      <c r="CQ126" s="1046"/>
      <c r="CR126" s="1046"/>
      <c r="CS126" s="1046"/>
      <c r="CT126" s="1046"/>
      <c r="CU126" s="1046"/>
      <c r="CV126" s="1046"/>
      <c r="CW126" s="1046"/>
      <c r="CX126" s="1046"/>
      <c r="CY126" s="1046"/>
      <c r="CZ126" s="1046"/>
      <c r="DA126" s="1046"/>
      <c r="DB126" s="1046"/>
      <c r="DC126" s="1046"/>
      <c r="DD126" s="1046"/>
      <c r="DE126" s="1046"/>
      <c r="DF126" s="1047"/>
      <c r="DG126" s="1015" t="s">
        <v>129</v>
      </c>
      <c r="DH126" s="1016"/>
      <c r="DI126" s="1016"/>
      <c r="DJ126" s="1016"/>
      <c r="DK126" s="1016"/>
      <c r="DL126" s="1016" t="s">
        <v>129</v>
      </c>
      <c r="DM126" s="1016"/>
      <c r="DN126" s="1016"/>
      <c r="DO126" s="1016"/>
      <c r="DP126" s="1016"/>
      <c r="DQ126" s="1016" t="s">
        <v>454</v>
      </c>
      <c r="DR126" s="1016"/>
      <c r="DS126" s="1016"/>
      <c r="DT126" s="1016"/>
      <c r="DU126" s="1016"/>
      <c r="DV126" s="1017" t="s">
        <v>432</v>
      </c>
      <c r="DW126" s="1017"/>
      <c r="DX126" s="1017"/>
      <c r="DY126" s="1017"/>
      <c r="DZ126" s="1018"/>
    </row>
    <row r="127" spans="1:130" s="248" customFormat="1" ht="26.25" customHeight="1" x14ac:dyDescent="0.15">
      <c r="A127" s="1156"/>
      <c r="B127" s="1044"/>
      <c r="C127" s="1098" t="s">
        <v>481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129</v>
      </c>
      <c r="AB127" s="1055"/>
      <c r="AC127" s="1055"/>
      <c r="AD127" s="1055"/>
      <c r="AE127" s="1056"/>
      <c r="AF127" s="1057" t="s">
        <v>454</v>
      </c>
      <c r="AG127" s="1055"/>
      <c r="AH127" s="1055"/>
      <c r="AI127" s="1055"/>
      <c r="AJ127" s="1056"/>
      <c r="AK127" s="1057" t="s">
        <v>129</v>
      </c>
      <c r="AL127" s="1055"/>
      <c r="AM127" s="1055"/>
      <c r="AN127" s="1055"/>
      <c r="AO127" s="1056"/>
      <c r="AP127" s="1058" t="s">
        <v>129</v>
      </c>
      <c r="AQ127" s="1059"/>
      <c r="AR127" s="1059"/>
      <c r="AS127" s="1059"/>
      <c r="AT127" s="1060"/>
      <c r="AU127" s="284"/>
      <c r="AV127" s="284"/>
      <c r="AW127" s="284"/>
      <c r="AX127" s="1128" t="s">
        <v>482</v>
      </c>
      <c r="AY127" s="1129"/>
      <c r="AZ127" s="1129"/>
      <c r="BA127" s="1129"/>
      <c r="BB127" s="1129"/>
      <c r="BC127" s="1129"/>
      <c r="BD127" s="1129"/>
      <c r="BE127" s="1130"/>
      <c r="BF127" s="1131" t="s">
        <v>483</v>
      </c>
      <c r="BG127" s="1129"/>
      <c r="BH127" s="1129"/>
      <c r="BI127" s="1129"/>
      <c r="BJ127" s="1129"/>
      <c r="BK127" s="1129"/>
      <c r="BL127" s="1130"/>
      <c r="BM127" s="1131" t="s">
        <v>484</v>
      </c>
      <c r="BN127" s="1129"/>
      <c r="BO127" s="1129"/>
      <c r="BP127" s="1129"/>
      <c r="BQ127" s="1129"/>
      <c r="BR127" s="1129"/>
      <c r="BS127" s="1130"/>
      <c r="BT127" s="1131" t="s">
        <v>485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486</v>
      </c>
      <c r="CQ127" s="1046"/>
      <c r="CR127" s="1046"/>
      <c r="CS127" s="1046"/>
      <c r="CT127" s="1046"/>
      <c r="CU127" s="1046"/>
      <c r="CV127" s="1046"/>
      <c r="CW127" s="1046"/>
      <c r="CX127" s="1046"/>
      <c r="CY127" s="1046"/>
      <c r="CZ127" s="1046"/>
      <c r="DA127" s="1046"/>
      <c r="DB127" s="1046"/>
      <c r="DC127" s="1046"/>
      <c r="DD127" s="1046"/>
      <c r="DE127" s="1046"/>
      <c r="DF127" s="1047"/>
      <c r="DG127" s="1015" t="s">
        <v>129</v>
      </c>
      <c r="DH127" s="1016"/>
      <c r="DI127" s="1016"/>
      <c r="DJ127" s="1016"/>
      <c r="DK127" s="1016"/>
      <c r="DL127" s="1016" t="s">
        <v>461</v>
      </c>
      <c r="DM127" s="1016"/>
      <c r="DN127" s="1016"/>
      <c r="DO127" s="1016"/>
      <c r="DP127" s="1016"/>
      <c r="DQ127" s="1016" t="s">
        <v>432</v>
      </c>
      <c r="DR127" s="1016"/>
      <c r="DS127" s="1016"/>
      <c r="DT127" s="1016"/>
      <c r="DU127" s="1016"/>
      <c r="DV127" s="1017" t="s">
        <v>464</v>
      </c>
      <c r="DW127" s="1017"/>
      <c r="DX127" s="1017"/>
      <c r="DY127" s="1017"/>
      <c r="DZ127" s="1018"/>
    </row>
    <row r="128" spans="1:130" s="248" customFormat="1" ht="26.25" customHeight="1" thickBot="1" x14ac:dyDescent="0.2">
      <c r="A128" s="1139" t="s">
        <v>487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488</v>
      </c>
      <c r="X128" s="1141"/>
      <c r="Y128" s="1141"/>
      <c r="Z128" s="1142"/>
      <c r="AA128" s="1143">
        <v>119890</v>
      </c>
      <c r="AB128" s="1144"/>
      <c r="AC128" s="1144"/>
      <c r="AD128" s="1144"/>
      <c r="AE128" s="1145"/>
      <c r="AF128" s="1146">
        <v>140084</v>
      </c>
      <c r="AG128" s="1144"/>
      <c r="AH128" s="1144"/>
      <c r="AI128" s="1144"/>
      <c r="AJ128" s="1145"/>
      <c r="AK128" s="1146">
        <v>154909</v>
      </c>
      <c r="AL128" s="1144"/>
      <c r="AM128" s="1144"/>
      <c r="AN128" s="1144"/>
      <c r="AO128" s="1145"/>
      <c r="AP128" s="1147"/>
      <c r="AQ128" s="1148"/>
      <c r="AR128" s="1148"/>
      <c r="AS128" s="1148"/>
      <c r="AT128" s="1149"/>
      <c r="AU128" s="284"/>
      <c r="AV128" s="284"/>
      <c r="AW128" s="284"/>
      <c r="AX128" s="984" t="s">
        <v>489</v>
      </c>
      <c r="AY128" s="985"/>
      <c r="AZ128" s="985"/>
      <c r="BA128" s="985"/>
      <c r="BB128" s="985"/>
      <c r="BC128" s="985"/>
      <c r="BD128" s="985"/>
      <c r="BE128" s="986"/>
      <c r="BF128" s="1150" t="s">
        <v>432</v>
      </c>
      <c r="BG128" s="1151"/>
      <c r="BH128" s="1151"/>
      <c r="BI128" s="1151"/>
      <c r="BJ128" s="1151"/>
      <c r="BK128" s="1151"/>
      <c r="BL128" s="1152"/>
      <c r="BM128" s="1150">
        <v>13.99</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490</v>
      </c>
      <c r="CQ128" s="1133"/>
      <c r="CR128" s="1133"/>
      <c r="CS128" s="1133"/>
      <c r="CT128" s="1133"/>
      <c r="CU128" s="1133"/>
      <c r="CV128" s="1133"/>
      <c r="CW128" s="1133"/>
      <c r="CX128" s="1133"/>
      <c r="CY128" s="1133"/>
      <c r="CZ128" s="1133"/>
      <c r="DA128" s="1133"/>
      <c r="DB128" s="1133"/>
      <c r="DC128" s="1133"/>
      <c r="DD128" s="1133"/>
      <c r="DE128" s="1133"/>
      <c r="DF128" s="1134"/>
      <c r="DG128" s="1135" t="s">
        <v>129</v>
      </c>
      <c r="DH128" s="1136"/>
      <c r="DI128" s="1136"/>
      <c r="DJ128" s="1136"/>
      <c r="DK128" s="1136"/>
      <c r="DL128" s="1136" t="s">
        <v>432</v>
      </c>
      <c r="DM128" s="1136"/>
      <c r="DN128" s="1136"/>
      <c r="DO128" s="1136"/>
      <c r="DP128" s="1136"/>
      <c r="DQ128" s="1136" t="s">
        <v>454</v>
      </c>
      <c r="DR128" s="1136"/>
      <c r="DS128" s="1136"/>
      <c r="DT128" s="1136"/>
      <c r="DU128" s="1136"/>
      <c r="DV128" s="1137" t="s">
        <v>432</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491</v>
      </c>
      <c r="X129" s="1170"/>
      <c r="Y129" s="1170"/>
      <c r="Z129" s="1171"/>
      <c r="AA129" s="1054">
        <v>6710087</v>
      </c>
      <c r="AB129" s="1055"/>
      <c r="AC129" s="1055"/>
      <c r="AD129" s="1055"/>
      <c r="AE129" s="1056"/>
      <c r="AF129" s="1057">
        <v>6740423</v>
      </c>
      <c r="AG129" s="1055"/>
      <c r="AH129" s="1055"/>
      <c r="AI129" s="1055"/>
      <c r="AJ129" s="1056"/>
      <c r="AK129" s="1057">
        <v>7184146</v>
      </c>
      <c r="AL129" s="1055"/>
      <c r="AM129" s="1055"/>
      <c r="AN129" s="1055"/>
      <c r="AO129" s="1056"/>
      <c r="AP129" s="1172"/>
      <c r="AQ129" s="1173"/>
      <c r="AR129" s="1173"/>
      <c r="AS129" s="1173"/>
      <c r="AT129" s="1174"/>
      <c r="AU129" s="286"/>
      <c r="AV129" s="286"/>
      <c r="AW129" s="286"/>
      <c r="AX129" s="1163" t="s">
        <v>492</v>
      </c>
      <c r="AY129" s="1046"/>
      <c r="AZ129" s="1046"/>
      <c r="BA129" s="1046"/>
      <c r="BB129" s="1046"/>
      <c r="BC129" s="1046"/>
      <c r="BD129" s="1046"/>
      <c r="BE129" s="1047"/>
      <c r="BF129" s="1164" t="s">
        <v>464</v>
      </c>
      <c r="BG129" s="1165"/>
      <c r="BH129" s="1165"/>
      <c r="BI129" s="1165"/>
      <c r="BJ129" s="1165"/>
      <c r="BK129" s="1165"/>
      <c r="BL129" s="1166"/>
      <c r="BM129" s="1164">
        <v>18.989999999999998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494</v>
      </c>
      <c r="X130" s="1170"/>
      <c r="Y130" s="1170"/>
      <c r="Z130" s="1171"/>
      <c r="AA130" s="1054">
        <v>615375</v>
      </c>
      <c r="AB130" s="1055"/>
      <c r="AC130" s="1055"/>
      <c r="AD130" s="1055"/>
      <c r="AE130" s="1056"/>
      <c r="AF130" s="1057">
        <v>610391</v>
      </c>
      <c r="AG130" s="1055"/>
      <c r="AH130" s="1055"/>
      <c r="AI130" s="1055"/>
      <c r="AJ130" s="1056"/>
      <c r="AK130" s="1057">
        <v>622685</v>
      </c>
      <c r="AL130" s="1055"/>
      <c r="AM130" s="1055"/>
      <c r="AN130" s="1055"/>
      <c r="AO130" s="1056"/>
      <c r="AP130" s="1172"/>
      <c r="AQ130" s="1173"/>
      <c r="AR130" s="1173"/>
      <c r="AS130" s="1173"/>
      <c r="AT130" s="1174"/>
      <c r="AU130" s="286"/>
      <c r="AV130" s="286"/>
      <c r="AW130" s="286"/>
      <c r="AX130" s="1163" t="s">
        <v>495</v>
      </c>
      <c r="AY130" s="1046"/>
      <c r="AZ130" s="1046"/>
      <c r="BA130" s="1046"/>
      <c r="BB130" s="1046"/>
      <c r="BC130" s="1046"/>
      <c r="BD130" s="1046"/>
      <c r="BE130" s="1047"/>
      <c r="BF130" s="1200">
        <v>0.9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496</v>
      </c>
      <c r="X131" s="1208"/>
      <c r="Y131" s="1208"/>
      <c r="Z131" s="1209"/>
      <c r="AA131" s="1101">
        <v>6094712</v>
      </c>
      <c r="AB131" s="1080"/>
      <c r="AC131" s="1080"/>
      <c r="AD131" s="1080"/>
      <c r="AE131" s="1081"/>
      <c r="AF131" s="1079">
        <v>6130032</v>
      </c>
      <c r="AG131" s="1080"/>
      <c r="AH131" s="1080"/>
      <c r="AI131" s="1080"/>
      <c r="AJ131" s="1081"/>
      <c r="AK131" s="1079">
        <v>6561461</v>
      </c>
      <c r="AL131" s="1080"/>
      <c r="AM131" s="1080"/>
      <c r="AN131" s="1080"/>
      <c r="AO131" s="1081"/>
      <c r="AP131" s="1210"/>
      <c r="AQ131" s="1211"/>
      <c r="AR131" s="1211"/>
      <c r="AS131" s="1211"/>
      <c r="AT131" s="1212"/>
      <c r="AU131" s="286"/>
      <c r="AV131" s="286"/>
      <c r="AW131" s="286"/>
      <c r="AX131" s="1182" t="s">
        <v>497</v>
      </c>
      <c r="AY131" s="1133"/>
      <c r="AZ131" s="1133"/>
      <c r="BA131" s="1133"/>
      <c r="BB131" s="1133"/>
      <c r="BC131" s="1133"/>
      <c r="BD131" s="1133"/>
      <c r="BE131" s="1134"/>
      <c r="BF131" s="1183" t="s">
        <v>129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499</v>
      </c>
      <c r="W132" s="1193"/>
      <c r="X132" s="1193"/>
      <c r="Y132" s="1193"/>
      <c r="Z132" s="1194"/>
      <c r="AA132" s="1195">
        <v>1.2042242519999999</v>
      </c>
      <c r="AB132" s="1196"/>
      <c r="AC132" s="1196"/>
      <c r="AD132" s="1196"/>
      <c r="AE132" s="1197"/>
      <c r="AF132" s="1198">
        <v>0.876308639</v>
      </c>
      <c r="AG132" s="1196"/>
      <c r="AH132" s="1196"/>
      <c r="AI132" s="1196"/>
      <c r="AJ132" s="1197"/>
      <c r="AK132" s="1198">
        <v>0.82602030199999998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500</v>
      </c>
      <c r="W133" s="1176"/>
      <c r="X133" s="1176"/>
      <c r="Y133" s="1176"/>
      <c r="Z133" s="1177"/>
      <c r="AA133" s="1178">
        <v>1.3</v>
      </c>
      <c r="AB133" s="1179"/>
      <c r="AC133" s="1179"/>
      <c r="AD133" s="1179"/>
      <c r="AE133" s="1180"/>
      <c r="AF133" s="1178">
        <v>1.2</v>
      </c>
      <c r="AG133" s="1179"/>
      <c r="AH133" s="1179"/>
      <c r="AI133" s="1179"/>
      <c r="AJ133" s="1180"/>
      <c r="AK133" s="1178">
        <v>0.9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delumAMGhX242TppS+0oTl9FpGCPAh0Mn6aIW09ZG/4ISaRtTb+a0uRrjJaElAWdORSr9vA4OHhChYGw4bbmA==" saltValue="uA3ELWCt2ZW+w9v0QOfzc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DWTKAyM7cbmAikfnz2BR4yk4NGMPOlj0JZPExmsJ7UqDnzHv52DRRB2X4ejlkeyYJZsP6f/vh7+hDkrI8pkSuw==" saltValue="qBhYD/aAxUtbJaESyl4l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7Rj7JmagN0BTq+TLp6FcZU/yoy6v9uBJOeUxqwl3mcao1wspx67BMgMM5qfOsfxScceZZMlNQXFKT2oJO2AeQ==" saltValue="D1/zTqF+dx1FZ90hMcmHb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509</v>
      </c>
      <c r="AL9" s="1216"/>
      <c r="AM9" s="1216"/>
      <c r="AN9" s="1217"/>
      <c r="AO9" s="314">
        <v>2171463</v>
      </c>
      <c r="AP9" s="314">
        <v>62177</v>
      </c>
      <c r="AQ9" s="315">
        <v>63681</v>
      </c>
      <c r="AR9" s="316">
        <v>-2.4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510</v>
      </c>
      <c r="AL10" s="1216"/>
      <c r="AM10" s="1216"/>
      <c r="AN10" s="1217"/>
      <c r="AO10" s="317">
        <v>406804</v>
      </c>
      <c r="AP10" s="317">
        <v>11648</v>
      </c>
      <c r="AQ10" s="318">
        <v>8003</v>
      </c>
      <c r="AR10" s="319">
        <v>45.5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511</v>
      </c>
      <c r="AL11" s="1216"/>
      <c r="AM11" s="1216"/>
      <c r="AN11" s="1217"/>
      <c r="AO11" s="317">
        <v>3714</v>
      </c>
      <c r="AP11" s="317">
        <v>106</v>
      </c>
      <c r="AQ11" s="318">
        <v>360</v>
      </c>
      <c r="AR11" s="319">
        <v>-70.599999999999994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512</v>
      </c>
      <c r="AL12" s="1216"/>
      <c r="AM12" s="1216"/>
      <c r="AN12" s="1217"/>
      <c r="AO12" s="317">
        <v>24711</v>
      </c>
      <c r="AP12" s="317">
        <v>708</v>
      </c>
      <c r="AQ12" s="318">
        <v>18</v>
      </c>
      <c r="AR12" s="319">
        <v>3833.3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513</v>
      </c>
      <c r="AL13" s="1216"/>
      <c r="AM13" s="1216"/>
      <c r="AN13" s="1217"/>
      <c r="AO13" s="317">
        <v>71558</v>
      </c>
      <c r="AP13" s="317">
        <v>2049</v>
      </c>
      <c r="AQ13" s="318">
        <v>2539</v>
      </c>
      <c r="AR13" s="319">
        <v>-19.3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514</v>
      </c>
      <c r="AL14" s="1216"/>
      <c r="AM14" s="1216"/>
      <c r="AN14" s="1217"/>
      <c r="AO14" s="317">
        <v>37787</v>
      </c>
      <c r="AP14" s="317">
        <v>1082</v>
      </c>
      <c r="AQ14" s="318">
        <v>1117</v>
      </c>
      <c r="AR14" s="319">
        <v>-3.1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515</v>
      </c>
      <c r="AL15" s="1222"/>
      <c r="AM15" s="1222"/>
      <c r="AN15" s="1223"/>
      <c r="AO15" s="317">
        <v>-129937</v>
      </c>
      <c r="AP15" s="317">
        <v>-3721</v>
      </c>
      <c r="AQ15" s="318">
        <v>-4412</v>
      </c>
      <c r="AR15" s="319">
        <v>-15.7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184</v>
      </c>
      <c r="AL16" s="1222"/>
      <c r="AM16" s="1222"/>
      <c r="AN16" s="1223"/>
      <c r="AO16" s="317">
        <v>2586100</v>
      </c>
      <c r="AP16" s="317">
        <v>74049</v>
      </c>
      <c r="AQ16" s="318">
        <v>71307</v>
      </c>
      <c r="AR16" s="319">
        <v>3.8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520</v>
      </c>
      <c r="AL21" s="1225"/>
      <c r="AM21" s="1225"/>
      <c r="AN21" s="1226"/>
      <c r="AO21" s="330">
        <v>6.39</v>
      </c>
      <c r="AP21" s="331">
        <v>6.49</v>
      </c>
      <c r="AQ21" s="332">
        <v>-0.1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521</v>
      </c>
      <c r="AL22" s="1225"/>
      <c r="AM22" s="1225"/>
      <c r="AN22" s="1226"/>
      <c r="AO22" s="335">
        <v>95.2</v>
      </c>
      <c r="AP22" s="336">
        <v>97.2</v>
      </c>
      <c r="AQ22" s="337">
        <v>-2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525</v>
      </c>
      <c r="AL32" s="1219"/>
      <c r="AM32" s="1219"/>
      <c r="AN32" s="1220"/>
      <c r="AO32" s="345">
        <v>638567</v>
      </c>
      <c r="AP32" s="345">
        <v>18284</v>
      </c>
      <c r="AQ32" s="346">
        <v>31105</v>
      </c>
      <c r="AR32" s="347">
        <v>-41.2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526</v>
      </c>
      <c r="AL33" s="1219"/>
      <c r="AM33" s="1219"/>
      <c r="AN33" s="1220"/>
      <c r="AO33" s="345" t="s">
        <v>527</v>
      </c>
      <c r="AP33" s="345" t="s">
        <v>527</v>
      </c>
      <c r="AQ33" s="346" t="s">
        <v>527</v>
      </c>
      <c r="AR33" s="347" t="s">
        <v>527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528</v>
      </c>
      <c r="AL34" s="1219"/>
      <c r="AM34" s="1219"/>
      <c r="AN34" s="1220"/>
      <c r="AO34" s="345" t="s">
        <v>527</v>
      </c>
      <c r="AP34" s="345" t="s">
        <v>527</v>
      </c>
      <c r="AQ34" s="346">
        <v>0</v>
      </c>
      <c r="AR34" s="347" t="s">
        <v>527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529</v>
      </c>
      <c r="AL35" s="1219"/>
      <c r="AM35" s="1219"/>
      <c r="AN35" s="1220"/>
      <c r="AO35" s="345">
        <v>146411</v>
      </c>
      <c r="AP35" s="345">
        <v>4192</v>
      </c>
      <c r="AQ35" s="346">
        <v>8747</v>
      </c>
      <c r="AR35" s="347">
        <v>-52.1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530</v>
      </c>
      <c r="AL36" s="1219"/>
      <c r="AM36" s="1219"/>
      <c r="AN36" s="1220"/>
      <c r="AO36" s="345">
        <v>44959</v>
      </c>
      <c r="AP36" s="345">
        <v>1287</v>
      </c>
      <c r="AQ36" s="346">
        <v>2193</v>
      </c>
      <c r="AR36" s="347">
        <v>-41.3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531</v>
      </c>
      <c r="AL37" s="1219"/>
      <c r="AM37" s="1219"/>
      <c r="AN37" s="1220"/>
      <c r="AO37" s="345">
        <v>1856</v>
      </c>
      <c r="AP37" s="345">
        <v>53</v>
      </c>
      <c r="AQ37" s="346">
        <v>863</v>
      </c>
      <c r="AR37" s="347">
        <v>-93.9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532</v>
      </c>
      <c r="AL38" s="1228"/>
      <c r="AM38" s="1228"/>
      <c r="AN38" s="1229"/>
      <c r="AO38" s="348" t="s">
        <v>527</v>
      </c>
      <c r="AP38" s="348" t="s">
        <v>527</v>
      </c>
      <c r="AQ38" s="349">
        <v>1</v>
      </c>
      <c r="AR38" s="337" t="s">
        <v>527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533</v>
      </c>
      <c r="AL39" s="1228"/>
      <c r="AM39" s="1228"/>
      <c r="AN39" s="1229"/>
      <c r="AO39" s="345">
        <v>-154909</v>
      </c>
      <c r="AP39" s="345">
        <v>-4436</v>
      </c>
      <c r="AQ39" s="346">
        <v>-3092</v>
      </c>
      <c r="AR39" s="347">
        <v>43.5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534</v>
      </c>
      <c r="AL40" s="1219"/>
      <c r="AM40" s="1219"/>
      <c r="AN40" s="1220"/>
      <c r="AO40" s="345">
        <v>-622685</v>
      </c>
      <c r="AP40" s="345">
        <v>-17830</v>
      </c>
      <c r="AQ40" s="346">
        <v>-27116</v>
      </c>
      <c r="AR40" s="347">
        <v>-34.200000000000003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54199</v>
      </c>
      <c r="AP41" s="345">
        <v>1552</v>
      </c>
      <c r="AQ41" s="346">
        <v>12702</v>
      </c>
      <c r="AR41" s="347">
        <v>-87.8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504</v>
      </c>
      <c r="AN49" s="1235" t="s">
        <v>538</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709042</v>
      </c>
      <c r="AN51" s="367">
        <v>20450</v>
      </c>
      <c r="AO51" s="368">
        <v>32</v>
      </c>
      <c r="AP51" s="369">
        <v>47738</v>
      </c>
      <c r="AQ51" s="370">
        <v>-4.4000000000000004</v>
      </c>
      <c r="AR51" s="371">
        <v>36.4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408819</v>
      </c>
      <c r="AN52" s="375">
        <v>11791</v>
      </c>
      <c r="AO52" s="376">
        <v>5.7</v>
      </c>
      <c r="AP52" s="377">
        <v>24937</v>
      </c>
      <c r="AQ52" s="378">
        <v>-5.5</v>
      </c>
      <c r="AR52" s="379">
        <v>11.2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492598</v>
      </c>
      <c r="AN53" s="367">
        <v>14219</v>
      </c>
      <c r="AO53" s="368">
        <v>-30.5</v>
      </c>
      <c r="AP53" s="369">
        <v>52191</v>
      </c>
      <c r="AQ53" s="370">
        <v>9.3000000000000007</v>
      </c>
      <c r="AR53" s="371">
        <v>-39.799999999999997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456132</v>
      </c>
      <c r="AN54" s="375">
        <v>13167</v>
      </c>
      <c r="AO54" s="376">
        <v>11.7</v>
      </c>
      <c r="AP54" s="377">
        <v>24843</v>
      </c>
      <c r="AQ54" s="378">
        <v>-0.4</v>
      </c>
      <c r="AR54" s="379">
        <v>12.1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1440934</v>
      </c>
      <c r="AN55" s="367">
        <v>41426</v>
      </c>
      <c r="AO55" s="368">
        <v>191.3</v>
      </c>
      <c r="AP55" s="369">
        <v>47387</v>
      </c>
      <c r="AQ55" s="370">
        <v>-9.1999999999999993</v>
      </c>
      <c r="AR55" s="371">
        <v>200.5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859722</v>
      </c>
      <c r="AN56" s="375">
        <v>24717</v>
      </c>
      <c r="AO56" s="376">
        <v>87.7</v>
      </c>
      <c r="AP56" s="377">
        <v>24928</v>
      </c>
      <c r="AQ56" s="378">
        <v>0.3</v>
      </c>
      <c r="AR56" s="379">
        <v>87.4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838199</v>
      </c>
      <c r="AN57" s="367">
        <v>24088</v>
      </c>
      <c r="AO57" s="368">
        <v>-41.9</v>
      </c>
      <c r="AP57" s="369">
        <v>51264</v>
      </c>
      <c r="AQ57" s="370">
        <v>8.1999999999999993</v>
      </c>
      <c r="AR57" s="371">
        <v>-50.1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491405</v>
      </c>
      <c r="AN58" s="375">
        <v>14122</v>
      </c>
      <c r="AO58" s="376">
        <v>-42.9</v>
      </c>
      <c r="AP58" s="377">
        <v>26040</v>
      </c>
      <c r="AQ58" s="378">
        <v>4.5</v>
      </c>
      <c r="AR58" s="379">
        <v>-47.4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577688</v>
      </c>
      <c r="AN59" s="367">
        <v>16541</v>
      </c>
      <c r="AO59" s="368">
        <v>-31.3</v>
      </c>
      <c r="AP59" s="369">
        <v>52068</v>
      </c>
      <c r="AQ59" s="370">
        <v>1.6</v>
      </c>
      <c r="AR59" s="371">
        <v>-32.9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411549</v>
      </c>
      <c r="AN60" s="375">
        <v>11784</v>
      </c>
      <c r="AO60" s="376">
        <v>-16.600000000000001</v>
      </c>
      <c r="AP60" s="377">
        <v>26936</v>
      </c>
      <c r="AQ60" s="378">
        <v>3.4</v>
      </c>
      <c r="AR60" s="379">
        <v>-20</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811692</v>
      </c>
      <c r="AN61" s="382">
        <v>23345</v>
      </c>
      <c r="AO61" s="383">
        <v>23.9</v>
      </c>
      <c r="AP61" s="384">
        <v>50130</v>
      </c>
      <c r="AQ61" s="385">
        <v>1.1000000000000001</v>
      </c>
      <c r="AR61" s="371">
        <v>22.8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525525</v>
      </c>
      <c r="AN62" s="375">
        <v>15116</v>
      </c>
      <c r="AO62" s="376">
        <v>9.1</v>
      </c>
      <c r="AP62" s="377">
        <v>25537</v>
      </c>
      <c r="AQ62" s="378">
        <v>0.5</v>
      </c>
      <c r="AR62" s="379">
        <v>8.6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17f3uaZpwiL2D9ltlV1uJyajQhxgMCJ3nPAK7MmgqiRqTbj74n/GO81LBwImY/4eOHBaE8VWAGONaDFiV5NOQ==" saltValue="6YN5bl//oH81v/miGvntA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1" spans="125:125" ht="13.5" hidden="1" customHeight="1" x14ac:dyDescent="0.15">
      <c r="DU121" s="292"/>
    </row>
  </sheetData>
  <sheetProtection algorithmName="SHA-512" hashValue="gdPVI0ZSXo0H98n67stmpiu/S43TVvmPVu28C7x+0Bj46XFH8yXvp5JHM1bd6VnE4veSEhsen2BgA/oRkxbM4w==" saltValue="lq/vTA1Wgf/Y57GIWWU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f1kqyr8YLrdVMBxSP9GGUe8CFIkfBMDwdbgyEnEtXHvptqwWWy7lRDW4o2cNh2/Mk8hFaZy+sVq73FTvMniIEw==" saltValue="8X6I+Cx8SjRGcsYU3R+p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8" t="s">
        <v>3</v>
      </c>
      <c r="D47" s="1238"/>
      <c r="E47" s="1239"/>
      <c r="F47" s="11">
        <v>18.43</v>
      </c>
      <c r="G47" s="12">
        <v>15.28</v>
      </c>
      <c r="H47" s="12">
        <v>11.96</v>
      </c>
      <c r="I47" s="12">
        <v>14.73</v>
      </c>
      <c r="J47" s="13">
        <v>14.77</v>
      </c>
    </row>
    <row r="48" spans="2:10" ht="57.75" customHeight="1" x14ac:dyDescent="0.15">
      <c r="B48" s="14"/>
      <c r="C48" s="1240" t="s">
        <v>4</v>
      </c>
      <c r="D48" s="1240"/>
      <c r="E48" s="1241"/>
      <c r="F48" s="15">
        <v>4.92</v>
      </c>
      <c r="G48" s="16">
        <v>4.58</v>
      </c>
      <c r="H48" s="16">
        <v>3.94</v>
      </c>
      <c r="I48" s="16">
        <v>5.05</v>
      </c>
      <c r="J48" s="17">
        <v>5</v>
      </c>
    </row>
    <row r="49" spans="2:10" ht="57.75" customHeight="1" thickBot="1" x14ac:dyDescent="0.2">
      <c r="B49" s="18"/>
      <c r="C49" s="1242" t="s">
        <v>5</v>
      </c>
      <c r="D49" s="1242"/>
      <c r="E49" s="1243"/>
      <c r="F49" s="19" t="s">
        <v>559</v>
      </c>
      <c r="G49" s="20" t="s">
        <v>560</v>
      </c>
      <c r="H49" s="20" t="s">
        <v>561</v>
      </c>
      <c r="I49" s="20">
        <v>3.94</v>
      </c>
      <c r="J49" s="21">
        <v>1.22</v>
      </c>
    </row>
    <row r="50" spans="2:10" ht="13.5" customHeight="1" x14ac:dyDescent="0.15"/>
  </sheetData>
  <sheetProtection algorithmName="SHA-512" hashValue="FiJifupDmIrlJpKxL50oCSLN5SwH80mOViGaC/dpImKtUUwqbT/4PQITvEy8+XbooeVGWPXe4hFiV1iDIogIxQ==" saltValue="g34U5dWv8l4AWtvJHuqC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2022-09-14T05:51:17Z</cp:lastPrinted>
  <dcterms:created xsi:type="dcterms:W3CDTF">2022-02-02T05:33:56Z</dcterms:created>
  <dcterms:modified xsi:type="dcterms:W3CDTF">2022-09-30T01:24:38Z</dcterms:modified>
  <cp:category/>
</cp:coreProperties>
</file>