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tabRatio="9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s="1"/>
  <c r="BW35" i="10" s="1"/>
  <c r="BW36" i="10" s="1"/>
  <c r="BW37" i="10" s="1"/>
  <c r="BW38" i="10" s="1"/>
  <c r="BW39" i="10" s="1"/>
  <c r="CO34" i="10" l="1"/>
</calcChain>
</file>

<file path=xl/sharedStrings.xml><?xml version="1.0" encoding="utf-8"?>
<sst xmlns="http://schemas.openxmlformats.org/spreadsheetml/2006/main" count="1101" uniqueCount="606">
  <si>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</si>
  <si>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</si>
  <si>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</si>
  <si>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</si>
  <si>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</si>
  <si>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</si>
  <si>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</si>
  <si>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</si>
  <si>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</si>
  <si>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</si>
  <si>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</si>
  <si>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</si>
  <si>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</si>
  <si>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</si>
  <si>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</si>
  <si>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</si>
  <si>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</si>
  <si>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</si>
  <si>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</si>
  <si>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</si>
  <si>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</si>
  <si>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</si>
  <si>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</si>
  <si>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</si>
  <si>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</si>
  <si>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</si>
  <si>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</si>
  <si>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</si>
  <si>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</si>
  <si>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</si>
  <si>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</si>
  <si>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</si>
  <si>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</si>
  <si>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</si>
  <si>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</si>
  <si>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</si>
  <si>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</si>
  <si>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</si>
  <si>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</si>
  <si>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</si>
  <si>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</si>
  <si>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</si>
  <si>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</si>
  <si>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</si>
  <si>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</si>
  <si>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</si>
  <si>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</si>
  <si>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</si>
  <si>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</si>
  <si>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</si>
  <si>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</si>
  <si>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</si>
  <si>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</si>
  <si>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</si>
  <si>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</si>
  <si>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</si>
  <si>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</si>
  <si>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</si>
  <si>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</si>
  <si>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</si>
  <si>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</si>
  <si>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</si>
  <si>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</si>
  <si>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</si>
  <si>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</si>
  <si>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</si>
  <si>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</si>
  <si>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</si>
  <si>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</si>
  <si>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</si>
  <si>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</si>
  <si>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</si>
  <si>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</si>
  <si>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</si>
  <si>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</si>
  <si>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</si>
  <si>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</si>
  <si>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</si>
  <si>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</si>
  <si>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</si>
  <si>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</si>
  <si>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</si>
  <si>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</si>
  <si>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</si>
  <si>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</si>
  <si>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</si>
  <si>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</si>
  <si>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</si>
  <si>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</si>
  <si>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</si>
  <si>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</si>
  <si>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</si>
  <si>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</si>
  <si>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</si>
  <si>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</si>
  <si>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</si>
  <si>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</si>
  <si>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</si>
  <si>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みよし市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</si>
  <si>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</si>
  <si>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</si>
  <si>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</si>
  <si>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</si>
  <si>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</si>
  <si>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</si>
  <si>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</si>
  <si>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</si>
  <si>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</si>
  <si>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</si>
  <si>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</si>
  <si>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</si>
  <si>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</si>
  <si>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</si>
  <si>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</si>
  <si>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</si>
  <si>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</si>
  <si>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</si>
  <si>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</si>
  <si>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</si>
  <si>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</si>
  <si>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</si>
  <si>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</si>
  <si>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</si>
  <si>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</si>
  <si>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</si>
  <si>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</si>
  <si>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</si>
  <si>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</si>
  <si>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</si>
  <si>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</si>
  <si>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</si>
  <si>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</si>
  <si>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</si>
  <si>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</si>
  <si>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</si>
  <si>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</si>
  <si>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</si>
  <si>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</si>
  <si>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</si>
  <si>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</si>
  <si>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</si>
  <si>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</si>
  <si>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</si>
  <si>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</si>
  <si>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</si>
  <si>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</si>
  <si>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</si>
  <si>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</si>
  <si>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</si>
  <si>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</si>
  <si>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</si>
  <si>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</si>
  <si>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</si>
  <si>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</si>
  <si>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</si>
  <si>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</si>
  <si>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</si>
  <si>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</si>
  <si>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</si>
  <si>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</si>
  <si>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</si>
  <si>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</si>
  <si>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</si>
  <si>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</si>
  <si>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</si>
  <si>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</si>
  <si>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</si>
  <si>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</si>
  <si>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</si>
  <si>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</si>
  <si>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</si>
  <si>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</si>
  <si>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</si>
  <si>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</si>
  <si>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</si>
  <si>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</si>
  <si>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</si>
  <si>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</si>
  <si>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</si>
  <si>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</si>
  <si>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</si>
  <si>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</si>
  <si>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</si>
  <si>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</si>
  <si>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</si>
  <si>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</si>
  <si>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</si>
  <si>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</si>
  <si>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</si>
  <si>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</si>
  <si>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</si>
  <si>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</si>
  <si>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</si>
  <si>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</si>
  <si>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</si>
  <si>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</si>
  <si>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</si>
  <si>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</si>
  <si>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</si>
  <si>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</si>
  <si>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</si>
  <si>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</si>
  <si>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</si>
  <si>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</si>
  <si>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</si>
  <si>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</si>
  <si>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</si>
  <si>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</si>
  <si>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</si>
  <si>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</si>
  <si>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</si>
  <si>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</si>
  <si>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</si>
  <si>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</si>
  <si>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</si>
  <si>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</si>
  <si>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</si>
  <si>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</si>
  <si>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愛知県みよし市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</si>
  <si>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</si>
  <si>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</si>
  <si>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</si>
  <si>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</si>
  <si>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</si>
  <si>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</si>
  <si>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</si>
  <si>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</si>
  <si>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</si>
  <si>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</si>
  <si>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</si>
  <si>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</si>
  <si>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</si>
  <si>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</si>
  <si>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</si>
  <si>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</si>
  <si>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</si>
  <si>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</si>
  <si>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</si>
  <si>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</si>
  <si>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</si>
  <si>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</si>
  <si>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</si>
  <si>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</si>
  <si>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</si>
  <si>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</si>
  <si>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</si>
  <si>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</si>
  <si>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</si>
  <si>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</si>
  <si>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</si>
  <si>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</si>
  <si>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</si>
  <si>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</si>
  <si>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</si>
  <si>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</si>
  <si>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</si>
  <si>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</si>
  <si>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</si>
  <si>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</si>
  <si>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</si>
  <si>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</si>
  <si>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</si>
  <si>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</si>
  <si>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</si>
  <si>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</si>
  <si>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</si>
  <si>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</si>
  <si>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</si>
  <si>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</si>
  <si>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</si>
  <si>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</si>
  <si>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</si>
  <si>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</si>
  <si>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</si>
  <si>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</si>
  <si>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</si>
  <si>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</si>
  <si>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</si>
  <si>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</si>
  <si>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</si>
  <si>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</si>
  <si>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</si>
  <si>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</si>
  <si>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</si>
  <si>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</si>
  <si>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</si>
  <si>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</si>
  <si>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</si>
  <si>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</si>
  <si>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</si>
  <si>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</si>
  <si>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</si>
  <si>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</si>
  <si>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</si>
  <si>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</si>
  <si>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</si>
  <si>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</si>
  <si>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</si>
  <si>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</si>
  <si>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</si>
  <si>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</si>
  <si>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</si>
  <si>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</si>
  <si>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</si>
  <si>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</si>
  <si>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</si>
  <si>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</si>
  <si>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</si>
  <si>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</si>
  <si>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</si>
  <si>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</si>
  <si>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</si>
  <si>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</si>
  <si>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</si>
  <si>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</si>
  <si>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</si>
  <si>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</si>
  <si>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</si>
  <si>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</si>
  <si>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</si>
  <si>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</si>
  <si>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</si>
  <si>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</si>
  <si>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</si>
  <si>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</si>
  <si>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</si>
  <si>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</si>
  <si>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</si>
  <si>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</si>
  <si>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</si>
  <si>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</si>
  <si>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</si>
  <si>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</si>
  <si>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</si>
  <si>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</si>
  <si>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</si>
  <si>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</si>
  <si>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</si>
  <si>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</si>
  <si>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</si>
  <si>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</si>
  <si>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</si>
  <si>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</si>
  <si>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</si>
  <si>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</si>
  <si>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</si>
  <si>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</si>
  <si>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</si>
  <si>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</si>
  <si>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</si>
  <si>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</si>
  <si>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</si>
  <si>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</si>
  <si>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</si>
  <si>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</si>
  <si>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</si>
  <si>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</si>
  <si>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</si>
  <si>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</si>
  <si>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</si>
  <si>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</si>
  <si>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</si>
  <si>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</si>
  <si>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</si>
  <si>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</si>
  <si>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</si>
  <si>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</si>
  <si>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</si>
  <si>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</si>
  <si>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</si>
  <si>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</si>
  <si>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</si>
  <si>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愛知県みよし市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</si>
  <si>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</si>
  <si>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</si>
  <si>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</si>
  <si>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</si>
  <si>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</si>
  <si>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</si>
  <si>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</si>
  <si>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</si>
  <si>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</si>
  <si>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</si>
  <si>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</si>
  <si>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</si>
  <si>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</si>
  <si>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</si>
  <si>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</si>
  <si>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</si>
  <si>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</si>
  <si>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</si>
  <si>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</si>
  <si>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</si>
  <si>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</si>
  <si>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</si>
  <si>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</si>
  <si>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</si>
  <si>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</si>
  <si>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</si>
  <si>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</si>
  <si>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</si>
  <si>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</si>
  <si>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</si>
  <si>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</si>
  <si>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</si>
  <si>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</si>
  <si>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</si>
  <si>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介護保険特別会計（事業勘定）</t>
    <phoneticPr fontId="5"/>
  </si>
  <si>
    <t>介護保険特別会計（サービス事業）</t>
    <phoneticPr fontId="5"/>
  </si>
  <si>
    <t>後期高齢者医療特別会計</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</si>
  <si>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</si>
  <si>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</si>
  <si>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</si>
  <si>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</si>
  <si>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</si>
  <si>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</si>
  <si>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</si>
  <si>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</si>
  <si>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</si>
  <si>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</si>
  <si>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</si>
  <si>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</si>
  <si>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</si>
  <si>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</si>
  <si>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</si>
  <si>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</si>
  <si>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</si>
  <si>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</si>
  <si>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</si>
  <si>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</si>
  <si>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</si>
  <si>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</si>
  <si>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</si>
  <si>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</si>
  <si>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</si>
  <si>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</si>
  <si>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</si>
  <si>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</si>
  <si>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</si>
  <si>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</si>
  <si>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</si>
  <si>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</si>
  <si>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</si>
  <si>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</si>
  <si>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</si>
  <si>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</si>
  <si>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</si>
  <si>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</si>
  <si>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</si>
  <si>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</si>
  <si>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</si>
  <si>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</si>
  <si>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</si>
  <si>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</si>
  <si>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</si>
  <si>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</si>
  <si>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</si>
  <si>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</si>
  <si>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</si>
  <si>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</si>
  <si>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</si>
  <si>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</si>
  <si>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</si>
  <si>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</si>
  <si>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</si>
  <si>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</si>
  <si>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</si>
  <si>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</si>
  <si>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</si>
  <si>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</si>
  <si>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</si>
  <si>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</si>
  <si>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</si>
  <si>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</si>
  <si>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</si>
  <si>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t>
    <phoneticPr fontId="5"/>
  </si>
  <si>
    <t>(Ｆ)</t>
    <phoneticPr fontId="5"/>
  </si>
  <si>
    <t>介護保険特別会計（事業勘定）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</si>
  <si>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</si>
  <si>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</si>
  <si>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</si>
  <si>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</si>
  <si>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</si>
  <si>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</si>
  <si>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</si>
  <si>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</si>
  <si>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</si>
  <si>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</si>
  <si>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</si>
  <si>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</si>
  <si>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</si>
  <si>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</si>
  <si>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</si>
  <si>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</si>
  <si>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</si>
  <si>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</si>
  <si>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</si>
  <si>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</si>
  <si>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</si>
  <si>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</si>
  <si>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</si>
  <si>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</si>
  <si>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</si>
  <si>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</si>
  <si>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</si>
  <si>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</si>
  <si>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</si>
  <si>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</si>
  <si>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</si>
  <si>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</si>
  <si>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</si>
  <si>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</si>
  <si>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</si>
  <si>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</si>
  <si>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</si>
  <si>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</si>
  <si>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</si>
  <si>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</si>
  <si>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</si>
  <si>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</si>
  <si>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</si>
  <si>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</si>
  <si>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</si>
  <si>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</si>
  <si>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</si>
  <si>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</si>
  <si>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</si>
  <si>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</si>
  <si>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</si>
  <si>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</si>
  <si>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</si>
  <si>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</si>
  <si>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</si>
  <si>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</si>
  <si>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</si>
  <si>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</si>
  <si>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</si>
  <si>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</si>
  <si>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</si>
  <si>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</si>
  <si>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</si>
  <si>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</si>
  <si>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</si>
  <si>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</si>
  <si>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</si>
  <si>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</si>
  <si>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</si>
  <si>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</si>
  <si>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</si>
  <si>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</si>
  <si>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</si>
  <si>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</si>
  <si>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</si>
  <si>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</si>
  <si>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</si>
  <si>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</si>
  <si>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</si>
  <si>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</si>
  <si>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</si>
  <si>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</si>
  <si>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</si>
  <si>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</si>
  <si>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1.79</t>
  </si>
  <si>
    <t>▲ 0.92</t>
  </si>
  <si>
    <t>一般会計</t>
  </si>
  <si>
    <t>病院事業会計</t>
  </si>
  <si>
    <t>下水道事業会計</t>
  </si>
  <si>
    <t>国民健康保険特別会計</t>
  </si>
  <si>
    <t>介護保険特別会計（事業勘定）</t>
  </si>
  <si>
    <t>後期高齢者医療特別会計</t>
  </si>
  <si>
    <t>介護保険特別会計（サービス事業）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</si>
  <si>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</si>
  <si>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</si>
  <si>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</si>
  <si>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</si>
  <si>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</si>
  <si>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</si>
  <si>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</si>
  <si>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</si>
  <si>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</si>
  <si>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</si>
  <si>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みよし市土地開発公社</t>
    <rPh sb="3" eb="4">
      <t>シ</t>
    </rPh>
    <rPh sb="4" eb="10">
      <t>トチカイハツコウシャ</t>
    </rPh>
    <phoneticPr fontId="2"/>
  </si>
  <si>
    <t>尾三消防組合</t>
    <rPh sb="0" eb="6">
      <t>ビサンショウボウクミアイ</t>
    </rPh>
    <phoneticPr fontId="2"/>
  </si>
  <si>
    <t>尾三衛生組合</t>
    <rPh sb="0" eb="6">
      <t>ビサンエイセイクミアイ</t>
    </rPh>
    <phoneticPr fontId="2"/>
  </si>
  <si>
    <t>愛知中部水道企業団</t>
    <rPh sb="0" eb="9">
      <t>アイチチュウブスイドウキギョウダン</t>
    </rPh>
    <phoneticPr fontId="2"/>
  </si>
  <si>
    <t>愛知県市町村職員退職手当組合</t>
    <rPh sb="0" eb="3">
      <t>アイチケン</t>
    </rPh>
    <rPh sb="3" eb="14">
      <t>シチョウソンショクインタイショクテアテクミアイ</t>
    </rPh>
    <phoneticPr fontId="2"/>
  </si>
  <si>
    <t>愛知県後期高齢者医療広域連合（一般会計）</t>
    <rPh sb="0" eb="3">
      <t>アイチケン</t>
    </rPh>
    <rPh sb="3" eb="8">
      <t>コウキコウレイシャ</t>
    </rPh>
    <rPh sb="8" eb="14">
      <t>イリョウコウイキレンゴウ</t>
    </rPh>
    <rPh sb="15" eb="19">
      <t>イッパンカイケイ</t>
    </rPh>
    <phoneticPr fontId="2"/>
  </si>
  <si>
    <t>愛知県後期高齢者医療広域連合（後期高齢者特別会計）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</si>
  <si>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t>
    <phoneticPr fontId="2"/>
  </si>
  <si>
    <t>公共施設維持管理基金</t>
    <rPh sb="0" eb="4">
      <t>コウキョウシセツ</t>
    </rPh>
    <rPh sb="4" eb="8">
      <t>イジカンリ</t>
    </rPh>
    <rPh sb="8" eb="10">
      <t>キキン</t>
    </rPh>
    <phoneticPr fontId="2"/>
  </si>
  <si>
    <t>笑顔輝く子ども基金</t>
    <rPh sb="0" eb="2">
      <t>エガオ</t>
    </rPh>
    <rPh sb="2" eb="3">
      <t>カガヤ</t>
    </rPh>
    <rPh sb="4" eb="5">
      <t>コ</t>
    </rPh>
    <rPh sb="7" eb="9">
      <t>キキン</t>
    </rPh>
    <phoneticPr fontId="2"/>
  </si>
  <si>
    <t>福祉基金</t>
    <rPh sb="0" eb="4">
      <t>フクシキキン</t>
    </rPh>
    <phoneticPr fontId="2"/>
  </si>
  <si>
    <t>公園緑地保全基金</t>
    <rPh sb="0" eb="4">
      <t>コウエンリョクチ</t>
    </rPh>
    <rPh sb="4" eb="8">
      <t>ホゼンキキン</t>
    </rPh>
    <phoneticPr fontId="2"/>
  </si>
  <si>
    <t>下水道施設整備基金</t>
    <rPh sb="0" eb="5">
      <t>ゲスイドウシセツ</t>
    </rPh>
    <rPh sb="5" eb="9">
      <t>セイビキキン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</si>
  <si>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</si>
  <si>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</si>
  <si>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</si>
  <si>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</si>
  <si>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</si>
  <si>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</si>
  <si>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</si>
  <si>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</si>
  <si>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</si>
  <si>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</si>
  <si>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類似団体と比較し低い水準にあるものの、上昇傾向にある。また、過去に建設した施設の減価償却が進むため、今後はさらに上昇していくと思われる。なお、将来負担比率については、マイナスとなるため計上されない。</t>
    <rPh sb="0" eb="6">
      <t>ユウケイコテイシサン</t>
    </rPh>
    <rPh sb="6" eb="11">
      <t>ゲンカショウキャクリツ</t>
    </rPh>
    <rPh sb="13" eb="17">
      <t>ルイジダンタイ</t>
    </rPh>
    <rPh sb="18" eb="20">
      <t>ヒカク</t>
    </rPh>
    <rPh sb="21" eb="22">
      <t>ヒク</t>
    </rPh>
    <rPh sb="23" eb="25">
      <t>スイジュン</t>
    </rPh>
    <rPh sb="32" eb="36">
      <t>ジョウショウケイコウ</t>
    </rPh>
    <rPh sb="43" eb="45">
      <t>カコ</t>
    </rPh>
    <rPh sb="46" eb="48">
      <t>ケンセツ</t>
    </rPh>
    <rPh sb="50" eb="52">
      <t>シセツ</t>
    </rPh>
    <rPh sb="53" eb="57">
      <t>ゲンカショウキャク</t>
    </rPh>
    <rPh sb="58" eb="59">
      <t>スス</t>
    </rPh>
    <rPh sb="63" eb="65">
      <t>コンゴ</t>
    </rPh>
    <rPh sb="69" eb="71">
      <t>ジョウショウ</t>
    </rPh>
    <rPh sb="76" eb="77">
      <t>オモ</t>
    </rPh>
    <rPh sb="84" eb="90">
      <t>ショウライフタンヒリツ</t>
    </rPh>
    <rPh sb="105" eb="107">
      <t>ケイジョウ</t>
    </rPh>
    <phoneticPr fontId="5"/>
  </si>
  <si>
    <t>実質公債費比率は、類似団体と比較して低い水準となっており、微増微減を繰り返している。類似団体と比較して低い水準となっている要因は、自動車関連企業の業績好調により税収が増加し、標準的な財政規模が大きくなっているためである。しかし、法人市民税の一部国税化や世界情勢により今後は税収が減少し、普通建設事業においては起債の発行が増加していくものと想定されるため、実質公債費比率も増加していくものと思われる。なお、将来負担比率については、マイナスとなるため計上されない。</t>
    <rPh sb="0" eb="2">
      <t>ジッシツ</t>
    </rPh>
    <rPh sb="2" eb="5">
      <t>コウサイヒ</t>
    </rPh>
    <rPh sb="5" eb="7">
      <t>ヒリツ</t>
    </rPh>
    <rPh sb="9" eb="13">
      <t>ルイジダンタイ</t>
    </rPh>
    <rPh sb="14" eb="16">
      <t>ヒカク</t>
    </rPh>
    <rPh sb="18" eb="19">
      <t>ヒク</t>
    </rPh>
    <rPh sb="20" eb="22">
      <t>スイジュン</t>
    </rPh>
    <rPh sb="29" eb="31">
      <t>ビゾウ</t>
    </rPh>
    <rPh sb="31" eb="33">
      <t>ビゲン</t>
    </rPh>
    <rPh sb="34" eb="35">
      <t>ク</t>
    </rPh>
    <rPh sb="36" eb="37">
      <t>カエ</t>
    </rPh>
    <rPh sb="42" eb="46">
      <t>ルイジダンタイ</t>
    </rPh>
    <rPh sb="47" eb="49">
      <t>ヒカク</t>
    </rPh>
    <rPh sb="51" eb="52">
      <t>ヒク</t>
    </rPh>
    <rPh sb="53" eb="55">
      <t>スイジュン</t>
    </rPh>
    <rPh sb="61" eb="63">
      <t>ヨウイン</t>
    </rPh>
    <rPh sb="65" eb="68">
      <t>ジドウシャ</t>
    </rPh>
    <rPh sb="68" eb="72">
      <t>カンレンキギョウ</t>
    </rPh>
    <rPh sb="73" eb="75">
      <t>ギョウセキ</t>
    </rPh>
    <rPh sb="75" eb="77">
      <t>コウチョウ</t>
    </rPh>
    <rPh sb="80" eb="82">
      <t>ゼイシュウ</t>
    </rPh>
    <rPh sb="83" eb="85">
      <t>ゾウカ</t>
    </rPh>
    <rPh sb="87" eb="90">
      <t>ヒョウジュンテキ</t>
    </rPh>
    <rPh sb="91" eb="95">
      <t>ザイセイキボ</t>
    </rPh>
    <rPh sb="96" eb="97">
      <t>オオ</t>
    </rPh>
    <rPh sb="114" eb="119">
      <t>ホウジンシミンゼイ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</si>
</sst>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2689-4C90-B3D9-79BA051A77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68645</c:v>
                </c:pt>
                <c:pt idx="1">
                  <c:v>52598</c:v>
                </c:pt>
                <c:pt idx="2">
                  <c:v>63844</c:v>
                </c:pt>
                <c:pt idx="3">
                  <c:v>65581</c:v>
                </c:pt>
                <c:pt idx="4">
                  <c:v>59926</c:v>
                </c:pt>
              </c:numCache>
            </c:numRef>
          </c:val>
          <c:smooth val="0"/>
          <c:extLst>
            <c:ext xmlns:c16="http://schemas.microsoft.com/office/drawing/2014/chart" uri="{C3380CC4-5D6E-409C-BE32-E72D297353CC}">
              <c16:uniqueId val="{00000001-2689-4C90-B3D9-79BA051A77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11.62</c:v>
                </c:pt>
                <c:pt idx="1">
                  <c:v>11.45</c:v>
                </c:pt>
                <c:pt idx="2">
                  <c:v>15.6</c:v>
                </c:pt>
                <c:pt idx="3">
                  <c:v>9.8699999999999992</c:v>
                </c:pt>
                <c:pt idx="4">
                  <c:v>13.61</c:v>
                </c:pt>
              </c:numCache>
            </c:numRef>
          </c:val>
          <c:extLst>
            <c:ext xmlns:c16="http://schemas.microsoft.com/office/drawing/2014/chart" uri="{C3380CC4-5D6E-409C-BE32-E72D297353CC}">
              <c16:uniqueId val="{00000000-71BC-40C6-88DF-178B41C915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40.049999999999997</c:v>
                </c:pt>
                <c:pt idx="1">
                  <c:v>37.19</c:v>
                </c:pt>
                <c:pt idx="2">
                  <c:v>52.31</c:v>
                </c:pt>
                <c:pt idx="3">
                  <c:v>44.33</c:v>
                </c:pt>
                <c:pt idx="4">
                  <c:v>44.1</c:v>
                </c:pt>
              </c:numCache>
            </c:numRef>
          </c:val>
          <c:extLst>
            <c:ext xmlns:c16="http://schemas.microsoft.com/office/drawing/2014/chart" uri="{C3380CC4-5D6E-409C-BE32-E72D297353CC}">
              <c16:uniqueId val="{00000001-71BC-40C6-88DF-178B41C915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6.8</c:v>
                </c:pt>
                <c:pt idx="1">
                  <c:v>-1.79</c:v>
                </c:pt>
                <c:pt idx="2">
                  <c:v>3.94</c:v>
                </c:pt>
                <c:pt idx="3">
                  <c:v>-0.92</c:v>
                </c:pt>
                <c:pt idx="4">
                  <c:v>2.39</c:v>
                </c:pt>
              </c:numCache>
            </c:numRef>
          </c:val>
          <c:smooth val="0"/>
          <c:extLst>
            <c:ext xmlns:c16="http://schemas.microsoft.com/office/drawing/2014/chart" uri="{C3380CC4-5D6E-409C-BE32-E72D297353CC}">
              <c16:uniqueId val="{00000002-71BC-40C6-88DF-178B41C915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0.76</c:v>
                </c:pt>
                <c:pt idx="2">
                  <c:v>#N/A</c:v>
                </c:pt>
                <c:pt idx="3">
                  <c:v>0.11</c:v>
                </c:pt>
                <c:pt idx="4">
                  <c:v>#N/A</c:v>
                </c:pt>
                <c:pt idx="5">
                  <c:v>0.94</c:v>
                </c:pt>
                <c:pt idx="6">
                  <c:v>0</c:v>
                </c:pt>
                <c:pt idx="7">
                  <c:v>0</c:v>
                </c:pt>
                <c:pt idx="8">
                  <c:v>0</c:v>
                </c:pt>
                <c:pt idx="9">
                  <c:v>0</c:v>
                </c:pt>
              </c:numCache>
            </c:numRef>
          </c:val>
          <c:extLst>
            <c:ext xmlns:c16="http://schemas.microsoft.com/office/drawing/2014/chart" uri="{C3380CC4-5D6E-409C-BE32-E72D297353CC}">
              <c16:uniqueId val="{00000000-33FB-4EAD-A4FE-A28B88FE27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FB-4EAD-A4FE-A28B88FE273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FB-4EAD-A4FE-A28B88FE273A}"/>
            </c:ext>
          </c:extLst>
        </c:ser>
        <c:ser>
          <c:idx val="3"/>
          <c:order val="3"/>
          <c:tx>
            <c:strRef>
              <c:f>データシート!$A$30</c:f>
              <c:strCache>
                <c:ptCount val="1"/>
                <c:pt idx="0">
                  <c:v>介護保険特別会計（サービス事業）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0.03</c:v>
                </c:pt>
                <c:pt idx="4">
                  <c:v>#N/A</c:v>
                </c:pt>
                <c:pt idx="5">
                  <c:v>7.0000000000000007E-2</c:v>
                </c:pt>
                <c:pt idx="6">
                  <c:v>#N/A</c:v>
                </c:pt>
                <c:pt idx="7">
                  <c:v>0.02</c:v>
                </c:pt>
                <c:pt idx="8">
                  <c:v>#N/A</c:v>
                </c:pt>
                <c:pt idx="9">
                  <c:v>0</c:v>
                </c:pt>
              </c:numCache>
            </c:numRef>
          </c:val>
          <c:extLst>
            <c:ext xmlns:c16="http://schemas.microsoft.com/office/drawing/2014/chart" uri="{C3380CC4-5D6E-409C-BE32-E72D297353CC}">
              <c16:uniqueId val="{00000003-33FB-4EAD-A4FE-A28B88FE273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33FB-4EAD-A4FE-A28B88FE273A}"/>
            </c:ext>
          </c:extLst>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0.39</c:v>
                </c:pt>
                <c:pt idx="2">
                  <c:v>#N/A</c:v>
                </c:pt>
                <c:pt idx="3">
                  <c:v>0.18</c:v>
                </c:pt>
                <c:pt idx="4">
                  <c:v>#N/A</c:v>
                </c:pt>
                <c:pt idx="5">
                  <c:v>0.25</c:v>
                </c:pt>
                <c:pt idx="6">
                  <c:v>#N/A</c:v>
                </c:pt>
                <c:pt idx="7">
                  <c:v>0.08</c:v>
                </c:pt>
                <c:pt idx="8">
                  <c:v>#N/A</c:v>
                </c:pt>
                <c:pt idx="9">
                  <c:v>0.37</c:v>
                </c:pt>
              </c:numCache>
            </c:numRef>
          </c:val>
          <c:extLst>
            <c:ext xmlns:c16="http://schemas.microsoft.com/office/drawing/2014/chart" uri="{C3380CC4-5D6E-409C-BE32-E72D297353CC}">
              <c16:uniqueId val="{00000005-33FB-4EAD-A4FE-A28B88FE273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1.62</c:v>
                </c:pt>
                <c:pt idx="2">
                  <c:v>#N/A</c:v>
                </c:pt>
                <c:pt idx="3">
                  <c:v>1.45</c:v>
                </c:pt>
                <c:pt idx="4">
                  <c:v>#N/A</c:v>
                </c:pt>
                <c:pt idx="5">
                  <c:v>0.69</c:v>
                </c:pt>
                <c:pt idx="6">
                  <c:v>#N/A</c:v>
                </c:pt>
                <c:pt idx="7">
                  <c:v>0.69</c:v>
                </c:pt>
                <c:pt idx="8">
                  <c:v>#N/A</c:v>
                </c:pt>
                <c:pt idx="9">
                  <c:v>0.88</c:v>
                </c:pt>
              </c:numCache>
            </c:numRef>
          </c:val>
          <c:extLst>
            <c:ext xmlns:c16="http://schemas.microsoft.com/office/drawing/2014/chart" uri="{C3380CC4-5D6E-409C-BE32-E72D297353CC}">
              <c16:uniqueId val="{00000006-33FB-4EAD-A4FE-A28B88FE273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1.75</c:v>
                </c:pt>
                <c:pt idx="8">
                  <c:v>#N/A</c:v>
                </c:pt>
                <c:pt idx="9">
                  <c:v>2.17</c:v>
                </c:pt>
              </c:numCache>
            </c:numRef>
          </c:val>
          <c:extLst>
            <c:ext xmlns:c16="http://schemas.microsoft.com/office/drawing/2014/chart" uri="{C3380CC4-5D6E-409C-BE32-E72D297353CC}">
              <c16:uniqueId val="{00000007-33FB-4EAD-A4FE-A28B88FE273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8.1199999999999992</c:v>
                </c:pt>
                <c:pt idx="2">
                  <c:v>#N/A</c:v>
                </c:pt>
                <c:pt idx="3">
                  <c:v>6.39</c:v>
                </c:pt>
                <c:pt idx="4">
                  <c:v>#N/A</c:v>
                </c:pt>
                <c:pt idx="5">
                  <c:v>6.84</c:v>
                </c:pt>
                <c:pt idx="6">
                  <c:v>#N/A</c:v>
                </c:pt>
                <c:pt idx="7">
                  <c:v>3.97</c:v>
                </c:pt>
                <c:pt idx="8">
                  <c:v>#N/A</c:v>
                </c:pt>
                <c:pt idx="9">
                  <c:v>3.81</c:v>
                </c:pt>
              </c:numCache>
            </c:numRef>
          </c:val>
          <c:extLst>
            <c:ext xmlns:c16="http://schemas.microsoft.com/office/drawing/2014/chart" uri="{C3380CC4-5D6E-409C-BE32-E72D297353CC}">
              <c16:uniqueId val="{00000008-33FB-4EAD-A4FE-A28B88FE27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11.61</c:v>
                </c:pt>
                <c:pt idx="2">
                  <c:v>#N/A</c:v>
                </c:pt>
                <c:pt idx="3">
                  <c:v>11.44</c:v>
                </c:pt>
                <c:pt idx="4">
                  <c:v>#N/A</c:v>
                </c:pt>
                <c:pt idx="5">
                  <c:v>15.59</c:v>
                </c:pt>
                <c:pt idx="6">
                  <c:v>#N/A</c:v>
                </c:pt>
                <c:pt idx="7">
                  <c:v>9.86</c:v>
                </c:pt>
                <c:pt idx="8">
                  <c:v>#N/A</c:v>
                </c:pt>
                <c:pt idx="9">
                  <c:v>13.61</c:v>
                </c:pt>
              </c:numCache>
            </c:numRef>
          </c:val>
          <c:extLst>
            <c:ext xmlns:c16="http://schemas.microsoft.com/office/drawing/2014/chart" uri="{C3380CC4-5D6E-409C-BE32-E72D297353CC}">
              <c16:uniqueId val="{00000009-33FB-4EAD-A4FE-A28B88FE27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1650</c:v>
                </c:pt>
                <c:pt idx="5">
                  <c:v>1697</c:v>
                </c:pt>
                <c:pt idx="8">
                  <c:v>1548</c:v>
                </c:pt>
                <c:pt idx="11">
                  <c:v>1733</c:v>
                </c:pt>
                <c:pt idx="14">
                  <c:v>1408</c:v>
                </c:pt>
              </c:numCache>
            </c:numRef>
          </c:val>
          <c:extLst>
            <c:ext xmlns:c16="http://schemas.microsoft.com/office/drawing/2014/chart" uri="{C3380CC4-5D6E-409C-BE32-E72D297353CC}">
              <c16:uniqueId val="{00000000-D0DC-4F5E-9027-3A68223C8A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DC-4F5E-9027-3A68223C8A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180</c:v>
                </c:pt>
                <c:pt idx="3">
                  <c:v>185</c:v>
                </c:pt>
                <c:pt idx="6">
                  <c:v>149</c:v>
                </c:pt>
                <c:pt idx="9">
                  <c:v>230</c:v>
                </c:pt>
                <c:pt idx="12">
                  <c:v>20</c:v>
                </c:pt>
              </c:numCache>
            </c:numRef>
          </c:val>
          <c:extLst>
            <c:ext xmlns:c16="http://schemas.microsoft.com/office/drawing/2014/chart" uri="{C3380CC4-5D6E-409C-BE32-E72D297353CC}">
              <c16:uniqueId val="{00000002-D0DC-4F5E-9027-3A68223C8A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116</c:v>
                </c:pt>
                <c:pt idx="3">
                  <c:v>107</c:v>
                </c:pt>
                <c:pt idx="6">
                  <c:v>101</c:v>
                </c:pt>
                <c:pt idx="9">
                  <c:v>91</c:v>
                </c:pt>
                <c:pt idx="12">
                  <c:v>81</c:v>
                </c:pt>
              </c:numCache>
            </c:numRef>
          </c:val>
          <c:extLst>
            <c:ext xmlns:c16="http://schemas.microsoft.com/office/drawing/2014/chart" uri="{C3380CC4-5D6E-409C-BE32-E72D297353CC}">
              <c16:uniqueId val="{00000003-D0DC-4F5E-9027-3A68223C8A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685</c:v>
                </c:pt>
                <c:pt idx="3">
                  <c:v>751</c:v>
                </c:pt>
                <c:pt idx="6">
                  <c:v>675</c:v>
                </c:pt>
                <c:pt idx="9">
                  <c:v>907</c:v>
                </c:pt>
                <c:pt idx="12">
                  <c:v>805</c:v>
                </c:pt>
              </c:numCache>
            </c:numRef>
          </c:val>
          <c:extLst>
            <c:ext xmlns:c16="http://schemas.microsoft.com/office/drawing/2014/chart" uri="{C3380CC4-5D6E-409C-BE32-E72D297353CC}">
              <c16:uniqueId val="{00000004-D0DC-4F5E-9027-3A68223C8A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DC-4F5E-9027-3A68223C8A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DC-4F5E-9027-3A68223C8A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1194</c:v>
                </c:pt>
                <c:pt idx="3">
                  <c:v>1190</c:v>
                </c:pt>
                <c:pt idx="6">
                  <c:v>1105</c:v>
                </c:pt>
                <c:pt idx="9">
                  <c:v>1024</c:v>
                </c:pt>
                <c:pt idx="12">
                  <c:v>906</c:v>
                </c:pt>
              </c:numCache>
            </c:numRef>
          </c:val>
          <c:extLst>
            <c:ext xmlns:c16="http://schemas.microsoft.com/office/drawing/2014/chart" uri="{C3380CC4-5D6E-409C-BE32-E72D297353CC}">
              <c16:uniqueId val="{00000007-D0DC-4F5E-9027-3A68223C8A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525</c:v>
                </c:pt>
                <c:pt idx="2">
                  <c:v>#N/A</c:v>
                </c:pt>
                <c:pt idx="3">
                  <c:v>#N/A</c:v>
                </c:pt>
                <c:pt idx="4">
                  <c:v>536</c:v>
                </c:pt>
                <c:pt idx="5">
                  <c:v>#N/A</c:v>
                </c:pt>
                <c:pt idx="6">
                  <c:v>#N/A</c:v>
                </c:pt>
                <c:pt idx="7">
                  <c:v>482</c:v>
                </c:pt>
                <c:pt idx="8">
                  <c:v>#N/A</c:v>
                </c:pt>
                <c:pt idx="9">
                  <c:v>#N/A</c:v>
                </c:pt>
                <c:pt idx="10">
                  <c:v>519</c:v>
                </c:pt>
                <c:pt idx="11">
                  <c:v>#N/A</c:v>
                </c:pt>
                <c:pt idx="12">
                  <c:v>#N/A</c:v>
                </c:pt>
                <c:pt idx="13">
                  <c:v>404</c:v>
                </c:pt>
                <c:pt idx="14">
                  <c:v>#N/A</c:v>
                </c:pt>
              </c:numCache>
            </c:numRef>
          </c:val>
          <c:smooth val="0"/>
          <c:extLst>
            <c:ext xmlns:c16="http://schemas.microsoft.com/office/drawing/2014/chart" uri="{C3380CC4-5D6E-409C-BE32-E72D297353CC}">
              <c16:uniqueId val="{00000008-D0DC-4F5E-9027-3A68223C8A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10614</c:v>
                </c:pt>
                <c:pt idx="5">
                  <c:v>9618</c:v>
                </c:pt>
                <c:pt idx="8">
                  <c:v>8689</c:v>
                </c:pt>
                <c:pt idx="11">
                  <c:v>7931</c:v>
                </c:pt>
                <c:pt idx="14">
                  <c:v>7204</c:v>
                </c:pt>
              </c:numCache>
            </c:numRef>
          </c:val>
          <c:extLst>
            <c:ext xmlns:c16="http://schemas.microsoft.com/office/drawing/2014/chart" uri="{C3380CC4-5D6E-409C-BE32-E72D297353CC}">
              <c16:uniqueId val="{00000000-038B-4F9A-9CDD-5FCF23370C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6237</c:v>
                </c:pt>
                <c:pt idx="5">
                  <c:v>6163</c:v>
                </c:pt>
                <c:pt idx="8">
                  <c:v>5890</c:v>
                </c:pt>
                <c:pt idx="11">
                  <c:v>6083</c:v>
                </c:pt>
                <c:pt idx="14">
                  <c:v>5518</c:v>
                </c:pt>
              </c:numCache>
            </c:numRef>
          </c:val>
          <c:extLst>
            <c:ext xmlns:c16="http://schemas.microsoft.com/office/drawing/2014/chart" uri="{C3380CC4-5D6E-409C-BE32-E72D297353CC}">
              <c16:uniqueId val="{00000001-038B-4F9A-9CDD-5FCF23370C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18267</c:v>
                </c:pt>
                <c:pt idx="5">
                  <c:v>18941</c:v>
                </c:pt>
                <c:pt idx="8">
                  <c:v>19217</c:v>
                </c:pt>
                <c:pt idx="11">
                  <c:v>20815</c:v>
                </c:pt>
                <c:pt idx="14">
                  <c:v>20578</c:v>
                </c:pt>
              </c:numCache>
            </c:numRef>
          </c:val>
          <c:extLst>
            <c:ext xmlns:c16="http://schemas.microsoft.com/office/drawing/2014/chart" uri="{C3380CC4-5D6E-409C-BE32-E72D297353CC}">
              <c16:uniqueId val="{00000002-038B-4F9A-9CDD-5FCF23370C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8B-4F9A-9CDD-5FCF23370C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8B-4F9A-9CDD-5FCF23370C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1355</c:v>
                </c:pt>
              </c:numCache>
            </c:numRef>
          </c:val>
          <c:extLst>
            <c:ext xmlns:c16="http://schemas.microsoft.com/office/drawing/2014/chart" uri="{C3380CC4-5D6E-409C-BE32-E72D297353CC}">
              <c16:uniqueId val="{00000005-038B-4F9A-9CDD-5FCF23370C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626</c:v>
                </c:pt>
                <c:pt idx="3">
                  <c:v>742</c:v>
                </c:pt>
                <c:pt idx="6">
                  <c:v>2096</c:v>
                </c:pt>
                <c:pt idx="9">
                  <c:v>550</c:v>
                </c:pt>
                <c:pt idx="12">
                  <c:v>362</c:v>
                </c:pt>
              </c:numCache>
            </c:numRef>
          </c:val>
          <c:extLst>
            <c:ext xmlns:c16="http://schemas.microsoft.com/office/drawing/2014/chart" uri="{C3380CC4-5D6E-409C-BE32-E72D297353CC}">
              <c16:uniqueId val="{00000006-038B-4F9A-9CDD-5FCF23370C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323</c:v>
                </c:pt>
                <c:pt idx="3">
                  <c:v>255</c:v>
                </c:pt>
                <c:pt idx="6">
                  <c:v>241</c:v>
                </c:pt>
                <c:pt idx="9">
                  <c:v>224</c:v>
                </c:pt>
                <c:pt idx="12">
                  <c:v>181</c:v>
                </c:pt>
              </c:numCache>
            </c:numRef>
          </c:val>
          <c:extLst>
            <c:ext xmlns:c16="http://schemas.microsoft.com/office/drawing/2014/chart" uri="{C3380CC4-5D6E-409C-BE32-E72D297353CC}">
              <c16:uniqueId val="{00000007-038B-4F9A-9CDD-5FCF23370C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7364</c:v>
                </c:pt>
                <c:pt idx="3">
                  <c:v>7188</c:v>
                </c:pt>
                <c:pt idx="6">
                  <c:v>1971</c:v>
                </c:pt>
                <c:pt idx="9">
                  <c:v>6449</c:v>
                </c:pt>
                <c:pt idx="12">
                  <c:v>6219</c:v>
                </c:pt>
              </c:numCache>
            </c:numRef>
          </c:val>
          <c:extLst>
            <c:ext xmlns:c16="http://schemas.microsoft.com/office/drawing/2014/chart" uri="{C3380CC4-5D6E-409C-BE32-E72D297353CC}">
              <c16:uniqueId val="{00000008-038B-4F9A-9CDD-5FCF23370C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1710</c:v>
                </c:pt>
                <c:pt idx="3">
                  <c:v>1746</c:v>
                </c:pt>
                <c:pt idx="6">
                  <c:v>1687</c:v>
                </c:pt>
                <c:pt idx="9">
                  <c:v>1396</c:v>
                </c:pt>
                <c:pt idx="12">
                  <c:v>1035</c:v>
                </c:pt>
              </c:numCache>
            </c:numRef>
          </c:val>
          <c:extLst>
            <c:ext xmlns:c16="http://schemas.microsoft.com/office/drawing/2014/chart" uri="{C3380CC4-5D6E-409C-BE32-E72D297353CC}">
              <c16:uniqueId val="{00000009-038B-4F9A-9CDD-5FCF23370C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8452</c:v>
                </c:pt>
                <c:pt idx="3">
                  <c:v>7548</c:v>
                </c:pt>
                <c:pt idx="6">
                  <c:v>6746</c:v>
                </c:pt>
                <c:pt idx="9">
                  <c:v>6166</c:v>
                </c:pt>
                <c:pt idx="12">
                  <c:v>6068</c:v>
                </c:pt>
              </c:numCache>
            </c:numRef>
          </c:val>
          <c:extLst>
            <c:ext xmlns:c16="http://schemas.microsoft.com/office/drawing/2014/chart" uri="{C3380CC4-5D6E-409C-BE32-E72D297353CC}">
              <c16:uniqueId val="{0000000A-038B-4F9A-9CDD-5FCF23370C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38B-4F9A-9CDD-5FCF23370C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7659</c:v>
                </c:pt>
                <c:pt idx="1">
                  <c:v>7996</c:v>
                </c:pt>
                <c:pt idx="2">
                  <c:v>7794</c:v>
                </c:pt>
              </c:numCache>
            </c:numRef>
          </c:val>
          <c:extLst>
            <c:ext xmlns:c16="http://schemas.microsoft.com/office/drawing/2014/chart" uri="{C3380CC4-5D6E-409C-BE32-E72D297353CC}">
              <c16:uniqueId val="{00000000-DAF5-4CD1-A1E6-FACD2BCB60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144</c:v>
                </c:pt>
                <c:pt idx="1">
                  <c:v>144</c:v>
                </c:pt>
                <c:pt idx="2">
                  <c:v>144</c:v>
                </c:pt>
              </c:numCache>
            </c:numRef>
          </c:val>
          <c:extLst>
            <c:ext xmlns:c16="http://schemas.microsoft.com/office/drawing/2014/chart" uri="{C3380CC4-5D6E-409C-BE32-E72D297353CC}">
              <c16:uniqueId val="{00000001-DAF5-4CD1-A1E6-FACD2BCB60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10287</c:v>
                </c:pt>
                <c:pt idx="1">
                  <c:v>11775</c:v>
                </c:pt>
                <c:pt idx="2">
                  <c:v>11206</c:v>
                </c:pt>
              </c:numCache>
            </c:numRef>
          </c:val>
          <c:extLst>
            <c:ext xmlns:c16="http://schemas.microsoft.com/office/drawing/2014/chart" uri="{C3380CC4-5D6E-409C-BE32-E72D297353CC}">
              <c16:uniqueId val="{00000002-DAF5-4CD1-A1E6-FACD2BCB60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{A43E56F1-6730-4639-AEF2-A51919B6C5CC}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989-4819-B416-F0E2A94507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{74F7649D-E738-4EB8-ADA1-DB68913539B8}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89-4819-B416-F0E2A94507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{00F8E3E5-CC99-4D39-BC00-896E73E8464D}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89-4819-B416-F0E2A94507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{657218B5-B9DC-4445-9364-78F537AAEBC0}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89-4819-B416-F0E2A94507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{7F4B1609-0452-4063-BB99-A97AD5C47503}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89-4819-B416-F0E2A945077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{CF0CF008-8537-4A39-B6CD-DCB3FAFD297F}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989-4819-B416-F0E2A945077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{ED7FCF7E-F359-480E-B60B-2A53ABA1D932}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989-4819-B416-F0E2A945077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{482A3907-020F-4AD1-8063-6A2541ED822D}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989-4819-B416-F0E2A945077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{B60C621F-9C7D-499E-AF3E-C4E5849ACA89}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989-4819-B416-F0E2A94507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52.5</c:v>
                </c:pt>
                <c:pt idx="8">
                  <c:v>53.7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989-4819-B416-F0E2A94507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{5F477B02-62F3-4980-B7CD-BB613883E20C}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989-4819-B416-F0E2A94507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{0E63B69E-5855-4C39-8C80-C3434BADD088}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89-4819-B416-F0E2A94507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{05A93829-14C4-4E11-8D94-A02A8274581F}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89-4819-B416-F0E2A94507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{93CB2D39-4F8F-4B12-9E4B-23785654A7D6}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89-4819-B416-F0E2A94507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{372A8AC0-F771-41BF-99C1-EF6AF9A681BF}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89-4819-B416-F0E2A945077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{655B1F73-0402-4BCE-8775-27795C6C9D15}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989-4819-B416-F0E2A945077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{552CCED5-F451-4081-8B10-202E95AB0871}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989-4819-B416-F0E2A945077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{2E144F3B-6245-4DA7-9E54-05FD0026B5D6}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989-4819-B416-F0E2A945077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{B1A925F4-0BEE-43B2-97B5-299BE5D96CCA}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989-4819-B416-F0E2A94507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numCache>
            </c:numRef>
          </c:xVal>
          <c:yVal>
            <c:numRef>
              <c:f>公会計指標分析・財政指標組合せ分析表!$BP$55:$DC$55</c:f>
              <c:numCache>
                <c:formatCode>#,##0.0;"▲ "#,##0.0</c:formatCode>
                <c:ptCount val="40"/>
                <c:pt idx="0">
                  <c:v>33.1</c:v>
                </c:pt>
                <c:pt idx="8">
                  <c:v>31.3</c:v>
                </c:pt>
              </c:numCache>
            </c:numRef>
          </c:yVal>
          <c:smooth val="0"/>
          <c:extLst>
            <c:ext xmlns:c16="http://schemas.microsoft.com/office/drawing/2014/chart" uri="{C3380CC4-5D6E-409C-BE32-E72D297353CC}">
              <c16:uniqueId val="{00000013-2989-4819-B416-F0E2A9450775}"/>
            </c:ext>
          </c:extLst>
        </c:ser>
        <c:dLbls>
          <c:showLegendKey val="0"/>
          <c:showVal val="1"/>
          <c:showCatName val="0"/>
          <c:showSerName val="0"/>
          <c:showPercent val="0"/>
          <c:showBubbleSize val="0"/>
        </c:dLbls>
        <c:axId val="46179840"/>
        <c:axId val="46181760"/>
      </c:scatterChart>
      <c:valAx>
        <c:axId val="46179840"/>
        <c:scaling>
          <c:orientation val="maxMin"/>
          <c:max val="5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4"/>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{D6299AD2-1FC2-4260-B285-35A9F99E4B52}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6EB-4DA5-ACA0-14C04978D7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{37735DFF-AA53-4EDE-932C-923E9C551038}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EB-4DA5-ACA0-14C04978D7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{3D9A64A1-3372-4E18-A769-EA931A5B6F5F}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EB-4DA5-ACA0-14C04978D7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{F32604E7-C34F-4975-A8C3-7C59007D39C5}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EB-4DA5-ACA0-14C04978D7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{57871F3F-EA6E-424E-BDC4-B74DB8B3CDC2}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EB-4DA5-ACA0-14C04978D74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{A9978FB7-9891-42F6-9250-A1F425E2787A}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6EB-4DA5-ACA0-14C04978D74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{883E583E-2584-4BBE-9E0C-CEB01D986381}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6EB-4DA5-ACA0-14C04978D74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{8E2F98A6-66F0-46A3-8E09-321B65002F91}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6EB-4DA5-ACA0-14C04978D74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{D1E72F3F-5071-467C-954C-358E3F8C07B9}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6EB-4DA5-ACA0-14C04978D7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3</c:v>
                </c:pt>
                <c:pt idx="16">
                  <c:v>3.2</c:v>
                </c:pt>
                <c:pt idx="24">
                  <c:v>3.2</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6EB-4DA5-ACA0-14C04978D7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{BF81ED1C-0444-486C-A20D-B196ADC9FCAC}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6EB-4DA5-ACA0-14C04978D7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{B98FBD9B-0398-4B78-993D-F8EBC3B976C5}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EB-4DA5-ACA0-14C04978D7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{D417A65A-C95C-4CE3-BBAC-E852FD42F29F}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EB-4DA5-ACA0-14C04978D7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{F681D00E-9E75-4F8F-B240-4FBE2BD6763F}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EB-4DA5-ACA0-14C04978D7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{9589EF67-2966-47C1-848D-8B11687486BB}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EB-4DA5-ACA0-14C04978D74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{086BF966-46C3-49B6-8A0C-B0DA38D16DB6}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6EB-4DA5-ACA0-14C04978D74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{DB98CB0A-383F-46E6-8D59-1E0B0513285F}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6EB-4DA5-ACA0-14C04978D74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{D58842CE-AF9F-448E-93D0-F82D865BCD3E}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6EB-4DA5-ACA0-14C04978D74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{BE033BB3-9B56-4243-BC70-E2A820D25BAD}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6EB-4DA5-ACA0-14C04978D7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A6EB-4DA5-ACA0-14C04978D74B}"/>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元利償還金等のうち、普通会計における元利償還金は、割合としては大半を占めているものの、残高は、年々減少傾向にある。</a:t>
          </a:r>
        </a:p>
        <a:p>
          <a:r>
            <a:rPr kumimoji="1" lang="ja-JP" altLang="en-US" sz="1400">
              <a:latin typeface="ＭＳ ゴシック" pitchFamily="49" charset="-128"/>
              <a:ea typeface="ＭＳ ゴシック" pitchFamily="49" charset="-128"/>
            </a:rPr>
            <a:t>今後は、普通会計だけでなく、公営企業でも病院施設や下水道施設の老朽化に伴い多くの更新費用が必要になることが見込まれる。</a:t>
          </a:r>
        </a:p>
        <a:p>
          <a:r>
            <a:rPr kumimoji="1" lang="ja-JP" altLang="en-US" sz="1400">
              <a:latin typeface="ＭＳ ゴシック" pitchFamily="49" charset="-128"/>
              <a:ea typeface="ＭＳ ゴシック" pitchFamily="49" charset="-128"/>
            </a:rPr>
            <a:t>引き続き歳入確保や経費削減に努め、基金を活用しながら公債費の適正な水準の維持に努めていく。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数値なし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計画的な起債の借入により、地方債残高は減少しており、それに伴い将来負担額も減少傾向にある。</a:t>
          </a:r>
        </a:p>
        <a:p>
          <a:r>
            <a:rPr kumimoji="1" lang="ja-JP" altLang="en-US" sz="1400">
              <a:latin typeface="ＭＳ ゴシック" pitchFamily="49" charset="-128"/>
              <a:ea typeface="ＭＳ ゴシック" pitchFamily="49" charset="-128"/>
            </a:rPr>
            <a:t>充当可能財源等は、基準財政需要額算入見込額の減少が大きいが、これは、地方債残高のうち今後普通交付税措置される額に相当するため、起債残高の減少に連動して減少している。充当可能基金の残高は、積極的な積立を行い、増加している。</a:t>
          </a:r>
        </a:p>
        <a:p>
          <a:r>
            <a:rPr kumimoji="1" lang="ja-JP" altLang="en-US" sz="1400">
              <a:latin typeface="ＭＳ ゴシック" pitchFamily="49" charset="-128"/>
              <a:ea typeface="ＭＳ ゴシック" pitchFamily="49" charset="-128"/>
            </a:rPr>
            <a:t>今後も計画的な起債の発行と基金の積立を行うことで、健全財政の維持に努めていく。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愛知県みよし市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財政調整基金：財源の不足を補うために取り崩したことによるもの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公共施設維持管理基金：サンアート大規模改修事業のために取り崩したことによるもの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地区拠点施設整備基金：みなよし地区拠点施設整備事業に充当するために積み立てたことによるもの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笑顔輝く子ども基金：小中学校の大規模改修事業等に充当するために積み立てたことによるもの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税収構造は、法人市民税の増減により大きく変動する特性があり、直近では、平成２０年のリーマンショック等の影響を受け、平成２１年から２５年まで法人市民税の大幅な減収があったが、その際、財政調整基金からの繰入により、行政サービスの低下を極力避け、市民生活に直結する施策について着実に執行することができた。今後も、財政調整基金と各特定目的基金を活用し、各充当対象事業の事業計画にあわせて計画的に積立及び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笑顔輝く子ども基金：子育てに関する事業の推進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公園緑地保全基金：公園緑地の整備、維持管理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下水道施設整備基金：下水道施設の整備、維持管理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公共施設維持管理基金：サンアート大規模改修事業のために取り崩したことによるもの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地区拠点施設整備基金：みなよし地区拠点施設整備事業に充当するために積み立てたことによるもの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笑顔輝く子ども基金：小中学校の大規模改修事業等に充当するために積み立てたことによるもの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それぞれ特定の事業を行うに際して、短期的に大きな費用負担が発生する場合に備えて基金として積み立ててきたものであり、今後も、各充当対象事業の事業計画にあわせて計画的に積立及び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財源の不足を補うために取り崩したことによるもの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市民税の一部国税化、米中貿易摩擦、原材料価格の高騰、為替変動の影響を受けて低下傾向にある本市の税収を補うために財政調整基金を充当する。また、昨今の新型コロナウイルスの対策についても財政調整基金を充当して対応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積立や償還について精査しながら有効活用していく。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CB027AC-B9FF-4508-BD3A-F8021AF14F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3265492-72ED-4C19-9AE5-ADE76EB8CE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6FD5F1E-A23C-4522-A9BA-3DDC305FC9A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FAFFA08-6822-49E4-BBFF-E000E566BA9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ECB98086-7442-48F8-95AF-7CD3CA19EE3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6E0D6405-4D14-46A2-8BDE-90D4A866051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2F6A0666-F523-4016-A4D0-CE6DC2F9678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23139ADF-28FD-4C65-933C-B92917457E4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C85760BF-5EBD-4D0C-B47C-439B179E478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FDE53D36-414A-4304-9832-E44569165BB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98EE3EA1-698C-492D-B278-A1A2E04A0F0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ABE1B1D6-A193-434A-90A7-08073169132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AB4CDDF1-9525-47B1-8E37-FEF674184A2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4F91E132-593F-4E49-8F53-B937577CBBE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BD86CE25-B3E0-4655-B1BE-5024AD8D180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2429DC4A-2DD1-49C2-B91A-2003BE23100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50ECFD02-5048-42ED-BC1B-D1E67109CE7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B1BF5807-B3CD-408C-B27D-979AC39F8AD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4139F8CC-8A7C-48E6-8BEE-A95C0548560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61,277
59,040
32.19
35,016,982
31,684,958
2,405,259
17,672,044
6,067,543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21E34021-AD5D-4065-9B71-55C68E91828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BCADFABA-7688-4E1F-9A1B-11BE358FB36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A7DD7746-DFF7-408E-8505-95E274F99DB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C8BCEE89-9C31-4426-B538-08ECE5AA486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B357A821-0DD3-49A9-901E-3E867A66640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8EDD364E-C299-4EC7-9AB4-6C3152C652F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C2F56AC-3B8D-45FE-BEC4-116C60FA8A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548B5FB5-1324-404C-AC6A-2D4E03DCD0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EC734EF8-D764-42FC-9C53-8E76A68A505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1AC758B3-572C-4DA7-AD50-943396613A5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64F13B76-9CF2-4F06-97A7-2C55BF4188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5F8A428E-80AC-4363-B926-B2A71A431B8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B33E1D8E-A5BB-4167-8E6D-21AA61B7C47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C59E2B13-E1B2-4507-A989-CD3672C21C3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A3CE6057-EA60-421E-8489-ADAB4DE3FD6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A6C71AB1-CD0C-49DD-BE85-249CB6A62EA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38B5FEBC-6D39-4B5C-925A-AB0704B09CB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E7FF9338-0500-495D-B9B1-E5A92A2A9C4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EE076C9A-31B7-4EA1-A220-DEDF8694361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648A2777-D742-46A3-8896-5E2CFB8843D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A11E4E39-8990-4362-9F54-24696AA061A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E5A2D553-ACA4-4C70-A276-E94B495330B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46B87C08-402D-440A-96EF-DC3A900022E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7D979E64-E751-4520-84E4-01F59769827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a:extLst>
            <a:ext uri="{FF2B5EF4-FFF2-40B4-BE49-F238E27FC236}">
              <a16:creationId xmlns:a16="http://schemas.microsoft.com/office/drawing/2014/main" id="{C8B7D206-24EA-4EE9-AF23-8206D6A7B6AE}"/>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56464150-1246-41D8-A1A4-2D13B577BD2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81515C9B-0E0F-40E5-AD05-534A193DF7C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C4BC8B31-19FD-4B4E-AF8C-D0774C6A6B7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242E0E98-C74B-4E16-A4EA-2F1FE2154C3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A7BAEF4C-F8D7-44B0-8A70-D0E65225960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8BC8D691-0BD0-4B72-808C-9A8790A1A8A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691CC773-F366-40CE-8AF5-F8CE943DC72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54CB2369-5D0F-4DBF-81E8-E7FC66E9C20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134C46A-94DF-40DD-B900-B4012A19A81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4FD68ABA-A4D9-4554-99F7-EB60225E023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本市は類似団体より低い水準で推移している。これは、庁舎、図書館等の建設年が新しい施設が多いためである。そのため、今後は減価償却が進み、それに伴い有形固定資産減価償却率も高くなっていくことが予想される。公共施設等総合管理計画及び個別施設計画に基づき、施設の見直しを行い、維持管理、長寿命化等の対策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34EC8F6C-2510-4589-BC5C-BA602EAF1A1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45258F2D-AE81-402B-8E0E-A3E78442FF4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64A0DD6A-3422-4B30-AACB-3F19410706A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471268D3-AFAD-49AA-86C2-A2D3D2A724C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72DAC586-3100-4F62-A221-E11DCD75046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A941F9A4-B614-4BD8-9A7D-EDBE7F51F08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7360C83-CE71-45A0-92BA-63F0F733EF6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BB2D494B-3B0A-4C56-9A06-7E9ECD676A4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C8DCA2EC-6A52-49E1-9A1B-8639B63D198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973C30A4-3748-4C3E-BEFF-BAE02BC1A98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56B66943-5330-4CC2-A4CF-43619FF2FCB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2D50D6F4-E7DC-45BB-A4C4-F65D683BA98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4B959D6D-0477-42BC-A35A-61609E363F3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72ADC515-5EBB-45D5-95BB-C6544036C3C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96A47CD2-D31E-4DE0-AF11-27F78D17B84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61B6010E-6370-4132-BACC-BEE212C693C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2" name="直線コネクタ 71">
          <a:extLst>
            <a:ext uri="{FF2B5EF4-FFF2-40B4-BE49-F238E27FC236}">
              <a16:creationId xmlns:a16="http://schemas.microsoft.com/office/drawing/2014/main" id="{65B9B17D-CD79-4A1D-BD4B-138001E2E4BB}"/>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3" name="有形固定資産減価償却率最小値テキスト">
          <a:extLst>
            <a:ext uri="{FF2B5EF4-FFF2-40B4-BE49-F238E27FC236}">
              <a16:creationId xmlns:a16="http://schemas.microsoft.com/office/drawing/2014/main" id="{19B8AC09-73C7-4D9B-99FA-1AC9C73CBEF3}"/>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4" name="直線コネクタ 73">
          <a:extLst>
            <a:ext uri="{FF2B5EF4-FFF2-40B4-BE49-F238E27FC236}">
              <a16:creationId xmlns:a16="http://schemas.microsoft.com/office/drawing/2014/main" id="{8DCCC829-E103-431F-B962-4E519EE7B5F3}"/>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5" name="有形固定資産減価償却率最大値テキスト">
          <a:extLst>
            <a:ext uri="{FF2B5EF4-FFF2-40B4-BE49-F238E27FC236}">
              <a16:creationId xmlns:a16="http://schemas.microsoft.com/office/drawing/2014/main" id="{BC4556A9-76AD-4CE0-B21D-393F7D02CE6F}"/>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6" name="直線コネクタ 75">
          <a:extLst>
            <a:ext uri="{FF2B5EF4-FFF2-40B4-BE49-F238E27FC236}">
              <a16:creationId xmlns:a16="http://schemas.microsoft.com/office/drawing/2014/main" id="{A931275F-8157-4650-B401-1900390EE62B}"/>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7" name="有形固定資産減価償却率平均値テキスト">
          <a:extLst>
            <a:ext uri="{FF2B5EF4-FFF2-40B4-BE49-F238E27FC236}">
              <a16:creationId xmlns:a16="http://schemas.microsoft.com/office/drawing/2014/main" id="{8811F896-E0A4-4D20-87FF-2F957D1B0CAB}"/>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8" name="フローチャート: 判断 77">
          <a:extLst>
            <a:ext uri="{FF2B5EF4-FFF2-40B4-BE49-F238E27FC236}">
              <a16:creationId xmlns:a16="http://schemas.microsoft.com/office/drawing/2014/main" id="{FA844F29-62ED-4838-91FA-2DA2E5200BAC}"/>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9" name="フローチャート: 判断 78">
          <a:extLst>
            <a:ext uri="{FF2B5EF4-FFF2-40B4-BE49-F238E27FC236}">
              <a16:creationId xmlns:a16="http://schemas.microsoft.com/office/drawing/2014/main" id="{3B527D9D-F406-4835-9C74-1554EAC715D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0" name="フローチャート: 判断 79">
          <a:extLst>
            <a:ext uri="{FF2B5EF4-FFF2-40B4-BE49-F238E27FC236}">
              <a16:creationId xmlns:a16="http://schemas.microsoft.com/office/drawing/2014/main" id="{D1B390DF-D5F0-432C-9BD7-E957EF6EA6A4}"/>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1" name="フローチャート: 判断 80">
          <a:extLst>
            <a:ext uri="{FF2B5EF4-FFF2-40B4-BE49-F238E27FC236}">
              <a16:creationId xmlns:a16="http://schemas.microsoft.com/office/drawing/2014/main" id="{6B26AAA6-3E5A-4513-8AF9-20F3B1B07601}"/>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2" name="フローチャート: 判断 81">
          <a:extLst>
            <a:ext uri="{FF2B5EF4-FFF2-40B4-BE49-F238E27FC236}">
              <a16:creationId xmlns:a16="http://schemas.microsoft.com/office/drawing/2014/main" id="{E30435B2-AAA1-4F45-9BD1-B9D114D882D2}"/>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48D4684-C8DA-4766-B267-92C40A05E8E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0B5CA8F-8F3D-4434-B051-0D6462D6713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5E19DEF-3835-4D19-AD52-A70D8636DC7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D44B092-D212-4A12-A995-95C27042633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F66B23C-A6DE-4B9A-92C8-524978EFC62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29</xdr:row>
      <xdr:rowOff>11430</xdr:rowOff>
    </xdr:from>
    <xdr:to>
      <xdr:col>11</xdr:col>
      <xdr:colOff>187325</xdr:colOff>
      <xdr:row>29</xdr:row>
      <xdr:rowOff>113030</xdr:rowOff>
    </xdr:to>
    <xdr:sp macro="" textlink="">
      <xdr:nvSpPr>
        <xdr:cNvPr id="88" name="楕円 87">
          <a:extLst>
            <a:ext uri="{FF2B5EF4-FFF2-40B4-BE49-F238E27FC236}">
              <a16:creationId xmlns:a16="http://schemas.microsoft.com/office/drawing/2014/main" id="{CDE58E3C-5AA8-4B70-892E-B126D779C0D9}"/>
            </a:ext>
          </a:extLst>
        </xdr:cNvPr>
        <xdr:cNvSpPr/>
      </xdr:nvSpPr>
      <xdr:spPr>
        <a:xfrm>
          <a:off x="2476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89" name="楕円 88">
          <a:extLst>
            <a:ext uri="{FF2B5EF4-FFF2-40B4-BE49-F238E27FC236}">
              <a16:creationId xmlns:a16="http://schemas.microsoft.com/office/drawing/2014/main" id="{8E78B9E7-3A1E-495F-A349-F456682C7C5E}"/>
            </a:ext>
          </a:extLst>
        </xdr:cNvPr>
        <xdr:cNvSpPr/>
      </xdr:nvSpPr>
      <xdr:spPr>
        <a:xfrm>
          <a:off x="1714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19050</xdr:rowOff>
    </xdr:from>
    <xdr:to>
      <xdr:col>11</xdr:col>
      <xdr:colOff>136525</xdr:colOff>
      <xdr:row>29</xdr:row>
      <xdr:rowOff>62230</xdr:rowOff>
    </xdr:to>
    <xdr:cxnSp macro="">
      <xdr:nvCxnSpPr>
        <xdr:cNvPr id="90" name="直線コネクタ 89">
          <a:extLst>
            <a:ext uri="{FF2B5EF4-FFF2-40B4-BE49-F238E27FC236}">
              <a16:creationId xmlns:a16="http://schemas.microsoft.com/office/drawing/2014/main" id="{975C4CAA-A185-4FFE-8058-6FDFEC79A9F5}"/>
            </a:ext>
          </a:extLst>
        </xdr:cNvPr>
        <xdr:cNvCxnSpPr/>
      </xdr:nvCxnSpPr>
      <xdr:spPr>
        <a:xfrm>
          <a:off x="1765300" y="576262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a:extLst>
            <a:ext uri="{FF2B5EF4-FFF2-40B4-BE49-F238E27FC236}">
              <a16:creationId xmlns:a16="http://schemas.microsoft.com/office/drawing/2014/main" id="{B6FCA7D1-D08B-4031-A1A7-CD9F5C4F9DF1}"/>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a:extLst>
            <a:ext uri="{FF2B5EF4-FFF2-40B4-BE49-F238E27FC236}">
              <a16:creationId xmlns:a16="http://schemas.microsoft.com/office/drawing/2014/main" id="{F61DFC03-303F-4660-A00F-B63263AE9D21}"/>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a:extLst>
            <a:ext uri="{FF2B5EF4-FFF2-40B4-BE49-F238E27FC236}">
              <a16:creationId xmlns:a16="http://schemas.microsoft.com/office/drawing/2014/main" id="{24C978B4-BD32-4C39-80D0-B219F207B2F7}"/>
            </a:ext>
          </a:extLst>
        </xdr:cNvPr>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4" name="n_4aveValue有形固定資産減価償却率">
          <a:extLst>
            <a:ext uri="{FF2B5EF4-FFF2-40B4-BE49-F238E27FC236}">
              <a16:creationId xmlns:a16="http://schemas.microsoft.com/office/drawing/2014/main" id="{50B4405A-6103-4F03-9D51-50F48F70F6D2}"/>
            </a:ext>
          </a:extLst>
        </xdr:cNvPr>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129557</xdr:rowOff>
    </xdr:from>
    <xdr:ext cx="405111" cy="259045"/>
    <xdr:sp macro="" textlink="">
      <xdr:nvSpPr>
        <xdr:cNvPr id="95" name="n_3mainValue有形固定資産減価償却率">
          <a:extLst>
            <a:ext uri="{FF2B5EF4-FFF2-40B4-BE49-F238E27FC236}">
              <a16:creationId xmlns:a16="http://schemas.microsoft.com/office/drawing/2014/main" id="{F65B4920-7AA0-4E5F-BCC9-BFDB9A1B29EB}"/>
            </a:ext>
          </a:extLst>
        </xdr:cNvPr>
        <xdr:cNvSpPr txBox="1"/>
      </xdr:nvSpPr>
      <xdr:spPr>
        <a:xfrm>
          <a:off x="2324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96" name="n_4mainValue有形固定資産減価償却率">
          <a:extLst>
            <a:ext uri="{FF2B5EF4-FFF2-40B4-BE49-F238E27FC236}">
              <a16:creationId xmlns:a16="http://schemas.microsoft.com/office/drawing/2014/main" id="{BB54A20D-068F-4AC8-8522-1EF82C364C1B}"/>
            </a:ext>
          </a:extLst>
        </xdr:cNvPr>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2DD81A83-B5AF-49FB-A337-E89EFF96253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DBB7EBD-7E6F-4D3F-A917-47478E64A3D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99" name="正方形/長方形 98">
          <a:extLst>
            <a:ext uri="{FF2B5EF4-FFF2-40B4-BE49-F238E27FC236}">
              <a16:creationId xmlns:a16="http://schemas.microsoft.com/office/drawing/2014/main" id="{4B18F038-95ED-4270-A669-3FF0366B29A9}"/>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4F6771FA-842C-4609-BF6B-952070F98B9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E4D4C0D7-F76A-4618-8394-33053456CF1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EBE67853-8ED9-4CDC-8FF5-F239AB338C3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FEDE2627-A83F-405B-ADC6-80902CCC742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10BB9C75-8938-4C8F-A967-7A5EE687345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9B49A078-E17F-4890-9274-EC59EF3D6E4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FB4736E9-9D08-4992-9482-91676C21238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222BD7C7-79F4-4671-9C09-8E263E8931D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3E951EB7-5C73-436E-A31B-6ED14853F06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7BCCC1D8-010D-4257-91F0-F6E5B6283B5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過去に起債した元利償還金の償還終了に伴い、将来負担額は減少傾向にあるものの、今後は普通建設事業に対する起債の発行により、将来負担額の増加が見込まれる。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3D60A51-226E-40E9-8740-00F6EA9379C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DC5158E9-9F94-452A-BE3A-734CD8A5AA4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D3A93E5E-C0A3-458A-92A2-E4966115FCF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DDE7A6B5-8D4E-45B7-AF6D-876AFDBF02D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96C1E24E-4895-49E8-A5C5-2FAB720EFE5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EB4A1FF1-412F-4E5A-A5F2-5B925C24A0C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2FFADE60-6FE2-484C-B303-D205A0B52C2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4F01A901-B0C3-46C8-B709-BC87AFD86B0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F3351D40-0B8E-4802-8E6E-B7A00494840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42F99164-2986-484C-A9C8-31941B3A6C1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71829E5E-2F6A-4F74-93FC-AB2EF36BAEC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3CB2021D-FC20-43A1-934C-18436505A36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DE97A9D6-1ED0-4F35-BCDA-4F6EDC2557A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44F7F2B4-238C-444C-9238-C9DFC373A83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F841618A-3C59-4C0C-8940-1BF77BE5621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5" name="直線コネクタ 124">
          <a:extLst>
            <a:ext uri="{FF2B5EF4-FFF2-40B4-BE49-F238E27FC236}">
              <a16:creationId xmlns:a16="http://schemas.microsoft.com/office/drawing/2014/main" id="{87A64749-9314-4026-8250-92A637C3C79E}"/>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6" name="債務償還比率最小値テキスト">
          <a:extLst>
            <a:ext uri="{FF2B5EF4-FFF2-40B4-BE49-F238E27FC236}">
              <a16:creationId xmlns:a16="http://schemas.microsoft.com/office/drawing/2014/main" id="{CC2E3027-B6D3-493E-A791-62ADC220299F}"/>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7" name="直線コネクタ 126">
          <a:extLst>
            <a:ext uri="{FF2B5EF4-FFF2-40B4-BE49-F238E27FC236}">
              <a16:creationId xmlns:a16="http://schemas.microsoft.com/office/drawing/2014/main" id="{3C99D5B7-F48C-4FBA-A19F-A9415AAFE0A9}"/>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825FE420-88DE-464B-9A04-F740EC102FC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AA374BFA-FC68-4A49-ADDE-347628DF73A3}"/>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0" name="債務償還比率平均値テキスト">
          <a:extLst>
            <a:ext uri="{FF2B5EF4-FFF2-40B4-BE49-F238E27FC236}">
              <a16:creationId xmlns:a16="http://schemas.microsoft.com/office/drawing/2014/main" id="{99007553-5F56-4CA5-958E-920A0C19F3D6}"/>
            </a:ext>
          </a:extLst>
        </xdr:cNvPr>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1" name="フローチャート: 判断 130">
          <a:extLst>
            <a:ext uri="{FF2B5EF4-FFF2-40B4-BE49-F238E27FC236}">
              <a16:creationId xmlns:a16="http://schemas.microsoft.com/office/drawing/2014/main" id="{FF21C112-C38F-4CFD-9548-333FA05BA5D4}"/>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2" name="フローチャート: 判断 131">
          <a:extLst>
            <a:ext uri="{FF2B5EF4-FFF2-40B4-BE49-F238E27FC236}">
              <a16:creationId xmlns:a16="http://schemas.microsoft.com/office/drawing/2014/main" id="{F88CDB05-C597-4338-9033-8052ECF559DE}"/>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3" name="フローチャート: 判断 132">
          <a:extLst>
            <a:ext uri="{FF2B5EF4-FFF2-40B4-BE49-F238E27FC236}">
              <a16:creationId xmlns:a16="http://schemas.microsoft.com/office/drawing/2014/main" id="{E6CFE4FF-9BBA-4E4C-A8FA-625E5E4C0471}"/>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4" name="フローチャート: 判断 133">
          <a:extLst>
            <a:ext uri="{FF2B5EF4-FFF2-40B4-BE49-F238E27FC236}">
              <a16:creationId xmlns:a16="http://schemas.microsoft.com/office/drawing/2014/main" id="{09AE1DF4-EC6B-4BCF-8EB7-9623171E79EC}"/>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5" name="フローチャート: 判断 134">
          <a:extLst>
            <a:ext uri="{FF2B5EF4-FFF2-40B4-BE49-F238E27FC236}">
              <a16:creationId xmlns:a16="http://schemas.microsoft.com/office/drawing/2014/main" id="{69080ABF-A549-43D7-983C-B33D6933C765}"/>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AE3A1BF-816F-41AA-9E4C-ED94EC556DF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BCC53B2F-5A39-41C2-A465-6F9BF443E21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40A2BB3-7938-4BA6-8BB8-7A66083B1F1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1E8AA93-E9A6-4269-AC97-7132A999A5A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467D6B3-8827-4031-8167-BCCC9D02A0A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57372</xdr:rowOff>
    </xdr:from>
    <xdr:ext cx="469744" cy="259045"/>
    <xdr:sp macro="" textlink="">
      <xdr:nvSpPr>
        <xdr:cNvPr id="141" name="n_1aveValue債務償還比率">
          <a:extLst>
            <a:ext uri="{FF2B5EF4-FFF2-40B4-BE49-F238E27FC236}">
              <a16:creationId xmlns:a16="http://schemas.microsoft.com/office/drawing/2014/main" id="{4BE31B39-101E-45E1-A527-CD1772DEA8E0}"/>
            </a:ext>
          </a:extLst>
        </xdr:cNvPr>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42" name="n_2aveValue債務償還比率">
          <a:extLst>
            <a:ext uri="{FF2B5EF4-FFF2-40B4-BE49-F238E27FC236}">
              <a16:creationId xmlns:a16="http://schemas.microsoft.com/office/drawing/2014/main" id="{3595BD37-88D1-4107-95B2-93D2DA96B023}"/>
            </a:ext>
          </a:extLst>
        </xdr:cNvPr>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43" name="n_3aveValue債務償還比率">
          <a:extLst>
            <a:ext uri="{FF2B5EF4-FFF2-40B4-BE49-F238E27FC236}">
              <a16:creationId xmlns:a16="http://schemas.microsoft.com/office/drawing/2014/main" id="{4EA92A94-8BC1-452C-9C4B-7F84C33FEE7C}"/>
            </a:ext>
          </a:extLst>
        </xdr:cNvPr>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44" name="n_4aveValue債務償還比率">
          <a:extLst>
            <a:ext uri="{FF2B5EF4-FFF2-40B4-BE49-F238E27FC236}">
              <a16:creationId xmlns:a16="http://schemas.microsoft.com/office/drawing/2014/main" id="{C123983C-BA8E-48BB-963A-9C0E5F26148A}"/>
            </a:ext>
          </a:extLst>
        </xdr:cNvPr>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8B5C4695-EF84-4246-9415-F0EE2C88A45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FE34167E-B098-4473-9AE8-14DC759D1C5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60F5F4F8-2E68-4DBC-B014-6FE9D4BABF2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2A0D7507-548E-48BC-BF14-FC2463D2B2B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137FF171-93EE-4BF3-B52B-A8DCD92AD52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DB6911F6-2EC8-46FD-957D-BB41E68D02B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36999F8-2EC7-4715-BF58-8716757E8A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73C0E5D-1850-4FC8-809A-B04626048C7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D2EEF91-074B-43F5-9FEE-1E09D243636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D71FC59-D6D5-4BB2-95AD-68AEC23145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0610AA-3031-4FB2-9F5C-77D4CFCC5DE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1182035-C8E4-404E-AA09-E734828ADC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138F23-FCE3-4DD9-8876-0AF80A550EC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AF7E37-4F9D-40DC-9706-74F53D9C5F1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7B02FC0-0788-47D5-B2CA-D4664453E60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01A458E-BC6C-4287-9B69-1236C7AE621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61,277
59,040
32.19
35,016,982
31,684,958
2,405,259
17,672,044
6,067,543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191FA1-CF21-40A1-8F4A-637279F1E5E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EA70E9C-14F5-4D16-B649-A78B7DF7978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CA44E30-7770-43A5-9F31-52224380808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C800A53-7C7F-47B4-B4B6-BD8103C56CC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BEAEAC6-55CB-4D9E-B463-27D172AF120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BC1E95D-51D6-46C9-877F-DB0C02AF9B8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693D76-45E9-4078-A0EB-D060F468DC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5A7F4B-2997-4B17-BFA9-4BCEDC8F70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0E19EC-230A-4A8A-BBB5-CD451078DD5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0455CC1-F0A1-471B-90BA-21092E6BB98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0C3B33C-317B-4AAF-9834-FAE7D8496B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4A575B-FEF2-4341-BD34-82A82050A08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78DE48F-ED52-4510-8978-1698D11A82F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E5F87CB-8E7B-41C4-8751-DBFAF19CF4D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0EDF08E-79E1-4A9D-A88E-6085EB502B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0CC139D-C195-402C-914E-1995C1E409A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6914A7-E2BD-4346-AA10-99EC3B600D3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44A14F5-84E5-401E-9A69-2A6DAAF6AE3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FA591E4-9814-4ADC-9C38-C470295B07E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2610571-F4AE-41A6-921A-EEA4F5C2341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82FD372-BC17-4A3B-BB2D-B85ECBB9809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6621C43-7985-4314-B42A-8AD51CE8F3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1328E97-569D-49E9-8A1B-80F53387BDD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CB3D28D-BDF6-410D-898C-14C7D4CBDC6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D2316BB-C4DA-4B9A-B4B9-D09B4A5DBCF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36022F5-7907-499D-9D98-62B1885A55F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F1BCA86-FE54-4F97-BE2F-3C207669280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08B3623-CAE7-49B4-BAAE-BF791F24851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CDFA1D3-7BCA-48E8-A468-023C18E82DC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30D20DB-31CF-428A-ADD1-19C82469BDF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FBD2483-32F3-48EE-A359-7BE110E4A3C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16EEC86-8A59-43F7-A899-B6C3972BF06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6810E49-1B12-4E4E-B9FE-5DE1AD7E72E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3F5E9FE-4605-4CDC-B125-5C35D9D5AF8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B41556D-6605-458D-A330-0F1F6C4E613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D1A7252-7370-4CD0-8CF4-425F4B489A1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A67674E-2BB8-473A-B911-BA5BFA317E8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5ECA33B-AF31-460F-BE38-58A3098488E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30833FB-47FD-4725-8376-76779BD1B1D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6B130A6-FB2F-496D-BEE2-DB0B4171D98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817C1A7-CEA9-4C22-8613-70BC1551BAD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D88FF87-DF0C-4809-9B56-EAEEF967436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5A3DD2D-E14A-4022-8FE2-442FCAC9BA1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4D73AA6-822A-4D3D-A958-A631981EE6F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9BC4B9B-BDB3-4760-8B4B-5F4B86D1176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B9167BFE-7E53-4D47-82DB-060650548F1A}"/>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3F223FA4-FC2C-4B2B-BF92-12E62D937071}"/>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457966E2-8BF6-4A2A-B08B-08B866A8BA5F}"/>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3B85B03F-1701-49A9-A848-B6CB9C05D216}"/>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714FD0DF-48D1-4962-B616-3911B69076CF}"/>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a16="http://schemas.microsoft.com/office/drawing/2014/main" id="{382EFA75-7A02-42B7-8805-E381ADC60DEA}"/>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8474FB8F-9DAA-41BF-9572-29D6ECC7BEA5}"/>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68989070-3484-4808-B738-289D60C6E07D}"/>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7C5F731E-FA89-4F0A-8867-C3E1D0A3CD47}"/>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1A70DBAD-7797-4DEA-B0BA-0FB495651B25}"/>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C80F25D9-2814-4F25-8EA2-B921C66BFC38}"/>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940B40A-CE44-48A7-BC1C-5E6F410F497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638F006-F874-41F0-9302-14790A92818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7F6B7A7-38B6-4061-A8CE-E811C93E5CC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CA506E3-F570-43BB-874C-4BCD0CB3459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760956C-BE6E-484D-B882-765D5649F7A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82550</xdr:rowOff>
    </xdr:from>
    <xdr:to>
      <xdr:col>10</xdr:col>
      <xdr:colOff>165100</xdr:colOff>
      <xdr:row>37</xdr:row>
      <xdr:rowOff>12700</xdr:rowOff>
    </xdr:to>
    <xdr:sp macro="" textlink="">
      <xdr:nvSpPr>
        <xdr:cNvPr id="73" name="楕円 72">
          <a:extLst>
            <a:ext uri="{FF2B5EF4-FFF2-40B4-BE49-F238E27FC236}">
              <a16:creationId xmlns:a16="http://schemas.microsoft.com/office/drawing/2014/main" id="{18500882-0782-40FD-A62A-B1757111710B}"/>
            </a:ext>
          </a:extLst>
        </xdr:cNvPr>
        <xdr:cNvSpPr/>
      </xdr:nvSpPr>
      <xdr:spPr>
        <a:xfrm>
          <a:off x="196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4" name="楕円 73">
          <a:extLst>
            <a:ext uri="{FF2B5EF4-FFF2-40B4-BE49-F238E27FC236}">
              <a16:creationId xmlns:a16="http://schemas.microsoft.com/office/drawing/2014/main" id="{AB4B339A-F42E-4306-9287-376745744ECC}"/>
            </a:ext>
          </a:extLst>
        </xdr:cNvPr>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36</xdr:row>
      <xdr:rowOff>133350</xdr:rowOff>
    </xdr:to>
    <xdr:cxnSp macro="">
      <xdr:nvCxnSpPr>
        <xdr:cNvPr id="75" name="直線コネクタ 74">
          <a:extLst>
            <a:ext uri="{FF2B5EF4-FFF2-40B4-BE49-F238E27FC236}">
              <a16:creationId xmlns:a16="http://schemas.microsoft.com/office/drawing/2014/main" id="{375CC154-78CD-4C2A-855B-C8EF8A18F9F0}"/>
            </a:ext>
          </a:extLst>
        </xdr:cNvPr>
        <xdr:cNvCxnSpPr/>
      </xdr:nvCxnSpPr>
      <xdr:spPr>
        <a:xfrm>
          <a:off x="1130300" y="62941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6" name="n_1aveValue【道路】&#10;有形固定資産減価償却率">
          <a:extLst>
            <a:ext uri="{FF2B5EF4-FFF2-40B4-BE49-F238E27FC236}">
              <a16:creationId xmlns:a16="http://schemas.microsoft.com/office/drawing/2014/main" id="{05B981BB-C0F7-4DA2-AC73-0B1769245A60}"/>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77" name="n_2aveValue【道路】&#10;有形固定資産減価償却率">
          <a:extLst>
            <a:ext uri="{FF2B5EF4-FFF2-40B4-BE49-F238E27FC236}">
              <a16:creationId xmlns:a16="http://schemas.microsoft.com/office/drawing/2014/main" id="{A7B14BD1-FE84-413C-8400-F2F200E0C556}"/>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78" name="n_3aveValue【道路】&#10;有形固定資産減価償却率">
          <a:extLst>
            <a:ext uri="{FF2B5EF4-FFF2-40B4-BE49-F238E27FC236}">
              <a16:creationId xmlns:a16="http://schemas.microsoft.com/office/drawing/2014/main" id="{466AD03E-FFAE-42F8-931D-41A35BE4A21A}"/>
            </a:ext>
          </a:extLst>
        </xdr:cNvPr>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79" name="n_4aveValue【道路】&#10;有形固定資産減価償却率">
          <a:extLst>
            <a:ext uri="{FF2B5EF4-FFF2-40B4-BE49-F238E27FC236}">
              <a16:creationId xmlns:a16="http://schemas.microsoft.com/office/drawing/2014/main" id="{298B7B47-980B-4B8E-A904-B6143C5764FB}"/>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0" name="n_3mainValue【道路】&#10;有形固定資産減価償却率">
          <a:extLst>
            <a:ext uri="{FF2B5EF4-FFF2-40B4-BE49-F238E27FC236}">
              <a16:creationId xmlns:a16="http://schemas.microsoft.com/office/drawing/2014/main" id="{A318707C-3AEA-424C-9F18-96D379E0C877}"/>
            </a:ext>
          </a:extLst>
        </xdr:cNvPr>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81" name="n_4mainValue【道路】&#10;有形固定資産減価償却率">
          <a:extLst>
            <a:ext uri="{FF2B5EF4-FFF2-40B4-BE49-F238E27FC236}">
              <a16:creationId xmlns:a16="http://schemas.microsoft.com/office/drawing/2014/main" id="{BE4CB977-47ED-409A-96B1-E9518DB524AF}"/>
            </a:ext>
          </a:extLst>
        </xdr:cNvPr>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D9CBB047-8D71-4F1F-8716-860667E34F7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DA21ABE8-7D96-4891-AC97-0C7D64E0821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9F0188F9-0F5E-42DF-87A5-71AABFC9BD6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4AF59155-CA4B-4927-81C9-FEB757350AB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CD8354FF-A8B7-4FE6-A606-A1C3AA14097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27E59340-BD48-49BD-8185-51C76CDED4C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B9FF7D74-31E4-4032-8EED-20E79875A63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3DA157B1-BA6F-4A6E-A69F-B86EBD84EA7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9D610200-9186-4E57-80F4-265EFA625B0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4E8F4A56-BD09-4888-8428-DCA1B3629D5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A735AF72-C44D-4DED-B8DA-97E3896F8D3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3ED0FC06-975B-4652-B6FC-F75862D8DCF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16CB33FD-6CAC-4BFE-AC72-2C3EACD7389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E3507157-2511-47E2-8742-F36C36FEB66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F6E58314-9055-42B3-B714-CE34DD91427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52DF8DFA-FA6F-4A9F-AD8E-87CECBBEFA0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CEFCABE1-19D0-40EC-BAD2-1CAD6CB84EE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CB3009EA-693E-4DD9-80D6-8EA4EDAD403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72B63FAB-E2A8-4614-A369-87A8938EC4A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E76F7730-74B6-40A1-BDC6-28752E425D3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59D09CC3-6DFD-4232-8320-AFEB3D3109F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BC19EE97-7B87-4059-8EB6-1A297C34ADB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CD7C0CA5-A5EF-4AF3-9D3A-DC6AD6CDC7E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05" name="直線コネクタ 104">
          <a:extLst>
            <a:ext uri="{FF2B5EF4-FFF2-40B4-BE49-F238E27FC236}">
              <a16:creationId xmlns:a16="http://schemas.microsoft.com/office/drawing/2014/main" id="{F879A268-6E57-4D64-A006-0B9FC96D5DC4}"/>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06" name="【道路】&#10;一人当たり延長最小値テキスト">
          <a:extLst>
            <a:ext uri="{FF2B5EF4-FFF2-40B4-BE49-F238E27FC236}">
              <a16:creationId xmlns:a16="http://schemas.microsoft.com/office/drawing/2014/main" id="{32C6A59D-C202-4AC9-88B0-8F89B8CD380D}"/>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07" name="直線コネクタ 106">
          <a:extLst>
            <a:ext uri="{FF2B5EF4-FFF2-40B4-BE49-F238E27FC236}">
              <a16:creationId xmlns:a16="http://schemas.microsoft.com/office/drawing/2014/main" id="{6AEDD454-76A4-4A7D-A700-92FB8C953AD5}"/>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08" name="【道路】&#10;一人当たり延長最大値テキスト">
          <a:extLst>
            <a:ext uri="{FF2B5EF4-FFF2-40B4-BE49-F238E27FC236}">
              <a16:creationId xmlns:a16="http://schemas.microsoft.com/office/drawing/2014/main" id="{484ABE55-68D1-4F0F-8A0F-B49E027971F1}"/>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09" name="直線コネクタ 108">
          <a:extLst>
            <a:ext uri="{FF2B5EF4-FFF2-40B4-BE49-F238E27FC236}">
              <a16:creationId xmlns:a16="http://schemas.microsoft.com/office/drawing/2014/main" id="{849D4759-AAF5-413F-9CE7-180C2D2766ED}"/>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0" name="【道路】&#10;一人当たり延長平均値テキスト">
          <a:extLst>
            <a:ext uri="{FF2B5EF4-FFF2-40B4-BE49-F238E27FC236}">
              <a16:creationId xmlns:a16="http://schemas.microsoft.com/office/drawing/2014/main" id="{B3A17101-BF8B-42D5-A1D4-CB8CDE8576E7}"/>
            </a:ext>
          </a:extLst>
        </xdr:cNvPr>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11" name="フローチャート: 判断 110">
          <a:extLst>
            <a:ext uri="{FF2B5EF4-FFF2-40B4-BE49-F238E27FC236}">
              <a16:creationId xmlns:a16="http://schemas.microsoft.com/office/drawing/2014/main" id="{99D58B8B-FA63-4D64-BD49-F462C3249717}"/>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12" name="フローチャート: 判断 111">
          <a:extLst>
            <a:ext uri="{FF2B5EF4-FFF2-40B4-BE49-F238E27FC236}">
              <a16:creationId xmlns:a16="http://schemas.microsoft.com/office/drawing/2014/main" id="{DB175804-67D1-424A-A2EC-AF267DD889D4}"/>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13" name="フローチャート: 判断 112">
          <a:extLst>
            <a:ext uri="{FF2B5EF4-FFF2-40B4-BE49-F238E27FC236}">
              <a16:creationId xmlns:a16="http://schemas.microsoft.com/office/drawing/2014/main" id="{8DA7CAA7-D852-4009-8DA5-6A818268265F}"/>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14" name="フローチャート: 判断 113">
          <a:extLst>
            <a:ext uri="{FF2B5EF4-FFF2-40B4-BE49-F238E27FC236}">
              <a16:creationId xmlns:a16="http://schemas.microsoft.com/office/drawing/2014/main" id="{CB298CE5-9B7C-4EAB-9BDA-A90030FEF931}"/>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15" name="フローチャート: 判断 114">
          <a:extLst>
            <a:ext uri="{FF2B5EF4-FFF2-40B4-BE49-F238E27FC236}">
              <a16:creationId xmlns:a16="http://schemas.microsoft.com/office/drawing/2014/main" id="{25BD3803-684B-4E9A-9000-B226BCA7296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5507D7D-A641-4642-ABE4-BA446027CFD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69CFF31-549C-417F-95C8-2AAA23E3E72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193E8B3-FED1-4375-8FF9-C4419BA2C6C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692DEC8-2F55-4C48-9E65-DC4146CD072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461850F-AD65-4192-80D9-01F057F54F2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164941</xdr:rowOff>
    </xdr:from>
    <xdr:to>
      <xdr:col>41</xdr:col>
      <xdr:colOff>101600</xdr:colOff>
      <xdr:row>34</xdr:row>
      <xdr:rowOff>95091</xdr:rowOff>
    </xdr:to>
    <xdr:sp macro="" textlink="">
      <xdr:nvSpPr>
        <xdr:cNvPr id="121" name="楕円 120">
          <a:extLst>
            <a:ext uri="{FF2B5EF4-FFF2-40B4-BE49-F238E27FC236}">
              <a16:creationId xmlns:a16="http://schemas.microsoft.com/office/drawing/2014/main" id="{3AD9B4E4-A3F2-4029-8544-85FB0880A45A}"/>
            </a:ext>
          </a:extLst>
        </xdr:cNvPr>
        <xdr:cNvSpPr/>
      </xdr:nvSpPr>
      <xdr:spPr>
        <a:xfrm>
          <a:off x="7810500" y="58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148730</xdr:rowOff>
    </xdr:from>
    <xdr:to>
      <xdr:col>36</xdr:col>
      <xdr:colOff>165100</xdr:colOff>
      <xdr:row>38</xdr:row>
      <xdr:rowOff>78880</xdr:rowOff>
    </xdr:to>
    <xdr:sp macro="" textlink="">
      <xdr:nvSpPr>
        <xdr:cNvPr id="122" name="楕円 121">
          <a:extLst>
            <a:ext uri="{FF2B5EF4-FFF2-40B4-BE49-F238E27FC236}">
              <a16:creationId xmlns:a16="http://schemas.microsoft.com/office/drawing/2014/main" id="{40D69988-DF59-4748-89A3-B104FEB2BC1E}"/>
            </a:ext>
          </a:extLst>
        </xdr:cNvPr>
        <xdr:cNvSpPr/>
      </xdr:nvSpPr>
      <xdr:spPr>
        <a:xfrm>
          <a:off x="6921500" y="649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44291</xdr:rowOff>
    </xdr:from>
    <xdr:to>
      <xdr:col>41</xdr:col>
      <xdr:colOff>50800</xdr:colOff>
      <xdr:row>38</xdr:row>
      <xdr:rowOff>28080</xdr:rowOff>
    </xdr:to>
    <xdr:cxnSp macro="">
      <xdr:nvCxnSpPr>
        <xdr:cNvPr id="123" name="直線コネクタ 122">
          <a:extLst>
            <a:ext uri="{FF2B5EF4-FFF2-40B4-BE49-F238E27FC236}">
              <a16:creationId xmlns:a16="http://schemas.microsoft.com/office/drawing/2014/main" id="{AB387F77-8427-41D7-889C-9AD944F08580}"/>
            </a:ext>
          </a:extLst>
        </xdr:cNvPr>
        <xdr:cNvCxnSpPr/>
      </xdr:nvCxnSpPr>
      <xdr:spPr>
        <a:xfrm flipV="1">
          <a:off x="6972300" y="5873591"/>
          <a:ext cx="889000" cy="66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24" name="n_1aveValue【道路】&#10;一人当たり延長">
          <a:extLst>
            <a:ext uri="{FF2B5EF4-FFF2-40B4-BE49-F238E27FC236}">
              <a16:creationId xmlns:a16="http://schemas.microsoft.com/office/drawing/2014/main" id="{28F719A3-4BFE-430B-BA7E-82771C8127DB}"/>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25" name="n_2aveValue【道路】&#10;一人当たり延長">
          <a:extLst>
            <a:ext uri="{FF2B5EF4-FFF2-40B4-BE49-F238E27FC236}">
              <a16:creationId xmlns:a16="http://schemas.microsoft.com/office/drawing/2014/main" id="{3E98B5D7-0988-49A5-BE06-7C20CC063107}"/>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26" name="n_3aveValue【道路】&#10;一人当たり延長">
          <a:extLst>
            <a:ext uri="{FF2B5EF4-FFF2-40B4-BE49-F238E27FC236}">
              <a16:creationId xmlns:a16="http://schemas.microsoft.com/office/drawing/2014/main" id="{788F4F9B-6158-44A7-B0B3-F701ED3F7E60}"/>
            </a:ext>
          </a:extLst>
        </xdr:cNvPr>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27" name="n_4aveValue【道路】&#10;一人当たり延長">
          <a:extLst>
            <a:ext uri="{FF2B5EF4-FFF2-40B4-BE49-F238E27FC236}">
              <a16:creationId xmlns:a16="http://schemas.microsoft.com/office/drawing/2014/main" id="{B4881EEB-5D5F-4B3F-A2BF-256C3C4C6ECF}"/>
            </a:ext>
          </a:extLst>
        </xdr:cNvPr>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111618</xdr:rowOff>
    </xdr:from>
    <xdr:ext cx="534377" cy="259045"/>
    <xdr:sp macro="" textlink="">
      <xdr:nvSpPr>
        <xdr:cNvPr id="128" name="n_3mainValue【道路】&#10;一人当たり延長">
          <a:extLst>
            <a:ext uri="{FF2B5EF4-FFF2-40B4-BE49-F238E27FC236}">
              <a16:creationId xmlns:a16="http://schemas.microsoft.com/office/drawing/2014/main" id="{0A579F6D-72E0-4DA6-B57E-5767FDBA58A0}"/>
            </a:ext>
          </a:extLst>
        </xdr:cNvPr>
        <xdr:cNvSpPr txBox="1"/>
      </xdr:nvSpPr>
      <xdr:spPr>
        <a:xfrm>
          <a:off x="7594111" y="559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95407</xdr:rowOff>
    </xdr:from>
    <xdr:ext cx="534377" cy="259045"/>
    <xdr:sp macro="" textlink="">
      <xdr:nvSpPr>
        <xdr:cNvPr id="129" name="n_4mainValue【道路】&#10;一人当たり延長">
          <a:extLst>
            <a:ext uri="{FF2B5EF4-FFF2-40B4-BE49-F238E27FC236}">
              <a16:creationId xmlns:a16="http://schemas.microsoft.com/office/drawing/2014/main" id="{683FE585-0000-46AA-A750-1811B123673E}"/>
            </a:ext>
          </a:extLst>
        </xdr:cNvPr>
        <xdr:cNvSpPr txBox="1"/>
      </xdr:nvSpPr>
      <xdr:spPr>
        <a:xfrm>
          <a:off x="6705111" y="626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EA6B94D0-915B-418B-AD77-83481D5D0DE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BCCD031C-2EB4-44CE-BDE7-7764DC59509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5904E1D0-8056-4ED9-BF29-D72DB1A7130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62C06A65-3AC0-4C17-BD72-6CC18F20113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304329C5-8511-4734-8939-1648EE46D27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BEA7C9CC-15F0-4FDA-A24F-56CEF9C32EA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BBC2523F-BB20-46F6-997A-350BB6350E6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3365EED1-DD27-447D-A826-4EF01A54AEC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EE1D364D-85EA-4AD1-9E79-D8C0E53587B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E5E68B16-9299-4D38-A29B-F56A3B1535D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id="{B95FBAE3-C976-48B4-ACA1-197B3F4F976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98FFBF57-A372-4A5B-BE45-920451276ED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2" name="テキスト ボックス 141">
          <a:extLst>
            <a:ext uri="{FF2B5EF4-FFF2-40B4-BE49-F238E27FC236}">
              <a16:creationId xmlns:a16="http://schemas.microsoft.com/office/drawing/2014/main" id="{D51EAB0D-5321-45F6-B957-6BCF2EAFC09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E37F6332-63B1-49A0-B39C-CE3E28F6F54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DC9320AE-9A1D-4140-9E34-7F345F6CF4F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C7BB789C-C314-4EF7-9719-DC66EF078E4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150392B9-794E-4010-A408-D126F486E4C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1F3525DA-3772-4500-9DFB-8DF0141558C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B722B54A-A838-453D-9865-DB28245F900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076E9A07-90FB-4EE0-AF88-000B274304F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a:extLst>
            <a:ext uri="{FF2B5EF4-FFF2-40B4-BE49-F238E27FC236}">
              <a16:creationId xmlns:a16="http://schemas.microsoft.com/office/drawing/2014/main" id="{631F64EB-4614-49D4-AF2E-0C4D0032EED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1BA658A6-8408-4D73-B698-CFE4AF3537F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2" name="テキスト ボックス 151">
          <a:extLst>
            <a:ext uri="{FF2B5EF4-FFF2-40B4-BE49-F238E27FC236}">
              <a16:creationId xmlns:a16="http://schemas.microsoft.com/office/drawing/2014/main" id="{55AA6EED-B049-4879-B416-415F0AAA2F2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8113A34A-9345-4E20-8E0D-D96BEE50CB3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54" name="直線コネクタ 153">
          <a:extLst>
            <a:ext uri="{FF2B5EF4-FFF2-40B4-BE49-F238E27FC236}">
              <a16:creationId xmlns:a16="http://schemas.microsoft.com/office/drawing/2014/main" id="{C86FF6AA-690B-49AD-A17C-A7B93E5EC987}"/>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F1433E4B-195D-4163-AA3B-5AE85DCE9699}"/>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56" name="直線コネクタ 155">
          <a:extLst>
            <a:ext uri="{FF2B5EF4-FFF2-40B4-BE49-F238E27FC236}">
              <a16:creationId xmlns:a16="http://schemas.microsoft.com/office/drawing/2014/main" id="{BA662237-3F96-4869-BFC4-B94801247547}"/>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4C8973B0-51D9-40F7-A29F-04CFE419A70E}"/>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58" name="直線コネクタ 157">
          <a:extLst>
            <a:ext uri="{FF2B5EF4-FFF2-40B4-BE49-F238E27FC236}">
              <a16:creationId xmlns:a16="http://schemas.microsoft.com/office/drawing/2014/main" id="{4145F59B-3B3E-43C0-92C7-2251F93F039D}"/>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55D73B63-627F-4F61-AD4D-229711C544D7}"/>
            </a:ext>
          </a:extLst>
        </xdr:cNvPr>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60" name="フローチャート: 判断 159">
          <a:extLst>
            <a:ext uri="{FF2B5EF4-FFF2-40B4-BE49-F238E27FC236}">
              <a16:creationId xmlns:a16="http://schemas.microsoft.com/office/drawing/2014/main" id="{36AE9A31-2547-4150-8663-1B02639453BB}"/>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61" name="フローチャート: 判断 160">
          <a:extLst>
            <a:ext uri="{FF2B5EF4-FFF2-40B4-BE49-F238E27FC236}">
              <a16:creationId xmlns:a16="http://schemas.microsoft.com/office/drawing/2014/main" id="{30EEAE4D-2A00-4EE7-A0F7-7C5E7DA39F75}"/>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62" name="フローチャート: 判断 161">
          <a:extLst>
            <a:ext uri="{FF2B5EF4-FFF2-40B4-BE49-F238E27FC236}">
              <a16:creationId xmlns:a16="http://schemas.microsoft.com/office/drawing/2014/main" id="{4C6F5D7E-658A-4A31-B793-4AA804220B56}"/>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63" name="フローチャート: 判断 162">
          <a:extLst>
            <a:ext uri="{FF2B5EF4-FFF2-40B4-BE49-F238E27FC236}">
              <a16:creationId xmlns:a16="http://schemas.microsoft.com/office/drawing/2014/main" id="{9A4CB25C-C68D-4BB4-B16A-39DF13181A06}"/>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64" name="フローチャート: 判断 163">
          <a:extLst>
            <a:ext uri="{FF2B5EF4-FFF2-40B4-BE49-F238E27FC236}">
              <a16:creationId xmlns:a16="http://schemas.microsoft.com/office/drawing/2014/main" id="{3F981C80-2650-4245-8118-4AD308D52DC1}"/>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97C033D-E6AF-4F3C-9472-FACE91370C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A37DA849-D025-4AC7-B9EB-6C420FDC525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991FBD9-4EDA-4680-AFAB-2F7D9DABFEF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105579F2-B0C0-4743-906D-141EC1D8213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ABC332EB-5BDD-4ED1-9BF5-B99A7F2732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55880</xdr:rowOff>
    </xdr:from>
    <xdr:to>
      <xdr:col>10</xdr:col>
      <xdr:colOff>165100</xdr:colOff>
      <xdr:row>58</xdr:row>
      <xdr:rowOff>157480</xdr:rowOff>
    </xdr:to>
    <xdr:sp macro="" textlink="">
      <xdr:nvSpPr>
        <xdr:cNvPr id="170" name="楕円 169">
          <a:extLst>
            <a:ext uri="{FF2B5EF4-FFF2-40B4-BE49-F238E27FC236}">
              <a16:creationId xmlns:a16="http://schemas.microsoft.com/office/drawing/2014/main" id="{2594A79E-EBD1-4FE4-B592-F1ADEE1BF6AA}"/>
            </a:ext>
          </a:extLst>
        </xdr:cNvPr>
        <xdr:cNvSpPr/>
      </xdr:nvSpPr>
      <xdr:spPr>
        <a:xfrm>
          <a:off x="1968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33020</xdr:rowOff>
    </xdr:from>
    <xdr:to>
      <xdr:col>6</xdr:col>
      <xdr:colOff>38100</xdr:colOff>
      <xdr:row>58</xdr:row>
      <xdr:rowOff>134620</xdr:rowOff>
    </xdr:to>
    <xdr:sp macro="" textlink="">
      <xdr:nvSpPr>
        <xdr:cNvPr id="171" name="楕円 170">
          <a:extLst>
            <a:ext uri="{FF2B5EF4-FFF2-40B4-BE49-F238E27FC236}">
              <a16:creationId xmlns:a16="http://schemas.microsoft.com/office/drawing/2014/main" id="{773F118E-6723-4760-BAD2-FFFE79527370}"/>
            </a:ext>
          </a:extLst>
        </xdr:cNvPr>
        <xdr:cNvSpPr/>
      </xdr:nvSpPr>
      <xdr:spPr>
        <a:xfrm>
          <a:off x="1079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83820</xdr:rowOff>
    </xdr:from>
    <xdr:to>
      <xdr:col>10</xdr:col>
      <xdr:colOff>114300</xdr:colOff>
      <xdr:row>58</xdr:row>
      <xdr:rowOff>106680</xdr:rowOff>
    </xdr:to>
    <xdr:cxnSp macro="">
      <xdr:nvCxnSpPr>
        <xdr:cNvPr id="172" name="直線コネクタ 171">
          <a:extLst>
            <a:ext uri="{FF2B5EF4-FFF2-40B4-BE49-F238E27FC236}">
              <a16:creationId xmlns:a16="http://schemas.microsoft.com/office/drawing/2014/main" id="{6E0D7E53-2248-41D0-AF0E-31C399D679BA}"/>
            </a:ext>
          </a:extLst>
        </xdr:cNvPr>
        <xdr:cNvCxnSpPr/>
      </xdr:nvCxnSpPr>
      <xdr:spPr>
        <a:xfrm>
          <a:off x="1130300" y="10027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A48BDED2-67C4-440B-9348-635C4C152698}"/>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9915B21F-08FA-4FFA-B1DD-27E471995069}"/>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7FB93003-9F38-4933-9C49-9D1D0F1CFD77}"/>
            </a:ext>
          </a:extLst>
        </xdr:cNvPr>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176" name="n_4aveValue【橋りょう・トンネル】&#10;有形固定資産減価償却率">
          <a:extLst>
            <a:ext uri="{FF2B5EF4-FFF2-40B4-BE49-F238E27FC236}">
              <a16:creationId xmlns:a16="http://schemas.microsoft.com/office/drawing/2014/main" id="{631945AF-6849-4079-8425-BF87F2535ADC}"/>
            </a:ext>
          </a:extLst>
        </xdr:cNvPr>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2557</xdr:rowOff>
    </xdr:from>
    <xdr:ext cx="405111" cy="259045"/>
    <xdr:sp macro="" textlink="">
      <xdr:nvSpPr>
        <xdr:cNvPr id="177" name="n_3mainValue【橋りょう・トンネル】&#10;有形固定資産減価償却率">
          <a:extLst>
            <a:ext uri="{FF2B5EF4-FFF2-40B4-BE49-F238E27FC236}">
              <a16:creationId xmlns:a16="http://schemas.microsoft.com/office/drawing/2014/main" id="{8009410E-2736-4B1E-BFE6-D8AE88A0082E}"/>
            </a:ext>
          </a:extLst>
        </xdr:cNvPr>
        <xdr:cNvSpPr txBox="1"/>
      </xdr:nvSpPr>
      <xdr:spPr>
        <a:xfrm>
          <a:off x="1816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151147</xdr:rowOff>
    </xdr:from>
    <xdr:ext cx="405111" cy="259045"/>
    <xdr:sp macro="" textlink="">
      <xdr:nvSpPr>
        <xdr:cNvPr id="178" name="n_4mainValue【橋りょう・トンネル】&#10;有形固定資産減価償却率">
          <a:extLst>
            <a:ext uri="{FF2B5EF4-FFF2-40B4-BE49-F238E27FC236}">
              <a16:creationId xmlns:a16="http://schemas.microsoft.com/office/drawing/2014/main" id="{5E39DDE6-57CB-4BBB-AFCD-B4AC0ED23EAA}"/>
            </a:ext>
          </a:extLst>
        </xdr:cNvPr>
        <xdr:cNvSpPr txBox="1"/>
      </xdr:nvSpPr>
      <xdr:spPr>
        <a:xfrm>
          <a:off x="927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9DEBF7D6-00C1-496D-A86C-49D6BCB36C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9AA32BC6-A910-40F7-B417-D12BDDBB3B2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950AAE6D-1365-4FCF-9167-BAD50E8975A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59DEAA99-5C18-446C-96EA-5704EBD3A8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6EC722F5-4454-4813-AA54-B7289998C52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C07D4DFB-311B-4574-97D2-D26DB5EE245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9CFAC5FF-AA78-4303-B7EE-385C657731E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243A549-9252-44C2-8C20-AB2EE530A92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6005A369-D8AC-4F57-AD59-3D82A9067B4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B98CB048-34B2-4791-B62B-B1D56800C0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a:extLst>
            <a:ext uri="{FF2B5EF4-FFF2-40B4-BE49-F238E27FC236}">
              <a16:creationId xmlns:a16="http://schemas.microsoft.com/office/drawing/2014/main" id="{9DFF30D2-FCB8-41AA-ADE5-BB30DED3184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0" name="テキスト ボックス 189">
          <a:extLst>
            <a:ext uri="{FF2B5EF4-FFF2-40B4-BE49-F238E27FC236}">
              <a16:creationId xmlns:a16="http://schemas.microsoft.com/office/drawing/2014/main" id="{ED385B4B-D68D-489F-970F-3A9119E7AED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a:extLst>
            <a:ext uri="{FF2B5EF4-FFF2-40B4-BE49-F238E27FC236}">
              <a16:creationId xmlns:a16="http://schemas.microsoft.com/office/drawing/2014/main" id="{4ABFE440-8530-4F79-9653-BFF2D67AD17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2" name="テキスト ボックス 191">
          <a:extLst>
            <a:ext uri="{FF2B5EF4-FFF2-40B4-BE49-F238E27FC236}">
              <a16:creationId xmlns:a16="http://schemas.microsoft.com/office/drawing/2014/main" id="{3A5CFBA5-C8D5-4FF0-8A60-AE34CAC5FDD3}"/>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a:extLst>
            <a:ext uri="{FF2B5EF4-FFF2-40B4-BE49-F238E27FC236}">
              <a16:creationId xmlns:a16="http://schemas.microsoft.com/office/drawing/2014/main" id="{67F6A25F-AEC0-46A3-A087-C1B78F4F310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4" name="テキスト ボックス 193">
          <a:extLst>
            <a:ext uri="{FF2B5EF4-FFF2-40B4-BE49-F238E27FC236}">
              <a16:creationId xmlns:a16="http://schemas.microsoft.com/office/drawing/2014/main" id="{01183F0D-1B69-4F87-8E2A-7320BD24C368}"/>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a:extLst>
            <a:ext uri="{FF2B5EF4-FFF2-40B4-BE49-F238E27FC236}">
              <a16:creationId xmlns:a16="http://schemas.microsoft.com/office/drawing/2014/main" id="{73E2C4D3-1164-40C3-8A55-5582BFEF2C6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6" name="テキスト ボックス 195">
          <a:extLst>
            <a:ext uri="{FF2B5EF4-FFF2-40B4-BE49-F238E27FC236}">
              <a16:creationId xmlns:a16="http://schemas.microsoft.com/office/drawing/2014/main" id="{3335DD5E-DEB3-45AC-8A7A-A6A258238A96}"/>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CFA53AD0-355C-47D5-AD7F-38A20AA52D3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8" name="テキスト ボックス 197">
          <a:extLst>
            <a:ext uri="{FF2B5EF4-FFF2-40B4-BE49-F238E27FC236}">
              <a16:creationId xmlns:a16="http://schemas.microsoft.com/office/drawing/2014/main" id="{16B18A6C-7433-4C73-845C-DE2A8D18BAE8}"/>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1B42A728-B5FE-491D-A609-9EC04F0E2AB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00" name="直線コネクタ 199">
          <a:extLst>
            <a:ext uri="{FF2B5EF4-FFF2-40B4-BE49-F238E27FC236}">
              <a16:creationId xmlns:a16="http://schemas.microsoft.com/office/drawing/2014/main" id="{0ED1D6D9-3DCA-4D46-A04F-071CCA0EB621}"/>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2D47E61E-C1E6-4765-9B52-FB4F8AEB1FE5}"/>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02" name="直線コネクタ 201">
          <a:extLst>
            <a:ext uri="{FF2B5EF4-FFF2-40B4-BE49-F238E27FC236}">
              <a16:creationId xmlns:a16="http://schemas.microsoft.com/office/drawing/2014/main" id="{550ECD09-ECB9-4706-8978-4C51D525D5CF}"/>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03" name="【橋りょう・トンネル】&#10;一人当たり有形固定資産（償却資産）額最大値テキスト">
          <a:extLst>
            <a:ext uri="{FF2B5EF4-FFF2-40B4-BE49-F238E27FC236}">
              <a16:creationId xmlns:a16="http://schemas.microsoft.com/office/drawing/2014/main" id="{3FA0857A-AA26-40F4-BE30-21528947C39A}"/>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04" name="直線コネクタ 203">
          <a:extLst>
            <a:ext uri="{FF2B5EF4-FFF2-40B4-BE49-F238E27FC236}">
              <a16:creationId xmlns:a16="http://schemas.microsoft.com/office/drawing/2014/main" id="{1681D4FF-4232-4953-9DA4-BD3E5B1F37CA}"/>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05" name="【橋りょう・トンネル】&#10;一人当たり有形固定資産（償却資産）額平均値テキスト">
          <a:extLst>
            <a:ext uri="{FF2B5EF4-FFF2-40B4-BE49-F238E27FC236}">
              <a16:creationId xmlns:a16="http://schemas.microsoft.com/office/drawing/2014/main" id="{AD5298C0-9B8E-4FCA-8426-A0907B67981F}"/>
            </a:ext>
          </a:extLst>
        </xdr:cNvPr>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06" name="フローチャート: 判断 205">
          <a:extLst>
            <a:ext uri="{FF2B5EF4-FFF2-40B4-BE49-F238E27FC236}">
              <a16:creationId xmlns:a16="http://schemas.microsoft.com/office/drawing/2014/main" id="{EBF85AE3-C0BC-49D4-A375-A778291E9BE8}"/>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07" name="フローチャート: 判断 206">
          <a:extLst>
            <a:ext uri="{FF2B5EF4-FFF2-40B4-BE49-F238E27FC236}">
              <a16:creationId xmlns:a16="http://schemas.microsoft.com/office/drawing/2014/main" id="{E19F2FA5-A43E-4F74-A58B-D5C37F589724}"/>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08" name="フローチャート: 判断 207">
          <a:extLst>
            <a:ext uri="{FF2B5EF4-FFF2-40B4-BE49-F238E27FC236}">
              <a16:creationId xmlns:a16="http://schemas.microsoft.com/office/drawing/2014/main" id="{23CAB45A-9452-4C38-BC18-0D143D286CCD}"/>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09" name="フローチャート: 判断 208">
          <a:extLst>
            <a:ext uri="{FF2B5EF4-FFF2-40B4-BE49-F238E27FC236}">
              <a16:creationId xmlns:a16="http://schemas.microsoft.com/office/drawing/2014/main" id="{7B36A991-DD0A-42AD-9A01-0842170E450A}"/>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10" name="フローチャート: 判断 209">
          <a:extLst>
            <a:ext uri="{FF2B5EF4-FFF2-40B4-BE49-F238E27FC236}">
              <a16:creationId xmlns:a16="http://schemas.microsoft.com/office/drawing/2014/main" id="{CE5472FD-C947-4A50-B33C-F5E8B6607B91}"/>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C832FD41-2023-44D7-B26B-3730D241815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D4FE4331-B641-42B1-9425-788CA8F1508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16D6D0DC-0C64-4B73-AA06-38B9DE73A06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3AE04CA2-2BC9-4B82-9AF0-A8EFCBFB4F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33C3B79E-0540-4890-B509-7E665F4084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53777</xdr:rowOff>
    </xdr:from>
    <xdr:to>
      <xdr:col>41</xdr:col>
      <xdr:colOff>101600</xdr:colOff>
      <xdr:row>62</xdr:row>
      <xdr:rowOff>155377</xdr:rowOff>
    </xdr:to>
    <xdr:sp macro="" textlink="">
      <xdr:nvSpPr>
        <xdr:cNvPr id="216" name="楕円 215">
          <a:extLst>
            <a:ext uri="{FF2B5EF4-FFF2-40B4-BE49-F238E27FC236}">
              <a16:creationId xmlns:a16="http://schemas.microsoft.com/office/drawing/2014/main" id="{B47ECEA3-E312-415F-87AB-BE2801396E14}"/>
            </a:ext>
          </a:extLst>
        </xdr:cNvPr>
        <xdr:cNvSpPr/>
      </xdr:nvSpPr>
      <xdr:spPr>
        <a:xfrm>
          <a:off x="7810500" y="1068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55087</xdr:rowOff>
    </xdr:from>
    <xdr:to>
      <xdr:col>36</xdr:col>
      <xdr:colOff>165100</xdr:colOff>
      <xdr:row>62</xdr:row>
      <xdr:rowOff>156687</xdr:rowOff>
    </xdr:to>
    <xdr:sp macro="" textlink="">
      <xdr:nvSpPr>
        <xdr:cNvPr id="217" name="楕円 216">
          <a:extLst>
            <a:ext uri="{FF2B5EF4-FFF2-40B4-BE49-F238E27FC236}">
              <a16:creationId xmlns:a16="http://schemas.microsoft.com/office/drawing/2014/main" id="{A7C06EF2-4454-41AA-B135-A518AF69B19D}"/>
            </a:ext>
          </a:extLst>
        </xdr:cNvPr>
        <xdr:cNvSpPr/>
      </xdr:nvSpPr>
      <xdr:spPr>
        <a:xfrm>
          <a:off x="6921500" y="106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104577</xdr:rowOff>
    </xdr:from>
    <xdr:to>
      <xdr:col>41</xdr:col>
      <xdr:colOff>50800</xdr:colOff>
      <xdr:row>62</xdr:row>
      <xdr:rowOff>105887</xdr:rowOff>
    </xdr:to>
    <xdr:cxnSp macro="">
      <xdr:nvCxnSpPr>
        <xdr:cNvPr id="218" name="直線コネクタ 217">
          <a:extLst>
            <a:ext uri="{FF2B5EF4-FFF2-40B4-BE49-F238E27FC236}">
              <a16:creationId xmlns:a16="http://schemas.microsoft.com/office/drawing/2014/main" id="{CF8C7101-A8CC-4A81-95F3-CE81BF63072E}"/>
            </a:ext>
          </a:extLst>
        </xdr:cNvPr>
        <xdr:cNvCxnSpPr/>
      </xdr:nvCxnSpPr>
      <xdr:spPr>
        <a:xfrm flipV="1">
          <a:off x="6972300" y="10734477"/>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19" name="n_1aveValue【橋りょう・トンネル】&#10;一人当たり有形固定資産（償却資産）額">
          <a:extLst>
            <a:ext uri="{FF2B5EF4-FFF2-40B4-BE49-F238E27FC236}">
              <a16:creationId xmlns:a16="http://schemas.microsoft.com/office/drawing/2014/main" id="{E3CA311E-3B48-46A0-B898-0630C0DB0621}"/>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20" name="n_2aveValue【橋りょう・トンネル】&#10;一人当たり有形固定資産（償却資産）額">
          <a:extLst>
            <a:ext uri="{FF2B5EF4-FFF2-40B4-BE49-F238E27FC236}">
              <a16:creationId xmlns:a16="http://schemas.microsoft.com/office/drawing/2014/main" id="{DD8E104D-11AB-4D08-8115-CCD6C5F9E3D8}"/>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21" name="n_3aveValue【橋りょう・トンネル】&#10;一人当たり有形固定資産（償却資産）額">
          <a:extLst>
            <a:ext uri="{FF2B5EF4-FFF2-40B4-BE49-F238E27FC236}">
              <a16:creationId xmlns:a16="http://schemas.microsoft.com/office/drawing/2014/main" id="{DDAA76E1-4A2F-4A44-A546-FA03EC81AFDC}"/>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22" name="n_4aveValue【橋りょう・トンネル】&#10;一人当たり有形固定資産（償却資産）額">
          <a:extLst>
            <a:ext uri="{FF2B5EF4-FFF2-40B4-BE49-F238E27FC236}">
              <a16:creationId xmlns:a16="http://schemas.microsoft.com/office/drawing/2014/main" id="{9964737C-67BC-4094-881D-41A5D2ACD065}"/>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146504</xdr:rowOff>
    </xdr:from>
    <xdr:ext cx="599010" cy="259045"/>
    <xdr:sp macro="" textlink="">
      <xdr:nvSpPr>
        <xdr:cNvPr id="223" name="n_3mainValue【橋りょう・トンネル】&#10;一人当たり有形固定資産（償却資産）額">
          <a:extLst>
            <a:ext uri="{FF2B5EF4-FFF2-40B4-BE49-F238E27FC236}">
              <a16:creationId xmlns:a16="http://schemas.microsoft.com/office/drawing/2014/main" id="{F7F2E4D4-F537-48EB-BC43-7BA2858C2008}"/>
            </a:ext>
          </a:extLst>
        </xdr:cNvPr>
        <xdr:cNvSpPr txBox="1"/>
      </xdr:nvSpPr>
      <xdr:spPr>
        <a:xfrm>
          <a:off x="7561795" y="1077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147814</xdr:rowOff>
    </xdr:from>
    <xdr:ext cx="599010" cy="259045"/>
    <xdr:sp macro="" textlink="">
      <xdr:nvSpPr>
        <xdr:cNvPr id="224" name="n_4mainValue【橋りょう・トンネル】&#10;一人当たり有形固定資産（償却資産）額">
          <a:extLst>
            <a:ext uri="{FF2B5EF4-FFF2-40B4-BE49-F238E27FC236}">
              <a16:creationId xmlns:a16="http://schemas.microsoft.com/office/drawing/2014/main" id="{39D4A209-845C-474A-A8D4-DC131F749A9F}"/>
            </a:ext>
          </a:extLst>
        </xdr:cNvPr>
        <xdr:cNvSpPr txBox="1"/>
      </xdr:nvSpPr>
      <xdr:spPr>
        <a:xfrm>
          <a:off x="6672795" y="1077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id="{4F771F6E-465C-43DC-91C3-4E04FCF45F6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id="{E9ADBECE-825D-4DCE-9104-741B2AC5C4A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id="{1DFF27E7-A65A-4252-B81C-19E1B46CEC6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id="{728CED47-4F52-4E6B-AE93-BC6179C2D18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id="{B76E199D-61CD-4449-B600-0121B7D7E70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id="{DC85ED84-ABEF-4358-B6DB-DBED62758E7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id="{4EFA9D08-B4C7-4167-B417-D3026B5E77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0A4D82BE-45AA-499F-AF5D-2D098B8320C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id="{DB762E37-429C-4451-B9BA-9EADFAF2F59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id="{33B9424E-9721-4504-9E48-ED909EB345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5" name="テキスト ボックス 234">
          <a:extLst>
            <a:ext uri="{FF2B5EF4-FFF2-40B4-BE49-F238E27FC236}">
              <a16:creationId xmlns:a16="http://schemas.microsoft.com/office/drawing/2014/main" id="{4F1A606E-FF9D-4734-A32C-EFFC8A59F6B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6" name="直線コネクタ 235">
          <a:extLst>
            <a:ext uri="{FF2B5EF4-FFF2-40B4-BE49-F238E27FC236}">
              <a16:creationId xmlns:a16="http://schemas.microsoft.com/office/drawing/2014/main" id="{887EEAFE-39B4-4E48-8B64-70782B970D9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7" name="テキスト ボックス 236">
          <a:extLst>
            <a:ext uri="{FF2B5EF4-FFF2-40B4-BE49-F238E27FC236}">
              <a16:creationId xmlns:a16="http://schemas.microsoft.com/office/drawing/2014/main" id="{D2C7DE64-6508-492D-8775-44C2DC1AB18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8" name="直線コネクタ 237">
          <a:extLst>
            <a:ext uri="{FF2B5EF4-FFF2-40B4-BE49-F238E27FC236}">
              <a16:creationId xmlns:a16="http://schemas.microsoft.com/office/drawing/2014/main" id="{921C63CB-3697-4B08-B2D5-2C34689604B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9" name="テキスト ボックス 238">
          <a:extLst>
            <a:ext uri="{FF2B5EF4-FFF2-40B4-BE49-F238E27FC236}">
              <a16:creationId xmlns:a16="http://schemas.microsoft.com/office/drawing/2014/main" id="{2DEACC44-CA47-4324-90EA-78694BB7765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0" name="直線コネクタ 239">
          <a:extLst>
            <a:ext uri="{FF2B5EF4-FFF2-40B4-BE49-F238E27FC236}">
              <a16:creationId xmlns:a16="http://schemas.microsoft.com/office/drawing/2014/main" id="{390533B7-9F82-4469-AFFA-70EB4F3D26D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1" name="テキスト ボックス 240">
          <a:extLst>
            <a:ext uri="{FF2B5EF4-FFF2-40B4-BE49-F238E27FC236}">
              <a16:creationId xmlns:a16="http://schemas.microsoft.com/office/drawing/2014/main" id="{62722F46-C0D9-4134-A136-8D34B8E1601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2" name="直線コネクタ 241">
          <a:extLst>
            <a:ext uri="{FF2B5EF4-FFF2-40B4-BE49-F238E27FC236}">
              <a16:creationId xmlns:a16="http://schemas.microsoft.com/office/drawing/2014/main" id="{9EBE89EF-FBFB-43A3-B7AA-1D1EA92C900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3" name="テキスト ボックス 242">
          <a:extLst>
            <a:ext uri="{FF2B5EF4-FFF2-40B4-BE49-F238E27FC236}">
              <a16:creationId xmlns:a16="http://schemas.microsoft.com/office/drawing/2014/main" id="{29CC195A-D25D-40B4-805C-CF588BC0DCB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4" name="直線コネクタ 243">
          <a:extLst>
            <a:ext uri="{FF2B5EF4-FFF2-40B4-BE49-F238E27FC236}">
              <a16:creationId xmlns:a16="http://schemas.microsoft.com/office/drawing/2014/main" id="{F5BC9B9D-58B4-4095-9C38-F13E6B01E35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5" name="テキスト ボックス 244">
          <a:extLst>
            <a:ext uri="{FF2B5EF4-FFF2-40B4-BE49-F238E27FC236}">
              <a16:creationId xmlns:a16="http://schemas.microsoft.com/office/drawing/2014/main" id="{02D7A843-DD54-4193-8BF9-463A2BE2C12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6" name="直線コネクタ 245">
          <a:extLst>
            <a:ext uri="{FF2B5EF4-FFF2-40B4-BE49-F238E27FC236}">
              <a16:creationId xmlns:a16="http://schemas.microsoft.com/office/drawing/2014/main" id="{12B29254-1B12-47D9-96B8-C8F9462A647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7" name="テキスト ボックス 246">
          <a:extLst>
            <a:ext uri="{FF2B5EF4-FFF2-40B4-BE49-F238E27FC236}">
              <a16:creationId xmlns:a16="http://schemas.microsoft.com/office/drawing/2014/main" id="{433454C6-1259-4A05-807A-E991D143715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1632D249-6AAC-454D-A5B5-B06D1B6E8F2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a:extLst>
            <a:ext uri="{FF2B5EF4-FFF2-40B4-BE49-F238E27FC236}">
              <a16:creationId xmlns:a16="http://schemas.microsoft.com/office/drawing/2014/main" id="{3DED9108-89B4-4E82-841B-1DC2EA52CE6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50" name="直線コネクタ 249">
          <a:extLst>
            <a:ext uri="{FF2B5EF4-FFF2-40B4-BE49-F238E27FC236}">
              <a16:creationId xmlns:a16="http://schemas.microsoft.com/office/drawing/2014/main" id="{C079B358-6249-41EA-AD92-AC87B6D9FE2F}"/>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1" name="【公営住宅】&#10;有形固定資産減価償却率最小値テキスト">
          <a:extLst>
            <a:ext uri="{FF2B5EF4-FFF2-40B4-BE49-F238E27FC236}">
              <a16:creationId xmlns:a16="http://schemas.microsoft.com/office/drawing/2014/main" id="{5F16AA6E-4A5C-4814-A6F3-7DF26E3C92F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2" name="直線コネクタ 251">
          <a:extLst>
            <a:ext uri="{FF2B5EF4-FFF2-40B4-BE49-F238E27FC236}">
              <a16:creationId xmlns:a16="http://schemas.microsoft.com/office/drawing/2014/main" id="{5D3C8A27-58BC-4DE7-9FFD-3F08C93C8B4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53" name="【公営住宅】&#10;有形固定資産減価償却率最大値テキスト">
          <a:extLst>
            <a:ext uri="{FF2B5EF4-FFF2-40B4-BE49-F238E27FC236}">
              <a16:creationId xmlns:a16="http://schemas.microsoft.com/office/drawing/2014/main" id="{61B92528-EAA0-4DE1-A87A-12501D5A7F59}"/>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54" name="直線コネクタ 253">
          <a:extLst>
            <a:ext uri="{FF2B5EF4-FFF2-40B4-BE49-F238E27FC236}">
              <a16:creationId xmlns:a16="http://schemas.microsoft.com/office/drawing/2014/main" id="{80A2858E-8D40-40B4-9BE9-55738E7DCE9A}"/>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55" name="【公営住宅】&#10;有形固定資産減価償却率平均値テキスト">
          <a:extLst>
            <a:ext uri="{FF2B5EF4-FFF2-40B4-BE49-F238E27FC236}">
              <a16:creationId xmlns:a16="http://schemas.microsoft.com/office/drawing/2014/main" id="{1C1A105E-690B-4C6D-962D-C3D3B8B910D8}"/>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56" name="フローチャート: 判断 255">
          <a:extLst>
            <a:ext uri="{FF2B5EF4-FFF2-40B4-BE49-F238E27FC236}">
              <a16:creationId xmlns:a16="http://schemas.microsoft.com/office/drawing/2014/main" id="{C75C434A-4517-4995-8AB9-6D69693B4FF2}"/>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57" name="フローチャート: 判断 256">
          <a:extLst>
            <a:ext uri="{FF2B5EF4-FFF2-40B4-BE49-F238E27FC236}">
              <a16:creationId xmlns:a16="http://schemas.microsoft.com/office/drawing/2014/main" id="{A17D726D-34E6-4801-85AD-8BC0AEFA1A0C}"/>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58" name="フローチャート: 判断 257">
          <a:extLst>
            <a:ext uri="{FF2B5EF4-FFF2-40B4-BE49-F238E27FC236}">
              <a16:creationId xmlns:a16="http://schemas.microsoft.com/office/drawing/2014/main" id="{312BC433-74BF-4008-BF9A-C812D1BC72E2}"/>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59" name="フローチャート: 判断 258">
          <a:extLst>
            <a:ext uri="{FF2B5EF4-FFF2-40B4-BE49-F238E27FC236}">
              <a16:creationId xmlns:a16="http://schemas.microsoft.com/office/drawing/2014/main" id="{D53A251C-F032-4DB2-BE14-95E83EE4CD62}"/>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60" name="フローチャート: 判断 259">
          <a:extLst>
            <a:ext uri="{FF2B5EF4-FFF2-40B4-BE49-F238E27FC236}">
              <a16:creationId xmlns:a16="http://schemas.microsoft.com/office/drawing/2014/main" id="{E4E88683-3C47-43BE-8936-20947B5667CB}"/>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F6BF4CBC-DB11-4090-8530-03E56AA27A4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C805D07-3E43-4D09-92FD-4993AE21188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5EB25B61-F0E9-411D-9C77-614AD9D75E4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4EF10634-08E9-45CE-B73E-04A41317409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E638BB3-3B31-4582-9D89-3DBFEA46603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28121</xdr:rowOff>
    </xdr:from>
    <xdr:to>
      <xdr:col>10</xdr:col>
      <xdr:colOff>165100</xdr:colOff>
      <xdr:row>82</xdr:row>
      <xdr:rowOff>129721</xdr:rowOff>
    </xdr:to>
    <xdr:sp macro="" textlink="">
      <xdr:nvSpPr>
        <xdr:cNvPr id="266" name="楕円 265">
          <a:extLst>
            <a:ext uri="{FF2B5EF4-FFF2-40B4-BE49-F238E27FC236}">
              <a16:creationId xmlns:a16="http://schemas.microsoft.com/office/drawing/2014/main" id="{C7EE824C-127B-4C74-9E3B-8A8020F23844}"/>
            </a:ext>
          </a:extLst>
        </xdr:cNvPr>
        <xdr:cNvSpPr/>
      </xdr:nvSpPr>
      <xdr:spPr>
        <a:xfrm>
          <a:off x="1968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24856</xdr:rowOff>
    </xdr:from>
    <xdr:to>
      <xdr:col>6</xdr:col>
      <xdr:colOff>38100</xdr:colOff>
      <xdr:row>82</xdr:row>
      <xdr:rowOff>126456</xdr:rowOff>
    </xdr:to>
    <xdr:sp macro="" textlink="">
      <xdr:nvSpPr>
        <xdr:cNvPr id="267" name="楕円 266">
          <a:extLst>
            <a:ext uri="{FF2B5EF4-FFF2-40B4-BE49-F238E27FC236}">
              <a16:creationId xmlns:a16="http://schemas.microsoft.com/office/drawing/2014/main" id="{97E1F026-CD53-486F-ABB8-3130E023A421}"/>
            </a:ext>
          </a:extLst>
        </xdr:cNvPr>
        <xdr:cNvSpPr/>
      </xdr:nvSpPr>
      <xdr:spPr>
        <a:xfrm>
          <a:off x="1079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75656</xdr:rowOff>
    </xdr:from>
    <xdr:to>
      <xdr:col>10</xdr:col>
      <xdr:colOff>114300</xdr:colOff>
      <xdr:row>82</xdr:row>
      <xdr:rowOff>78921</xdr:rowOff>
    </xdr:to>
    <xdr:cxnSp macro="">
      <xdr:nvCxnSpPr>
        <xdr:cNvPr id="268" name="直線コネクタ 267">
          <a:extLst>
            <a:ext uri="{FF2B5EF4-FFF2-40B4-BE49-F238E27FC236}">
              <a16:creationId xmlns:a16="http://schemas.microsoft.com/office/drawing/2014/main" id="{6FCCDABB-197F-4C10-BA75-0ED1BDAA9914}"/>
            </a:ext>
          </a:extLst>
        </xdr:cNvPr>
        <xdr:cNvCxnSpPr/>
      </xdr:nvCxnSpPr>
      <xdr:spPr>
        <a:xfrm>
          <a:off x="1130300" y="1413455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269" name="n_1aveValue【公営住宅】&#10;有形固定資産減価償却率">
          <a:extLst>
            <a:ext uri="{FF2B5EF4-FFF2-40B4-BE49-F238E27FC236}">
              <a16:creationId xmlns:a16="http://schemas.microsoft.com/office/drawing/2014/main" id="{737E9559-F8E7-4994-9EDC-F421FA6DAC82}"/>
            </a:ext>
          </a:extLst>
        </xdr:cNvPr>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270" name="n_2aveValue【公営住宅】&#10;有形固定資産減価償却率">
          <a:extLst>
            <a:ext uri="{FF2B5EF4-FFF2-40B4-BE49-F238E27FC236}">
              <a16:creationId xmlns:a16="http://schemas.microsoft.com/office/drawing/2014/main" id="{EC4C4216-AE14-4861-B2AF-5106F7199E13}"/>
            </a:ext>
          </a:extLst>
        </xdr:cNvPr>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271" name="n_3aveValue【公営住宅】&#10;有形固定資産減価償却率">
          <a:extLst>
            <a:ext uri="{FF2B5EF4-FFF2-40B4-BE49-F238E27FC236}">
              <a16:creationId xmlns:a16="http://schemas.microsoft.com/office/drawing/2014/main" id="{14E26792-AD05-4EAC-9D3B-74FD7ECF5427}"/>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272" name="n_4aveValue【公営住宅】&#10;有形固定資産減価償却率">
          <a:extLst>
            <a:ext uri="{FF2B5EF4-FFF2-40B4-BE49-F238E27FC236}">
              <a16:creationId xmlns:a16="http://schemas.microsoft.com/office/drawing/2014/main" id="{EB1E226C-7D49-46B1-934D-D32F3EE13AFB}"/>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146248</xdr:rowOff>
    </xdr:from>
    <xdr:ext cx="405111" cy="259045"/>
    <xdr:sp macro="" textlink="">
      <xdr:nvSpPr>
        <xdr:cNvPr id="273" name="n_3mainValue【公営住宅】&#10;有形固定資産減価償却率">
          <a:extLst>
            <a:ext uri="{FF2B5EF4-FFF2-40B4-BE49-F238E27FC236}">
              <a16:creationId xmlns:a16="http://schemas.microsoft.com/office/drawing/2014/main" id="{A88D1BA0-C7BC-422B-AFA0-43AE7B911A47}"/>
            </a:ext>
          </a:extLst>
        </xdr:cNvPr>
        <xdr:cNvSpPr txBox="1"/>
      </xdr:nvSpPr>
      <xdr:spPr>
        <a:xfrm>
          <a:off x="1816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142983</xdr:rowOff>
    </xdr:from>
    <xdr:ext cx="405111" cy="259045"/>
    <xdr:sp macro="" textlink="">
      <xdr:nvSpPr>
        <xdr:cNvPr id="274" name="n_4mainValue【公営住宅】&#10;有形固定資産減価償却率">
          <a:extLst>
            <a:ext uri="{FF2B5EF4-FFF2-40B4-BE49-F238E27FC236}">
              <a16:creationId xmlns:a16="http://schemas.microsoft.com/office/drawing/2014/main" id="{56DC9D38-FFA5-4FDA-B14A-42CFA6F64D0F}"/>
            </a:ext>
          </a:extLst>
        </xdr:cNvPr>
        <xdr:cNvSpPr txBox="1"/>
      </xdr:nvSpPr>
      <xdr:spPr>
        <a:xfrm>
          <a:off x="927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id="{034FBDFD-35AC-4CBB-85FC-75A504A3902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id="{EA0C53C6-3D66-461E-8735-5378A3A2AD5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id="{17EE3813-9694-4387-BA61-C932ADAC629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id="{64F19C39-A6B5-4A0C-A2F2-7F1463C2F6F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id="{9EBFF1F9-0AA9-4D4B-BE90-BF04EF7DA8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id="{60341529-5BF9-434C-AC8C-1C2CAE4C6D0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id="{098ADF11-DAD2-4D31-A3C6-4292E5971D6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id="{9965AA82-F90B-4177-AA2A-3C1439F60A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a:extLst>
            <a:ext uri="{FF2B5EF4-FFF2-40B4-BE49-F238E27FC236}">
              <a16:creationId xmlns:a16="http://schemas.microsoft.com/office/drawing/2014/main" id="{C50685FF-075B-46E1-917C-6CD7CBA2195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a:extLst>
            <a:ext uri="{FF2B5EF4-FFF2-40B4-BE49-F238E27FC236}">
              <a16:creationId xmlns:a16="http://schemas.microsoft.com/office/drawing/2014/main" id="{7E3D7785-D020-4B7C-98CA-5F668BF3A26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5" name="直線コネクタ 284">
          <a:extLst>
            <a:ext uri="{FF2B5EF4-FFF2-40B4-BE49-F238E27FC236}">
              <a16:creationId xmlns:a16="http://schemas.microsoft.com/office/drawing/2014/main" id="{DF48715F-6737-43E7-BEA0-952A89AEFB4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6" name="テキスト ボックス 285">
          <a:extLst>
            <a:ext uri="{FF2B5EF4-FFF2-40B4-BE49-F238E27FC236}">
              <a16:creationId xmlns:a16="http://schemas.microsoft.com/office/drawing/2014/main" id="{779F4AA1-460F-436E-B2E2-77B8F8C37A6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7" name="直線コネクタ 286">
          <a:extLst>
            <a:ext uri="{FF2B5EF4-FFF2-40B4-BE49-F238E27FC236}">
              <a16:creationId xmlns:a16="http://schemas.microsoft.com/office/drawing/2014/main" id="{24BE2E77-2AC7-4253-965E-53BACAC8647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8" name="テキスト ボックス 287">
          <a:extLst>
            <a:ext uri="{FF2B5EF4-FFF2-40B4-BE49-F238E27FC236}">
              <a16:creationId xmlns:a16="http://schemas.microsoft.com/office/drawing/2014/main" id="{7015D97A-3DE8-48F5-8668-B83CB57A774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9" name="直線コネクタ 288">
          <a:extLst>
            <a:ext uri="{FF2B5EF4-FFF2-40B4-BE49-F238E27FC236}">
              <a16:creationId xmlns:a16="http://schemas.microsoft.com/office/drawing/2014/main" id="{7D826756-1CEA-4814-A373-942B8432F27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0" name="テキスト ボックス 289">
          <a:extLst>
            <a:ext uri="{FF2B5EF4-FFF2-40B4-BE49-F238E27FC236}">
              <a16:creationId xmlns:a16="http://schemas.microsoft.com/office/drawing/2014/main" id="{E2500781-2FC8-4964-A90A-276CA20E6F5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1" name="直線コネクタ 290">
          <a:extLst>
            <a:ext uri="{FF2B5EF4-FFF2-40B4-BE49-F238E27FC236}">
              <a16:creationId xmlns:a16="http://schemas.microsoft.com/office/drawing/2014/main" id="{8E0B16E1-161E-4F92-B4EA-119C82EBDB7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2" name="テキスト ボックス 291">
          <a:extLst>
            <a:ext uri="{FF2B5EF4-FFF2-40B4-BE49-F238E27FC236}">
              <a16:creationId xmlns:a16="http://schemas.microsoft.com/office/drawing/2014/main" id="{67A22B3C-A707-48AE-9EC5-0B2B26AEC69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ADC3289C-D89F-4E8F-88C7-D6FE012F630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65E76FDD-9423-4ED4-B418-34C45FCE0BA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a:extLst>
            <a:ext uri="{FF2B5EF4-FFF2-40B4-BE49-F238E27FC236}">
              <a16:creationId xmlns:a16="http://schemas.microsoft.com/office/drawing/2014/main" id="{AC04C5D3-44D6-48DA-8596-A079E2A30E6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296" name="直線コネクタ 295">
          <a:extLst>
            <a:ext uri="{FF2B5EF4-FFF2-40B4-BE49-F238E27FC236}">
              <a16:creationId xmlns:a16="http://schemas.microsoft.com/office/drawing/2014/main" id="{63A3A622-1BE5-47EE-BD45-EF89D852C16C}"/>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297" name="【公営住宅】&#10;一人当たり面積最小値テキスト">
          <a:extLst>
            <a:ext uri="{FF2B5EF4-FFF2-40B4-BE49-F238E27FC236}">
              <a16:creationId xmlns:a16="http://schemas.microsoft.com/office/drawing/2014/main" id="{57D2CC09-1F31-4D59-A311-133C9658B81B}"/>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298" name="直線コネクタ 297">
          <a:extLst>
            <a:ext uri="{FF2B5EF4-FFF2-40B4-BE49-F238E27FC236}">
              <a16:creationId xmlns:a16="http://schemas.microsoft.com/office/drawing/2014/main" id="{D74D9123-08A7-42D7-A51D-C2B6A62D60BB}"/>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299" name="【公営住宅】&#10;一人当たり面積最大値テキスト">
          <a:extLst>
            <a:ext uri="{FF2B5EF4-FFF2-40B4-BE49-F238E27FC236}">
              <a16:creationId xmlns:a16="http://schemas.microsoft.com/office/drawing/2014/main" id="{D0154724-59B5-40C0-9809-37F8429BF8B6}"/>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00" name="直線コネクタ 299">
          <a:extLst>
            <a:ext uri="{FF2B5EF4-FFF2-40B4-BE49-F238E27FC236}">
              <a16:creationId xmlns:a16="http://schemas.microsoft.com/office/drawing/2014/main" id="{6D96607B-F616-4CB0-9586-A300A3FE3E23}"/>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01" name="【公営住宅】&#10;一人当たり面積平均値テキスト">
          <a:extLst>
            <a:ext uri="{FF2B5EF4-FFF2-40B4-BE49-F238E27FC236}">
              <a16:creationId xmlns:a16="http://schemas.microsoft.com/office/drawing/2014/main" id="{9E22C1CB-1B7D-4D39-BE72-096F2E3B5D93}"/>
            </a:ext>
          </a:extLst>
        </xdr:cNvPr>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02" name="フローチャート: 判断 301">
          <a:extLst>
            <a:ext uri="{FF2B5EF4-FFF2-40B4-BE49-F238E27FC236}">
              <a16:creationId xmlns:a16="http://schemas.microsoft.com/office/drawing/2014/main" id="{4DF56798-8A81-4C8B-98EF-00D0FF7517D0}"/>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03" name="フローチャート: 判断 302">
          <a:extLst>
            <a:ext uri="{FF2B5EF4-FFF2-40B4-BE49-F238E27FC236}">
              <a16:creationId xmlns:a16="http://schemas.microsoft.com/office/drawing/2014/main" id="{E2B008A7-D0BD-4594-875F-AA767A6B65C6}"/>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04" name="フローチャート: 判断 303">
          <a:extLst>
            <a:ext uri="{FF2B5EF4-FFF2-40B4-BE49-F238E27FC236}">
              <a16:creationId xmlns:a16="http://schemas.microsoft.com/office/drawing/2014/main" id="{26AF758B-BFE3-49F5-A4CF-D4E41FEA7BAC}"/>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05" name="フローチャート: 判断 304">
          <a:extLst>
            <a:ext uri="{FF2B5EF4-FFF2-40B4-BE49-F238E27FC236}">
              <a16:creationId xmlns:a16="http://schemas.microsoft.com/office/drawing/2014/main" id="{856E8BA6-35BB-48F7-A1C2-D4CBE7477E12}"/>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06" name="フローチャート: 判断 305">
          <a:extLst>
            <a:ext uri="{FF2B5EF4-FFF2-40B4-BE49-F238E27FC236}">
              <a16:creationId xmlns:a16="http://schemas.microsoft.com/office/drawing/2014/main" id="{CB599FF5-040A-4F2F-BE1F-70BE2C1B19BF}"/>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10A29BE4-36C2-4B37-B136-7AE9BDEAEAB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67D38C2A-FB37-4385-A550-2F09435BA38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2FA12055-3DBC-43D2-BC44-1299D43BDF3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9E0BB187-6445-4BF1-AC5C-058675ADD7D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1C9D76AA-EB89-47FC-B3A9-A5EF80CE077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29820</xdr:rowOff>
    </xdr:from>
    <xdr:to>
      <xdr:col>41</xdr:col>
      <xdr:colOff>101600</xdr:colOff>
      <xdr:row>85</xdr:row>
      <xdr:rowOff>131420</xdr:rowOff>
    </xdr:to>
    <xdr:sp macro="" textlink="">
      <xdr:nvSpPr>
        <xdr:cNvPr id="312" name="楕円 311">
          <a:extLst>
            <a:ext uri="{FF2B5EF4-FFF2-40B4-BE49-F238E27FC236}">
              <a16:creationId xmlns:a16="http://schemas.microsoft.com/office/drawing/2014/main" id="{D7223ED3-8743-4B3B-931C-8EEB4625D691}"/>
            </a:ext>
          </a:extLst>
        </xdr:cNvPr>
        <xdr:cNvSpPr/>
      </xdr:nvSpPr>
      <xdr:spPr>
        <a:xfrm>
          <a:off x="7810500" y="146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38964</xdr:rowOff>
    </xdr:from>
    <xdr:to>
      <xdr:col>36</xdr:col>
      <xdr:colOff>165100</xdr:colOff>
      <xdr:row>85</xdr:row>
      <xdr:rowOff>140564</xdr:rowOff>
    </xdr:to>
    <xdr:sp macro="" textlink="">
      <xdr:nvSpPr>
        <xdr:cNvPr id="313" name="楕円 312">
          <a:extLst>
            <a:ext uri="{FF2B5EF4-FFF2-40B4-BE49-F238E27FC236}">
              <a16:creationId xmlns:a16="http://schemas.microsoft.com/office/drawing/2014/main" id="{8742B76A-5D45-469A-AE8F-E6CFB2C71D06}"/>
            </a:ext>
          </a:extLst>
        </xdr:cNvPr>
        <xdr:cNvSpPr/>
      </xdr:nvSpPr>
      <xdr:spPr>
        <a:xfrm>
          <a:off x="6921500" y="1461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80620</xdr:rowOff>
    </xdr:from>
    <xdr:to>
      <xdr:col>41</xdr:col>
      <xdr:colOff>50800</xdr:colOff>
      <xdr:row>85</xdr:row>
      <xdr:rowOff>89764</xdr:rowOff>
    </xdr:to>
    <xdr:cxnSp macro="">
      <xdr:nvCxnSpPr>
        <xdr:cNvPr id="314" name="直線コネクタ 313">
          <a:extLst>
            <a:ext uri="{FF2B5EF4-FFF2-40B4-BE49-F238E27FC236}">
              <a16:creationId xmlns:a16="http://schemas.microsoft.com/office/drawing/2014/main" id="{1C70F308-A110-43E9-8112-0D6B84D01341}"/>
            </a:ext>
          </a:extLst>
        </xdr:cNvPr>
        <xdr:cNvCxnSpPr/>
      </xdr:nvCxnSpPr>
      <xdr:spPr>
        <a:xfrm flipV="1">
          <a:off x="6972300" y="146538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15" name="n_1aveValue【公営住宅】&#10;一人当たり面積">
          <a:extLst>
            <a:ext uri="{FF2B5EF4-FFF2-40B4-BE49-F238E27FC236}">
              <a16:creationId xmlns:a16="http://schemas.microsoft.com/office/drawing/2014/main" id="{3B029685-5BDE-4CBB-A925-FA4ACA1169F4}"/>
            </a:ext>
          </a:extLst>
        </xdr:cNvPr>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16" name="n_2aveValue【公営住宅】&#10;一人当たり面積">
          <a:extLst>
            <a:ext uri="{FF2B5EF4-FFF2-40B4-BE49-F238E27FC236}">
              <a16:creationId xmlns:a16="http://schemas.microsoft.com/office/drawing/2014/main" id="{5A0FF626-FCD5-449D-A81F-99BBFF6E5120}"/>
            </a:ext>
          </a:extLst>
        </xdr:cNvPr>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17" name="n_3aveValue【公営住宅】&#10;一人当たり面積">
          <a:extLst>
            <a:ext uri="{FF2B5EF4-FFF2-40B4-BE49-F238E27FC236}">
              <a16:creationId xmlns:a16="http://schemas.microsoft.com/office/drawing/2014/main" id="{26A68998-1D2D-447C-80BA-312DC08BB1D1}"/>
            </a:ext>
          </a:extLst>
        </xdr:cNvPr>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18" name="n_4aveValue【公営住宅】&#10;一人当たり面積">
          <a:extLst>
            <a:ext uri="{FF2B5EF4-FFF2-40B4-BE49-F238E27FC236}">
              <a16:creationId xmlns:a16="http://schemas.microsoft.com/office/drawing/2014/main" id="{989B4A2A-3D67-4CB2-9FBD-867D01874561}"/>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122547</xdr:rowOff>
    </xdr:from>
    <xdr:ext cx="469744" cy="259045"/>
    <xdr:sp macro="" textlink="">
      <xdr:nvSpPr>
        <xdr:cNvPr id="319" name="n_3mainValue【公営住宅】&#10;一人当たり面積">
          <a:extLst>
            <a:ext uri="{FF2B5EF4-FFF2-40B4-BE49-F238E27FC236}">
              <a16:creationId xmlns:a16="http://schemas.microsoft.com/office/drawing/2014/main" id="{85AD042B-EDB0-460E-91EB-52C01C5F1148}"/>
            </a:ext>
          </a:extLst>
        </xdr:cNvPr>
        <xdr:cNvSpPr txBox="1"/>
      </xdr:nvSpPr>
      <xdr:spPr>
        <a:xfrm>
          <a:off x="7626427" y="1469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131691</xdr:rowOff>
    </xdr:from>
    <xdr:ext cx="469744" cy="259045"/>
    <xdr:sp macro="" textlink="">
      <xdr:nvSpPr>
        <xdr:cNvPr id="320" name="n_4mainValue【公営住宅】&#10;一人当たり面積">
          <a:extLst>
            <a:ext uri="{FF2B5EF4-FFF2-40B4-BE49-F238E27FC236}">
              <a16:creationId xmlns:a16="http://schemas.microsoft.com/office/drawing/2014/main" id="{15DFEB97-1095-4C96-ADD3-6A92A16AE4C4}"/>
            </a:ext>
          </a:extLst>
        </xdr:cNvPr>
        <xdr:cNvSpPr txBox="1"/>
      </xdr:nvSpPr>
      <xdr:spPr>
        <a:xfrm>
          <a:off x="6737427" y="1470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a:extLst>
            <a:ext uri="{FF2B5EF4-FFF2-40B4-BE49-F238E27FC236}">
              <a16:creationId xmlns:a16="http://schemas.microsoft.com/office/drawing/2014/main" id="{4A326A01-641C-4223-90B2-401778AFA1D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a:extLst>
            <a:ext uri="{FF2B5EF4-FFF2-40B4-BE49-F238E27FC236}">
              <a16:creationId xmlns:a16="http://schemas.microsoft.com/office/drawing/2014/main" id="{20DE8136-CDD6-4DBC-AA73-5B398ACA0CC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a:extLst>
            <a:ext uri="{FF2B5EF4-FFF2-40B4-BE49-F238E27FC236}">
              <a16:creationId xmlns:a16="http://schemas.microsoft.com/office/drawing/2014/main" id="{D05266FE-BC0B-4A9C-900C-62ED816EC29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a:extLst>
            <a:ext uri="{FF2B5EF4-FFF2-40B4-BE49-F238E27FC236}">
              <a16:creationId xmlns:a16="http://schemas.microsoft.com/office/drawing/2014/main" id="{6A32BAA9-2995-4D07-8DBA-8361FDAA982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a:extLst>
            <a:ext uri="{FF2B5EF4-FFF2-40B4-BE49-F238E27FC236}">
              <a16:creationId xmlns:a16="http://schemas.microsoft.com/office/drawing/2014/main" id="{7F973120-4E40-437A-B043-42FF71AD0E6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a:extLst>
            <a:ext uri="{FF2B5EF4-FFF2-40B4-BE49-F238E27FC236}">
              <a16:creationId xmlns:a16="http://schemas.microsoft.com/office/drawing/2014/main" id="{DE5AF2CF-9FB6-48C0-8CED-A362D9D92B4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a:extLst>
            <a:ext uri="{FF2B5EF4-FFF2-40B4-BE49-F238E27FC236}">
              <a16:creationId xmlns:a16="http://schemas.microsoft.com/office/drawing/2014/main" id="{F69F499E-2B26-45F9-9E04-E68E4F86CD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a:extLst>
            <a:ext uri="{FF2B5EF4-FFF2-40B4-BE49-F238E27FC236}">
              <a16:creationId xmlns:a16="http://schemas.microsoft.com/office/drawing/2014/main" id="{DA7A6781-CE58-4E1E-90E5-8F9BFA26175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a:extLst>
            <a:ext uri="{FF2B5EF4-FFF2-40B4-BE49-F238E27FC236}">
              <a16:creationId xmlns:a16="http://schemas.microsoft.com/office/drawing/2014/main" id="{9EF5D09E-D009-47EF-AEB2-2D0E3E29D5E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a:extLst>
            <a:ext uri="{FF2B5EF4-FFF2-40B4-BE49-F238E27FC236}">
              <a16:creationId xmlns:a16="http://schemas.microsoft.com/office/drawing/2014/main" id="{D08ECDD8-8CF7-42E8-9EE8-62EF659A0E9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a:extLst>
            <a:ext uri="{FF2B5EF4-FFF2-40B4-BE49-F238E27FC236}">
              <a16:creationId xmlns:a16="http://schemas.microsoft.com/office/drawing/2014/main" id="{214FE495-0C18-4280-8984-E9C7538D0A5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a:extLst>
            <a:ext uri="{FF2B5EF4-FFF2-40B4-BE49-F238E27FC236}">
              <a16:creationId xmlns:a16="http://schemas.microsoft.com/office/drawing/2014/main" id="{93FA27E4-A3F4-4A38-8A93-B937650838C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a:extLst>
            <a:ext uri="{FF2B5EF4-FFF2-40B4-BE49-F238E27FC236}">
              <a16:creationId xmlns:a16="http://schemas.microsoft.com/office/drawing/2014/main" id="{E6C2D1E8-2B71-4B87-BDE6-EEA53A70D91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a:extLst>
            <a:ext uri="{FF2B5EF4-FFF2-40B4-BE49-F238E27FC236}">
              <a16:creationId xmlns:a16="http://schemas.microsoft.com/office/drawing/2014/main" id="{55054684-90C6-4F9F-9D93-12F66E9C9E4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a:extLst>
            <a:ext uri="{FF2B5EF4-FFF2-40B4-BE49-F238E27FC236}">
              <a16:creationId xmlns:a16="http://schemas.microsoft.com/office/drawing/2014/main" id="{C1F78564-411F-4167-BAC9-6EA2440CEB5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a:extLst>
            <a:ext uri="{FF2B5EF4-FFF2-40B4-BE49-F238E27FC236}">
              <a16:creationId xmlns:a16="http://schemas.microsoft.com/office/drawing/2014/main" id="{93232B26-21EA-4473-8C0F-873E3EB94DB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a:extLst>
            <a:ext uri="{FF2B5EF4-FFF2-40B4-BE49-F238E27FC236}">
              <a16:creationId xmlns:a16="http://schemas.microsoft.com/office/drawing/2014/main" id="{35686705-EAB0-4EF7-AAD6-217786C03F1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a:extLst>
            <a:ext uri="{FF2B5EF4-FFF2-40B4-BE49-F238E27FC236}">
              <a16:creationId xmlns:a16="http://schemas.microsoft.com/office/drawing/2014/main" id="{512B5ADD-B312-4303-9EBC-57CFCDE5277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a:extLst>
            <a:ext uri="{FF2B5EF4-FFF2-40B4-BE49-F238E27FC236}">
              <a16:creationId xmlns:a16="http://schemas.microsoft.com/office/drawing/2014/main" id="{25036250-AF56-4A6D-8E39-9F9E00FEA18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a:extLst>
            <a:ext uri="{FF2B5EF4-FFF2-40B4-BE49-F238E27FC236}">
              <a16:creationId xmlns:a16="http://schemas.microsoft.com/office/drawing/2014/main" id="{1D15429B-E5A5-4A34-8990-F1BC2AEEDC4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a:extLst>
            <a:ext uri="{FF2B5EF4-FFF2-40B4-BE49-F238E27FC236}">
              <a16:creationId xmlns:a16="http://schemas.microsoft.com/office/drawing/2014/main" id="{BED00705-5DCF-4F4F-B860-271D379955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a:extLst>
            <a:ext uri="{FF2B5EF4-FFF2-40B4-BE49-F238E27FC236}">
              <a16:creationId xmlns:a16="http://schemas.microsoft.com/office/drawing/2014/main" id="{64FD1C78-18DB-46A2-9F35-5297A87879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a:extLst>
            <a:ext uri="{FF2B5EF4-FFF2-40B4-BE49-F238E27FC236}">
              <a16:creationId xmlns:a16="http://schemas.microsoft.com/office/drawing/2014/main" id="{4472B55D-2B8B-4EFD-A8FE-CB9067F3044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a:extLst>
            <a:ext uri="{FF2B5EF4-FFF2-40B4-BE49-F238E27FC236}">
              <a16:creationId xmlns:a16="http://schemas.microsoft.com/office/drawing/2014/main" id="{C0EBC951-A048-4ABE-9989-A18EF0EB5D4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a:extLst>
            <a:ext uri="{FF2B5EF4-FFF2-40B4-BE49-F238E27FC236}">
              <a16:creationId xmlns:a16="http://schemas.microsoft.com/office/drawing/2014/main" id="{6C761F56-54D0-4BF5-BE9A-53E7453E996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a:extLst>
            <a:ext uri="{FF2B5EF4-FFF2-40B4-BE49-F238E27FC236}">
              <a16:creationId xmlns:a16="http://schemas.microsoft.com/office/drawing/2014/main" id="{B6C7B251-188F-4949-BFB6-AFF67165292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7" name="テキスト ボックス 346">
          <a:extLst>
            <a:ext uri="{FF2B5EF4-FFF2-40B4-BE49-F238E27FC236}">
              <a16:creationId xmlns:a16="http://schemas.microsoft.com/office/drawing/2014/main" id="{31AF1C35-D1D0-456B-A6CE-84C741979CC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8" name="直線コネクタ 347">
          <a:extLst>
            <a:ext uri="{FF2B5EF4-FFF2-40B4-BE49-F238E27FC236}">
              <a16:creationId xmlns:a16="http://schemas.microsoft.com/office/drawing/2014/main" id="{DB5A3EDF-C6BE-48AC-8407-46BDBE256B8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9" name="テキスト ボックス 348">
          <a:extLst>
            <a:ext uri="{FF2B5EF4-FFF2-40B4-BE49-F238E27FC236}">
              <a16:creationId xmlns:a16="http://schemas.microsoft.com/office/drawing/2014/main" id="{ECAE153C-A79C-45F7-B5AE-6AA868B15F5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0" name="直線コネクタ 349">
          <a:extLst>
            <a:ext uri="{FF2B5EF4-FFF2-40B4-BE49-F238E27FC236}">
              <a16:creationId xmlns:a16="http://schemas.microsoft.com/office/drawing/2014/main" id="{6CCD0DF0-328F-461D-A878-41D57B4C853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1" name="テキスト ボックス 350">
          <a:extLst>
            <a:ext uri="{FF2B5EF4-FFF2-40B4-BE49-F238E27FC236}">
              <a16:creationId xmlns:a16="http://schemas.microsoft.com/office/drawing/2014/main" id="{92226279-0649-4FA4-A6B2-170AEC75CAB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2" name="直線コネクタ 351">
          <a:extLst>
            <a:ext uri="{FF2B5EF4-FFF2-40B4-BE49-F238E27FC236}">
              <a16:creationId xmlns:a16="http://schemas.microsoft.com/office/drawing/2014/main" id="{83422A60-871D-4924-8B37-CE8884B3CE6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3" name="テキスト ボックス 352">
          <a:extLst>
            <a:ext uri="{FF2B5EF4-FFF2-40B4-BE49-F238E27FC236}">
              <a16:creationId xmlns:a16="http://schemas.microsoft.com/office/drawing/2014/main" id="{6F3FC8A2-11DF-4B6C-BAA3-BDC36D14987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4" name="直線コネクタ 353">
          <a:extLst>
            <a:ext uri="{FF2B5EF4-FFF2-40B4-BE49-F238E27FC236}">
              <a16:creationId xmlns:a16="http://schemas.microsoft.com/office/drawing/2014/main" id="{0E4EC5FB-C972-4D5C-A6D0-975A1489915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5" name="テキスト ボックス 354">
          <a:extLst>
            <a:ext uri="{FF2B5EF4-FFF2-40B4-BE49-F238E27FC236}">
              <a16:creationId xmlns:a16="http://schemas.microsoft.com/office/drawing/2014/main" id="{DD4DE9AF-82CC-4198-8666-CE8D6BD5309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6" name="直線コネクタ 355">
          <a:extLst>
            <a:ext uri="{FF2B5EF4-FFF2-40B4-BE49-F238E27FC236}">
              <a16:creationId xmlns:a16="http://schemas.microsoft.com/office/drawing/2014/main" id="{85BFED83-9C1F-4980-86D6-162F0BF3251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7" name="テキスト ボックス 356">
          <a:extLst>
            <a:ext uri="{FF2B5EF4-FFF2-40B4-BE49-F238E27FC236}">
              <a16:creationId xmlns:a16="http://schemas.microsoft.com/office/drawing/2014/main" id="{782EA2F4-9719-4A2D-91AD-F91F6A7D2FC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a:extLst>
            <a:ext uri="{FF2B5EF4-FFF2-40B4-BE49-F238E27FC236}">
              <a16:creationId xmlns:a16="http://schemas.microsoft.com/office/drawing/2014/main" id="{3A3089D5-36A7-4E0E-8751-94970EC7071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9" name="テキスト ボックス 358">
          <a:extLst>
            <a:ext uri="{FF2B5EF4-FFF2-40B4-BE49-F238E27FC236}">
              <a16:creationId xmlns:a16="http://schemas.microsoft.com/office/drawing/2014/main" id="{95333571-89E5-4A0B-8650-62C4E717718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認定こども園・幼稚園・保育所】&#10;有形固定資産減価償却率グラフ枠">
          <a:extLst>
            <a:ext uri="{FF2B5EF4-FFF2-40B4-BE49-F238E27FC236}">
              <a16:creationId xmlns:a16="http://schemas.microsoft.com/office/drawing/2014/main" id="{2E7E149F-393A-4479-89B5-016440B9D32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361" name="直線コネクタ 360">
          <a:extLst>
            <a:ext uri="{FF2B5EF4-FFF2-40B4-BE49-F238E27FC236}">
              <a16:creationId xmlns:a16="http://schemas.microsoft.com/office/drawing/2014/main" id="{777EADB5-2D32-4131-BB8A-F3026FC4037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62" name="【認定こども園・幼稚園・保育所】&#10;有形固定資産減価償却率最小値テキスト">
          <a:extLst>
            <a:ext uri="{FF2B5EF4-FFF2-40B4-BE49-F238E27FC236}">
              <a16:creationId xmlns:a16="http://schemas.microsoft.com/office/drawing/2014/main" id="{726A5241-43B4-4886-8BFD-0627EB7D5DE2}"/>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63" name="直線コネクタ 362">
          <a:extLst>
            <a:ext uri="{FF2B5EF4-FFF2-40B4-BE49-F238E27FC236}">
              <a16:creationId xmlns:a16="http://schemas.microsoft.com/office/drawing/2014/main" id="{17493EE0-A060-492E-8BF4-A936E2E2B5F2}"/>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364" name="【認定こども園・幼稚園・保育所】&#10;有形固定資産減価償却率最大値テキスト">
          <a:extLst>
            <a:ext uri="{FF2B5EF4-FFF2-40B4-BE49-F238E27FC236}">
              <a16:creationId xmlns:a16="http://schemas.microsoft.com/office/drawing/2014/main" id="{35D396A5-2C43-45D9-8C3A-02414E10A25B}"/>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365" name="直線コネクタ 364">
          <a:extLst>
            <a:ext uri="{FF2B5EF4-FFF2-40B4-BE49-F238E27FC236}">
              <a16:creationId xmlns:a16="http://schemas.microsoft.com/office/drawing/2014/main" id="{6F3522DA-A830-493A-B6BB-B9DA30649CC1}"/>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66" name="【認定こども園・幼稚園・保育所】&#10;有形固定資産減価償却率平均値テキスト">
          <a:extLst>
            <a:ext uri="{FF2B5EF4-FFF2-40B4-BE49-F238E27FC236}">
              <a16:creationId xmlns:a16="http://schemas.microsoft.com/office/drawing/2014/main" id="{B223AF78-AF66-4F2E-A4E3-5C9B803CB5A2}"/>
            </a:ext>
          </a:extLst>
        </xdr:cNvPr>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67" name="フローチャート: 判断 366">
          <a:extLst>
            <a:ext uri="{FF2B5EF4-FFF2-40B4-BE49-F238E27FC236}">
              <a16:creationId xmlns:a16="http://schemas.microsoft.com/office/drawing/2014/main" id="{C15BE1DB-AF39-4680-AAFC-40D773A428C2}"/>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68" name="フローチャート: 判断 367">
          <a:extLst>
            <a:ext uri="{FF2B5EF4-FFF2-40B4-BE49-F238E27FC236}">
              <a16:creationId xmlns:a16="http://schemas.microsoft.com/office/drawing/2014/main" id="{181219CE-899F-468A-B6F2-B4F39A52BD5A}"/>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69" name="フローチャート: 判断 368">
          <a:extLst>
            <a:ext uri="{FF2B5EF4-FFF2-40B4-BE49-F238E27FC236}">
              <a16:creationId xmlns:a16="http://schemas.microsoft.com/office/drawing/2014/main" id="{434E0628-B829-4DC8-8AC9-99A5E1CD83F9}"/>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370" name="フローチャート: 判断 369">
          <a:extLst>
            <a:ext uri="{FF2B5EF4-FFF2-40B4-BE49-F238E27FC236}">
              <a16:creationId xmlns:a16="http://schemas.microsoft.com/office/drawing/2014/main" id="{380EFBA4-18F0-49C9-802E-58724AD7671F}"/>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371" name="フローチャート: 判断 370">
          <a:extLst>
            <a:ext uri="{FF2B5EF4-FFF2-40B4-BE49-F238E27FC236}">
              <a16:creationId xmlns:a16="http://schemas.microsoft.com/office/drawing/2014/main" id="{F893C7EB-B32E-476B-BFD4-22375A8813CF}"/>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F1969A37-268A-4809-A1C1-F760D6384C7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E22A0779-4A12-42B2-9656-F6055D9290B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DF0010ED-8883-4724-A897-BF20D21BB87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FD1D39AA-07CD-4CA7-B74D-F6D916F1317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E50219C3-FE59-43A4-993E-E441702C65B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15875</xdr:rowOff>
    </xdr:from>
    <xdr:to>
      <xdr:col>72</xdr:col>
      <xdr:colOff>38100</xdr:colOff>
      <xdr:row>35</xdr:row>
      <xdr:rowOff>117475</xdr:rowOff>
    </xdr:to>
    <xdr:sp macro="" textlink="">
      <xdr:nvSpPr>
        <xdr:cNvPr id="377" name="楕円 376">
          <a:extLst>
            <a:ext uri="{FF2B5EF4-FFF2-40B4-BE49-F238E27FC236}">
              <a16:creationId xmlns:a16="http://schemas.microsoft.com/office/drawing/2014/main" id="{7F6F98B4-A4D8-4837-9BC8-603C2E177C8D}"/>
            </a:ext>
          </a:extLst>
        </xdr:cNvPr>
        <xdr:cNvSpPr/>
      </xdr:nvSpPr>
      <xdr:spPr>
        <a:xfrm>
          <a:off x="13652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164465</xdr:rowOff>
    </xdr:from>
    <xdr:to>
      <xdr:col>67</xdr:col>
      <xdr:colOff>101600</xdr:colOff>
      <xdr:row>35</xdr:row>
      <xdr:rowOff>94615</xdr:rowOff>
    </xdr:to>
    <xdr:sp macro="" textlink="">
      <xdr:nvSpPr>
        <xdr:cNvPr id="378" name="楕円 377">
          <a:extLst>
            <a:ext uri="{FF2B5EF4-FFF2-40B4-BE49-F238E27FC236}">
              <a16:creationId xmlns:a16="http://schemas.microsoft.com/office/drawing/2014/main" id="{E05DE5E6-CD4D-4A61-AE57-FA7868BA0FAD}"/>
            </a:ext>
          </a:extLst>
        </xdr:cNvPr>
        <xdr:cNvSpPr/>
      </xdr:nvSpPr>
      <xdr:spPr>
        <a:xfrm>
          <a:off x="12763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43815</xdr:rowOff>
    </xdr:from>
    <xdr:to>
      <xdr:col>71</xdr:col>
      <xdr:colOff>177800</xdr:colOff>
      <xdr:row>35</xdr:row>
      <xdr:rowOff>66675</xdr:rowOff>
    </xdr:to>
    <xdr:cxnSp macro="">
      <xdr:nvCxnSpPr>
        <xdr:cNvPr id="379" name="直線コネクタ 378">
          <a:extLst>
            <a:ext uri="{FF2B5EF4-FFF2-40B4-BE49-F238E27FC236}">
              <a16:creationId xmlns:a16="http://schemas.microsoft.com/office/drawing/2014/main" id="{D4B35D43-02F1-4763-A277-51710D7A0039}"/>
            </a:ext>
          </a:extLst>
        </xdr:cNvPr>
        <xdr:cNvCxnSpPr/>
      </xdr:nvCxnSpPr>
      <xdr:spPr>
        <a:xfrm>
          <a:off x="12814300" y="60445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2685C1CB-1046-4955-A537-EE7702658807}"/>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B9E4C917-C09C-479B-9443-1726D717FDE2}"/>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382" name="n_3aveValue【認定こども園・幼稚園・保育所】&#10;有形固定資産減価償却率">
          <a:extLst>
            <a:ext uri="{FF2B5EF4-FFF2-40B4-BE49-F238E27FC236}">
              <a16:creationId xmlns:a16="http://schemas.microsoft.com/office/drawing/2014/main" id="{DD1219DC-D231-41D5-80F9-3B57DCB69594}"/>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383" name="n_4aveValue【認定こども園・幼稚園・保育所】&#10;有形固定資産減価償却率">
          <a:extLst>
            <a:ext uri="{FF2B5EF4-FFF2-40B4-BE49-F238E27FC236}">
              <a16:creationId xmlns:a16="http://schemas.microsoft.com/office/drawing/2014/main" id="{C55471E3-D05D-425D-A533-F2F3FF965303}"/>
            </a:ext>
          </a:extLst>
        </xdr:cNvPr>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134002</xdr:rowOff>
    </xdr:from>
    <xdr:ext cx="405111" cy="259045"/>
    <xdr:sp macro="" textlink="">
      <xdr:nvSpPr>
        <xdr:cNvPr id="384" name="n_3mainValue【認定こども園・幼稚園・保育所】&#10;有形固定資産減価償却率">
          <a:extLst>
            <a:ext uri="{FF2B5EF4-FFF2-40B4-BE49-F238E27FC236}">
              <a16:creationId xmlns:a16="http://schemas.microsoft.com/office/drawing/2014/main" id="{78F341B9-61B1-4168-BC4D-4E3C6D86967E}"/>
            </a:ext>
          </a:extLst>
        </xdr:cNvPr>
        <xdr:cNvSpPr txBox="1"/>
      </xdr:nvSpPr>
      <xdr:spPr>
        <a:xfrm>
          <a:off x="135007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111142</xdr:rowOff>
    </xdr:from>
    <xdr:ext cx="405111" cy="259045"/>
    <xdr:sp macro="" textlink="">
      <xdr:nvSpPr>
        <xdr:cNvPr id="385" name="n_4mainValue【認定こども園・幼稚園・保育所】&#10;有形固定資産減価償却率">
          <a:extLst>
            <a:ext uri="{FF2B5EF4-FFF2-40B4-BE49-F238E27FC236}">
              <a16:creationId xmlns:a16="http://schemas.microsoft.com/office/drawing/2014/main" id="{961A3F2B-C6D4-424F-A21C-5E66408F001E}"/>
            </a:ext>
          </a:extLst>
        </xdr:cNvPr>
        <xdr:cNvSpPr txBox="1"/>
      </xdr:nvSpPr>
      <xdr:spPr>
        <a:xfrm>
          <a:off x="126117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a:extLst>
            <a:ext uri="{FF2B5EF4-FFF2-40B4-BE49-F238E27FC236}">
              <a16:creationId xmlns:a16="http://schemas.microsoft.com/office/drawing/2014/main" id="{D30C0749-2E20-427C-B9E0-BDD043D017D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a:extLst>
            <a:ext uri="{FF2B5EF4-FFF2-40B4-BE49-F238E27FC236}">
              <a16:creationId xmlns:a16="http://schemas.microsoft.com/office/drawing/2014/main" id="{ACDFD50C-7041-4374-A57D-64ED25F6CC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a:extLst>
            <a:ext uri="{FF2B5EF4-FFF2-40B4-BE49-F238E27FC236}">
              <a16:creationId xmlns:a16="http://schemas.microsoft.com/office/drawing/2014/main" id="{6A006186-EBFB-40D7-93B1-E075F27E869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a:extLst>
            <a:ext uri="{FF2B5EF4-FFF2-40B4-BE49-F238E27FC236}">
              <a16:creationId xmlns:a16="http://schemas.microsoft.com/office/drawing/2014/main" id="{420671D1-EBF9-4A7B-AC2F-195D5A4A2AF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a:extLst>
            <a:ext uri="{FF2B5EF4-FFF2-40B4-BE49-F238E27FC236}">
              <a16:creationId xmlns:a16="http://schemas.microsoft.com/office/drawing/2014/main" id="{AFE4D2C0-48F4-4E06-9EB7-48838625367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a:extLst>
            <a:ext uri="{FF2B5EF4-FFF2-40B4-BE49-F238E27FC236}">
              <a16:creationId xmlns:a16="http://schemas.microsoft.com/office/drawing/2014/main" id="{58A7EDD9-729C-4F0E-B2C6-B3C75B0F25C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a:extLst>
            <a:ext uri="{FF2B5EF4-FFF2-40B4-BE49-F238E27FC236}">
              <a16:creationId xmlns:a16="http://schemas.microsoft.com/office/drawing/2014/main" id="{0806D806-E625-4532-B633-FCAB453F327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a:extLst>
            <a:ext uri="{FF2B5EF4-FFF2-40B4-BE49-F238E27FC236}">
              <a16:creationId xmlns:a16="http://schemas.microsoft.com/office/drawing/2014/main" id="{073F1354-DFEF-41B6-954B-E86933614B0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4" name="テキスト ボックス 393">
          <a:extLst>
            <a:ext uri="{FF2B5EF4-FFF2-40B4-BE49-F238E27FC236}">
              <a16:creationId xmlns:a16="http://schemas.microsoft.com/office/drawing/2014/main" id="{86D51F4E-DFAE-4E43-A068-0637A05EBB6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5" name="直線コネクタ 394">
          <a:extLst>
            <a:ext uri="{FF2B5EF4-FFF2-40B4-BE49-F238E27FC236}">
              <a16:creationId xmlns:a16="http://schemas.microsoft.com/office/drawing/2014/main" id="{F56E58DB-DBD3-4F01-9279-0F9C65FFA71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6" name="直線コネクタ 395">
          <a:extLst>
            <a:ext uri="{FF2B5EF4-FFF2-40B4-BE49-F238E27FC236}">
              <a16:creationId xmlns:a16="http://schemas.microsoft.com/office/drawing/2014/main" id="{9F621DEE-C16A-479C-B1A8-0DB62735B1E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7" name="テキスト ボックス 396">
          <a:extLst>
            <a:ext uri="{FF2B5EF4-FFF2-40B4-BE49-F238E27FC236}">
              <a16:creationId xmlns:a16="http://schemas.microsoft.com/office/drawing/2014/main" id="{6834D9DF-2808-46C6-9E13-C00DA6F51FF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8" name="直線コネクタ 397">
          <a:extLst>
            <a:ext uri="{FF2B5EF4-FFF2-40B4-BE49-F238E27FC236}">
              <a16:creationId xmlns:a16="http://schemas.microsoft.com/office/drawing/2014/main" id="{2D25A149-611F-4BCD-8FEF-6F579574D59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9" name="テキスト ボックス 398">
          <a:extLst>
            <a:ext uri="{FF2B5EF4-FFF2-40B4-BE49-F238E27FC236}">
              <a16:creationId xmlns:a16="http://schemas.microsoft.com/office/drawing/2014/main" id="{988A5563-AF82-4792-A663-4197DE9CAA0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0" name="直線コネクタ 399">
          <a:extLst>
            <a:ext uri="{FF2B5EF4-FFF2-40B4-BE49-F238E27FC236}">
              <a16:creationId xmlns:a16="http://schemas.microsoft.com/office/drawing/2014/main" id="{057A60BA-82FC-478E-9319-A8B63AEFF8D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1" name="テキスト ボックス 400">
          <a:extLst>
            <a:ext uri="{FF2B5EF4-FFF2-40B4-BE49-F238E27FC236}">
              <a16:creationId xmlns:a16="http://schemas.microsoft.com/office/drawing/2014/main" id="{8BE6727B-5C07-46A4-A534-512DA6495B2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2" name="直線コネクタ 401">
          <a:extLst>
            <a:ext uri="{FF2B5EF4-FFF2-40B4-BE49-F238E27FC236}">
              <a16:creationId xmlns:a16="http://schemas.microsoft.com/office/drawing/2014/main" id="{3911CE76-A568-43C8-87FA-6AA8570FCA2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3" name="テキスト ボックス 402">
          <a:extLst>
            <a:ext uri="{FF2B5EF4-FFF2-40B4-BE49-F238E27FC236}">
              <a16:creationId xmlns:a16="http://schemas.microsoft.com/office/drawing/2014/main" id="{40D67D19-0C92-415E-85D7-B10E2A33E9A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15A0027D-D3B3-4715-AE76-D8937E1085C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DA2C4348-60A3-4EA4-8D75-9714E4E28CE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a:extLst>
            <a:ext uri="{FF2B5EF4-FFF2-40B4-BE49-F238E27FC236}">
              <a16:creationId xmlns:a16="http://schemas.microsoft.com/office/drawing/2014/main" id="{75221213-4A47-40CC-97ED-86A736AF510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07" name="直線コネクタ 406">
          <a:extLst>
            <a:ext uri="{FF2B5EF4-FFF2-40B4-BE49-F238E27FC236}">
              <a16:creationId xmlns:a16="http://schemas.microsoft.com/office/drawing/2014/main" id="{0EE785B9-2839-4AF1-B04B-98AE3AF570C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08" name="【認定こども園・幼稚園・保育所】&#10;一人当たり面積最小値テキスト">
          <a:extLst>
            <a:ext uri="{FF2B5EF4-FFF2-40B4-BE49-F238E27FC236}">
              <a16:creationId xmlns:a16="http://schemas.microsoft.com/office/drawing/2014/main" id="{9EE319DA-BF3A-4118-A099-3857022DEB65}"/>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09" name="直線コネクタ 408">
          <a:extLst>
            <a:ext uri="{FF2B5EF4-FFF2-40B4-BE49-F238E27FC236}">
              <a16:creationId xmlns:a16="http://schemas.microsoft.com/office/drawing/2014/main" id="{C9BE79CC-2B66-4B3A-BE17-3CE02CB95B84}"/>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10" name="【認定こども園・幼稚園・保育所】&#10;一人当たり面積最大値テキスト">
          <a:extLst>
            <a:ext uri="{FF2B5EF4-FFF2-40B4-BE49-F238E27FC236}">
              <a16:creationId xmlns:a16="http://schemas.microsoft.com/office/drawing/2014/main" id="{D501AC62-9A84-4EE7-AFC1-5CD7021D9347}"/>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11" name="直線コネクタ 410">
          <a:extLst>
            <a:ext uri="{FF2B5EF4-FFF2-40B4-BE49-F238E27FC236}">
              <a16:creationId xmlns:a16="http://schemas.microsoft.com/office/drawing/2014/main" id="{0174580D-1B5D-479D-99B1-81339F3AB08D}"/>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12" name="【認定こども園・幼稚園・保育所】&#10;一人当たり面積平均値テキスト">
          <a:extLst>
            <a:ext uri="{FF2B5EF4-FFF2-40B4-BE49-F238E27FC236}">
              <a16:creationId xmlns:a16="http://schemas.microsoft.com/office/drawing/2014/main" id="{55A8A8FD-AD24-4AC6-8492-F52077CEBC9C}"/>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13" name="フローチャート: 判断 412">
          <a:extLst>
            <a:ext uri="{FF2B5EF4-FFF2-40B4-BE49-F238E27FC236}">
              <a16:creationId xmlns:a16="http://schemas.microsoft.com/office/drawing/2014/main" id="{23EE96D3-794A-4DB1-B2A9-509D0BDE5EB8}"/>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14" name="フローチャート: 判断 413">
          <a:extLst>
            <a:ext uri="{FF2B5EF4-FFF2-40B4-BE49-F238E27FC236}">
              <a16:creationId xmlns:a16="http://schemas.microsoft.com/office/drawing/2014/main" id="{54661A90-36CA-47B5-8A51-0C254F24BA11}"/>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15" name="フローチャート: 判断 414">
          <a:extLst>
            <a:ext uri="{FF2B5EF4-FFF2-40B4-BE49-F238E27FC236}">
              <a16:creationId xmlns:a16="http://schemas.microsoft.com/office/drawing/2014/main" id="{A5C101D2-C536-4E12-BAA8-B572E771B284}"/>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16" name="フローチャート: 判断 415">
          <a:extLst>
            <a:ext uri="{FF2B5EF4-FFF2-40B4-BE49-F238E27FC236}">
              <a16:creationId xmlns:a16="http://schemas.microsoft.com/office/drawing/2014/main" id="{472D0D5B-6410-4278-A170-8A0E390F0448}"/>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17" name="フローチャート: 判断 416">
          <a:extLst>
            <a:ext uri="{FF2B5EF4-FFF2-40B4-BE49-F238E27FC236}">
              <a16:creationId xmlns:a16="http://schemas.microsoft.com/office/drawing/2014/main" id="{14AC00D9-BE49-4EC2-A1FB-0C701CCFE29D}"/>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2D554000-7BC9-415E-A2E2-4322BAAB101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CAE041C2-C494-432C-B49E-4C7891B3EB2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61FF1BB-A4A9-4D4D-951A-1FC2FCF553B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68EDAE5D-A4E6-4624-A22A-75F6F532A4C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625E390-7FDC-4F2D-AD4F-59E6FEE95DA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32258</xdr:rowOff>
    </xdr:from>
    <xdr:to>
      <xdr:col>102</xdr:col>
      <xdr:colOff>165100</xdr:colOff>
      <xdr:row>35</xdr:row>
      <xdr:rowOff>133858</xdr:rowOff>
    </xdr:to>
    <xdr:sp macro="" textlink="">
      <xdr:nvSpPr>
        <xdr:cNvPr id="423" name="楕円 422">
          <a:extLst>
            <a:ext uri="{FF2B5EF4-FFF2-40B4-BE49-F238E27FC236}">
              <a16:creationId xmlns:a16="http://schemas.microsoft.com/office/drawing/2014/main" id="{57753B15-E6A0-42DF-B21C-FB72F66D808F}"/>
            </a:ext>
          </a:extLst>
        </xdr:cNvPr>
        <xdr:cNvSpPr/>
      </xdr:nvSpPr>
      <xdr:spPr>
        <a:xfrm>
          <a:off x="194945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100838</xdr:rowOff>
    </xdr:from>
    <xdr:to>
      <xdr:col>98</xdr:col>
      <xdr:colOff>38100</xdr:colOff>
      <xdr:row>36</xdr:row>
      <xdr:rowOff>30988</xdr:rowOff>
    </xdr:to>
    <xdr:sp macro="" textlink="">
      <xdr:nvSpPr>
        <xdr:cNvPr id="424" name="楕円 423">
          <a:extLst>
            <a:ext uri="{FF2B5EF4-FFF2-40B4-BE49-F238E27FC236}">
              <a16:creationId xmlns:a16="http://schemas.microsoft.com/office/drawing/2014/main" id="{99874D85-15DC-4810-AC6D-157B3F411AA1}"/>
            </a:ext>
          </a:extLst>
        </xdr:cNvPr>
        <xdr:cNvSpPr/>
      </xdr:nvSpPr>
      <xdr:spPr>
        <a:xfrm>
          <a:off x="18605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83058</xdr:rowOff>
    </xdr:from>
    <xdr:to>
      <xdr:col>102</xdr:col>
      <xdr:colOff>114300</xdr:colOff>
      <xdr:row>35</xdr:row>
      <xdr:rowOff>151638</xdr:rowOff>
    </xdr:to>
    <xdr:cxnSp macro="">
      <xdr:nvCxnSpPr>
        <xdr:cNvPr id="425" name="直線コネクタ 424">
          <a:extLst>
            <a:ext uri="{FF2B5EF4-FFF2-40B4-BE49-F238E27FC236}">
              <a16:creationId xmlns:a16="http://schemas.microsoft.com/office/drawing/2014/main" id="{4EDFA4C2-6CB8-4139-BDD4-BD9F6AEDA37F}"/>
            </a:ext>
          </a:extLst>
        </xdr:cNvPr>
        <xdr:cNvCxnSpPr/>
      </xdr:nvCxnSpPr>
      <xdr:spPr>
        <a:xfrm flipV="1">
          <a:off x="18656300" y="60838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26" name="n_1aveValue【認定こども園・幼稚園・保育所】&#10;一人当たり面積">
          <a:extLst>
            <a:ext uri="{FF2B5EF4-FFF2-40B4-BE49-F238E27FC236}">
              <a16:creationId xmlns:a16="http://schemas.microsoft.com/office/drawing/2014/main" id="{F6652BC5-2586-431B-B969-45046EAA0D22}"/>
            </a:ext>
          </a:extLst>
        </xdr:cNvPr>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27" name="n_2aveValue【認定こども園・幼稚園・保育所】&#10;一人当たり面積">
          <a:extLst>
            <a:ext uri="{FF2B5EF4-FFF2-40B4-BE49-F238E27FC236}">
              <a16:creationId xmlns:a16="http://schemas.microsoft.com/office/drawing/2014/main" id="{01F9E221-DE99-4FE7-B7BA-B1A8897B2AC6}"/>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28" name="n_3aveValue【認定こども園・幼稚園・保育所】&#10;一人当たり面積">
          <a:extLst>
            <a:ext uri="{FF2B5EF4-FFF2-40B4-BE49-F238E27FC236}">
              <a16:creationId xmlns:a16="http://schemas.microsoft.com/office/drawing/2014/main" id="{B55CA590-A7EA-437C-92EF-BCE9327C63CC}"/>
            </a:ext>
          </a:extLst>
        </xdr:cNvPr>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29" name="n_4aveValue【認定こども園・幼稚園・保育所】&#10;一人当たり面積">
          <a:extLst>
            <a:ext uri="{FF2B5EF4-FFF2-40B4-BE49-F238E27FC236}">
              <a16:creationId xmlns:a16="http://schemas.microsoft.com/office/drawing/2014/main" id="{6F93F2CA-2DF2-4828-9A02-30E614DC96DA}"/>
            </a:ext>
          </a:extLst>
        </xdr:cNvPr>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150385</xdr:rowOff>
    </xdr:from>
    <xdr:ext cx="469744" cy="259045"/>
    <xdr:sp macro="" textlink="">
      <xdr:nvSpPr>
        <xdr:cNvPr id="430" name="n_3mainValue【認定こども園・幼稚園・保育所】&#10;一人当たり面積">
          <a:extLst>
            <a:ext uri="{FF2B5EF4-FFF2-40B4-BE49-F238E27FC236}">
              <a16:creationId xmlns:a16="http://schemas.microsoft.com/office/drawing/2014/main" id="{14005BF2-BF9A-4C6C-8296-42DE18E39E9C}"/>
            </a:ext>
          </a:extLst>
        </xdr:cNvPr>
        <xdr:cNvSpPr txBox="1"/>
      </xdr:nvSpPr>
      <xdr:spPr>
        <a:xfrm>
          <a:off x="19310427" y="58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47515</xdr:rowOff>
    </xdr:from>
    <xdr:ext cx="469744" cy="259045"/>
    <xdr:sp macro="" textlink="">
      <xdr:nvSpPr>
        <xdr:cNvPr id="431" name="n_4mainValue【認定こども園・幼稚園・保育所】&#10;一人当たり面積">
          <a:extLst>
            <a:ext uri="{FF2B5EF4-FFF2-40B4-BE49-F238E27FC236}">
              <a16:creationId xmlns:a16="http://schemas.microsoft.com/office/drawing/2014/main" id="{29312B85-9584-4AC3-849B-170DC05B7770}"/>
            </a:ext>
          </a:extLst>
        </xdr:cNvPr>
        <xdr:cNvSpPr txBox="1"/>
      </xdr:nvSpPr>
      <xdr:spPr>
        <a:xfrm>
          <a:off x="18421427" y="587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2" name="正方形/長方形 431">
          <a:extLst>
            <a:ext uri="{FF2B5EF4-FFF2-40B4-BE49-F238E27FC236}">
              <a16:creationId xmlns:a16="http://schemas.microsoft.com/office/drawing/2014/main" id="{6CE009B5-F046-4B56-9F4C-09263ED8F2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3" name="正方形/長方形 432">
          <a:extLst>
            <a:ext uri="{FF2B5EF4-FFF2-40B4-BE49-F238E27FC236}">
              <a16:creationId xmlns:a16="http://schemas.microsoft.com/office/drawing/2014/main" id="{C89E7F4B-078E-4DAA-ABDC-0380285AC5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4" name="正方形/長方形 433">
          <a:extLst>
            <a:ext uri="{FF2B5EF4-FFF2-40B4-BE49-F238E27FC236}">
              <a16:creationId xmlns:a16="http://schemas.microsoft.com/office/drawing/2014/main" id="{5F8BCEF8-5C11-427C-8027-D36915520EB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5" name="正方形/長方形 434">
          <a:extLst>
            <a:ext uri="{FF2B5EF4-FFF2-40B4-BE49-F238E27FC236}">
              <a16:creationId xmlns:a16="http://schemas.microsoft.com/office/drawing/2014/main" id="{81F122E1-5519-4443-A59F-025BEE92F9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6" name="正方形/長方形 435">
          <a:extLst>
            <a:ext uri="{FF2B5EF4-FFF2-40B4-BE49-F238E27FC236}">
              <a16:creationId xmlns:a16="http://schemas.microsoft.com/office/drawing/2014/main" id="{07974BBD-F47D-4FD1-8D59-6DBBE38698E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7" name="正方形/長方形 436">
          <a:extLst>
            <a:ext uri="{FF2B5EF4-FFF2-40B4-BE49-F238E27FC236}">
              <a16:creationId xmlns:a16="http://schemas.microsoft.com/office/drawing/2014/main" id="{958F1CCA-4D45-487E-8774-B0759F6142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8" name="正方形/長方形 437">
          <a:extLst>
            <a:ext uri="{FF2B5EF4-FFF2-40B4-BE49-F238E27FC236}">
              <a16:creationId xmlns:a16="http://schemas.microsoft.com/office/drawing/2014/main" id="{7B18ECBC-ACA3-4C61-B8A1-B99B8C5B391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正方形/長方形 438">
          <a:extLst>
            <a:ext uri="{FF2B5EF4-FFF2-40B4-BE49-F238E27FC236}">
              <a16:creationId xmlns:a16="http://schemas.microsoft.com/office/drawing/2014/main" id="{C358C176-DD6E-4891-B58A-8DACDB2A920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0" name="テキスト ボックス 439">
          <a:extLst>
            <a:ext uri="{FF2B5EF4-FFF2-40B4-BE49-F238E27FC236}">
              <a16:creationId xmlns:a16="http://schemas.microsoft.com/office/drawing/2014/main" id="{648446DD-03A0-4F7B-BB29-D2821875D9E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1" name="直線コネクタ 440">
          <a:extLst>
            <a:ext uri="{FF2B5EF4-FFF2-40B4-BE49-F238E27FC236}">
              <a16:creationId xmlns:a16="http://schemas.microsoft.com/office/drawing/2014/main" id="{02E38EEC-E711-4920-ADDD-70CC2282867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2" name="テキスト ボックス 441">
          <a:extLst>
            <a:ext uri="{FF2B5EF4-FFF2-40B4-BE49-F238E27FC236}">
              <a16:creationId xmlns:a16="http://schemas.microsoft.com/office/drawing/2014/main" id="{65F10072-7B01-4697-A8B2-4D2647B9A67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3" name="直線コネクタ 442">
          <a:extLst>
            <a:ext uri="{FF2B5EF4-FFF2-40B4-BE49-F238E27FC236}">
              <a16:creationId xmlns:a16="http://schemas.microsoft.com/office/drawing/2014/main" id="{8FB80706-85A4-4159-839B-2B7A7248046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4" name="テキスト ボックス 443">
          <a:extLst>
            <a:ext uri="{FF2B5EF4-FFF2-40B4-BE49-F238E27FC236}">
              <a16:creationId xmlns:a16="http://schemas.microsoft.com/office/drawing/2014/main" id="{9A95CB6C-F42D-4A85-9017-0801E95731DD}"/>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5" name="直線コネクタ 444">
          <a:extLst>
            <a:ext uri="{FF2B5EF4-FFF2-40B4-BE49-F238E27FC236}">
              <a16:creationId xmlns:a16="http://schemas.microsoft.com/office/drawing/2014/main" id="{08B26147-5766-4FE0-885D-7949CCDB127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6" name="テキスト ボックス 445">
          <a:extLst>
            <a:ext uri="{FF2B5EF4-FFF2-40B4-BE49-F238E27FC236}">
              <a16:creationId xmlns:a16="http://schemas.microsoft.com/office/drawing/2014/main" id="{C840DEE3-105D-4BE9-8899-FD87AAEB137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7" name="直線コネクタ 446">
          <a:extLst>
            <a:ext uri="{FF2B5EF4-FFF2-40B4-BE49-F238E27FC236}">
              <a16:creationId xmlns:a16="http://schemas.microsoft.com/office/drawing/2014/main" id="{DC56731F-5BA7-4E5E-AECE-F8FCEEC19B3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8" name="テキスト ボックス 447">
          <a:extLst>
            <a:ext uri="{FF2B5EF4-FFF2-40B4-BE49-F238E27FC236}">
              <a16:creationId xmlns:a16="http://schemas.microsoft.com/office/drawing/2014/main" id="{1CA20F01-13BA-4CBA-A3FD-74645F8B454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9" name="直線コネクタ 448">
          <a:extLst>
            <a:ext uri="{FF2B5EF4-FFF2-40B4-BE49-F238E27FC236}">
              <a16:creationId xmlns:a16="http://schemas.microsoft.com/office/drawing/2014/main" id="{3E3ED5FD-D26E-415D-8F4A-4BBE90362A6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0" name="テキスト ボックス 449">
          <a:extLst>
            <a:ext uri="{FF2B5EF4-FFF2-40B4-BE49-F238E27FC236}">
              <a16:creationId xmlns:a16="http://schemas.microsoft.com/office/drawing/2014/main" id="{CA2FCA19-DC64-4A18-9AD0-6E6C8A25F11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1" name="直線コネクタ 450">
          <a:extLst>
            <a:ext uri="{FF2B5EF4-FFF2-40B4-BE49-F238E27FC236}">
              <a16:creationId xmlns:a16="http://schemas.microsoft.com/office/drawing/2014/main" id="{D61006C7-1931-4571-94CE-A7E01937B00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2" name="テキスト ボックス 451">
          <a:extLst>
            <a:ext uri="{FF2B5EF4-FFF2-40B4-BE49-F238E27FC236}">
              <a16:creationId xmlns:a16="http://schemas.microsoft.com/office/drawing/2014/main" id="{0816CDCA-CDFA-47EE-9A6F-2997BB1208C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3" name="直線コネクタ 452">
          <a:extLst>
            <a:ext uri="{FF2B5EF4-FFF2-40B4-BE49-F238E27FC236}">
              <a16:creationId xmlns:a16="http://schemas.microsoft.com/office/drawing/2014/main" id="{CBA524A0-296F-48CE-BB76-9B10BE0494C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4" name="テキスト ボックス 453">
          <a:extLst>
            <a:ext uri="{FF2B5EF4-FFF2-40B4-BE49-F238E27FC236}">
              <a16:creationId xmlns:a16="http://schemas.microsoft.com/office/drawing/2014/main" id="{E11F5FB0-3C91-4EE4-91AA-D8BB80037AB5}"/>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5" name="直線コネクタ 454">
          <a:extLst>
            <a:ext uri="{FF2B5EF4-FFF2-40B4-BE49-F238E27FC236}">
              <a16:creationId xmlns:a16="http://schemas.microsoft.com/office/drawing/2014/main" id="{367EF5F4-FA83-403C-AE4F-26A08FDC05F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6" name="テキスト ボックス 455">
          <a:extLst>
            <a:ext uri="{FF2B5EF4-FFF2-40B4-BE49-F238E27FC236}">
              <a16:creationId xmlns:a16="http://schemas.microsoft.com/office/drawing/2014/main" id="{78CF87AE-C3E9-45A0-9A08-A881861601A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7" name="【学校施設】&#10;有形固定資産減価償却率グラフ枠">
          <a:extLst>
            <a:ext uri="{FF2B5EF4-FFF2-40B4-BE49-F238E27FC236}">
              <a16:creationId xmlns:a16="http://schemas.microsoft.com/office/drawing/2014/main" id="{886216D5-9A17-4B8A-991E-E729C761DF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458" name="直線コネクタ 457">
          <a:extLst>
            <a:ext uri="{FF2B5EF4-FFF2-40B4-BE49-F238E27FC236}">
              <a16:creationId xmlns:a16="http://schemas.microsoft.com/office/drawing/2014/main" id="{5481AB7F-1EA3-40DD-98B0-9CB055FED534}"/>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459" name="【学校施設】&#10;有形固定資産減価償却率最小値テキスト">
          <a:extLst>
            <a:ext uri="{FF2B5EF4-FFF2-40B4-BE49-F238E27FC236}">
              <a16:creationId xmlns:a16="http://schemas.microsoft.com/office/drawing/2014/main" id="{E1A63BDF-354F-483D-A747-C76B16B29E2F}"/>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460" name="直線コネクタ 459">
          <a:extLst>
            <a:ext uri="{FF2B5EF4-FFF2-40B4-BE49-F238E27FC236}">
              <a16:creationId xmlns:a16="http://schemas.microsoft.com/office/drawing/2014/main" id="{5B0B0738-6687-484A-930D-4D816E213F1B}"/>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461" name="【学校施設】&#10;有形固定資産減価償却率最大値テキスト">
          <a:extLst>
            <a:ext uri="{FF2B5EF4-FFF2-40B4-BE49-F238E27FC236}">
              <a16:creationId xmlns:a16="http://schemas.microsoft.com/office/drawing/2014/main" id="{CC509AA6-A60F-4146-B993-F8C9A087A955}"/>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462" name="直線コネクタ 461">
          <a:extLst>
            <a:ext uri="{FF2B5EF4-FFF2-40B4-BE49-F238E27FC236}">
              <a16:creationId xmlns:a16="http://schemas.microsoft.com/office/drawing/2014/main" id="{76308422-9833-4616-A8BC-D7FF4CC330F4}"/>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463" name="【学校施設】&#10;有形固定資産減価償却率平均値テキスト">
          <a:extLst>
            <a:ext uri="{FF2B5EF4-FFF2-40B4-BE49-F238E27FC236}">
              <a16:creationId xmlns:a16="http://schemas.microsoft.com/office/drawing/2014/main" id="{28081891-9077-4755-B34C-500FA7855BE8}"/>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64" name="フローチャート: 判断 463">
          <a:extLst>
            <a:ext uri="{FF2B5EF4-FFF2-40B4-BE49-F238E27FC236}">
              <a16:creationId xmlns:a16="http://schemas.microsoft.com/office/drawing/2014/main" id="{33FF9C13-3E87-4352-8DA7-550B398EE42F}"/>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65" name="フローチャート: 判断 464">
          <a:extLst>
            <a:ext uri="{FF2B5EF4-FFF2-40B4-BE49-F238E27FC236}">
              <a16:creationId xmlns:a16="http://schemas.microsoft.com/office/drawing/2014/main" id="{CC5DCF26-B14B-4A85-BE4C-79D3FD67A3E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466" name="フローチャート: 判断 465">
          <a:extLst>
            <a:ext uri="{FF2B5EF4-FFF2-40B4-BE49-F238E27FC236}">
              <a16:creationId xmlns:a16="http://schemas.microsoft.com/office/drawing/2014/main" id="{609169A2-D6F7-406F-A947-87CA513FF745}"/>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67" name="フローチャート: 判断 466">
          <a:extLst>
            <a:ext uri="{FF2B5EF4-FFF2-40B4-BE49-F238E27FC236}">
              <a16:creationId xmlns:a16="http://schemas.microsoft.com/office/drawing/2014/main" id="{A724A5A3-28FC-412C-BF46-A84CEA9C76DA}"/>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468" name="フローチャート: 判断 467">
          <a:extLst>
            <a:ext uri="{FF2B5EF4-FFF2-40B4-BE49-F238E27FC236}">
              <a16:creationId xmlns:a16="http://schemas.microsoft.com/office/drawing/2014/main" id="{6CA56DFC-521B-4753-BC9A-38AB8BC34032}"/>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1FEA75DA-761E-47F0-B107-0C53230C017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1D8DA4A5-0268-4294-A9F2-5655146A47B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31B622C0-EB62-412E-8819-2A03EB85B65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43408FD3-80C4-4DDF-BCA7-D8FC264CA50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59020B8A-991D-4E81-8311-761DA69C9AC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83094</xdr:rowOff>
    </xdr:from>
    <xdr:to>
      <xdr:col>72</xdr:col>
      <xdr:colOff>38100</xdr:colOff>
      <xdr:row>59</xdr:row>
      <xdr:rowOff>13244</xdr:rowOff>
    </xdr:to>
    <xdr:sp macro="" textlink="">
      <xdr:nvSpPr>
        <xdr:cNvPr id="474" name="楕円 473">
          <a:extLst>
            <a:ext uri="{FF2B5EF4-FFF2-40B4-BE49-F238E27FC236}">
              <a16:creationId xmlns:a16="http://schemas.microsoft.com/office/drawing/2014/main" id="{8EBFD4D6-7654-4642-91CA-0A4B10FB080D}"/>
            </a:ext>
          </a:extLst>
        </xdr:cNvPr>
        <xdr:cNvSpPr/>
      </xdr:nvSpPr>
      <xdr:spPr>
        <a:xfrm>
          <a:off x="13652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43906</xdr:rowOff>
    </xdr:from>
    <xdr:to>
      <xdr:col>67</xdr:col>
      <xdr:colOff>101600</xdr:colOff>
      <xdr:row>58</xdr:row>
      <xdr:rowOff>145506</xdr:rowOff>
    </xdr:to>
    <xdr:sp macro="" textlink="">
      <xdr:nvSpPr>
        <xdr:cNvPr id="475" name="楕円 474">
          <a:extLst>
            <a:ext uri="{FF2B5EF4-FFF2-40B4-BE49-F238E27FC236}">
              <a16:creationId xmlns:a16="http://schemas.microsoft.com/office/drawing/2014/main" id="{73695ACF-C60F-481E-8128-EA7CBE767720}"/>
            </a:ext>
          </a:extLst>
        </xdr:cNvPr>
        <xdr:cNvSpPr/>
      </xdr:nvSpPr>
      <xdr:spPr>
        <a:xfrm>
          <a:off x="12763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94706</xdr:rowOff>
    </xdr:from>
    <xdr:to>
      <xdr:col>71</xdr:col>
      <xdr:colOff>177800</xdr:colOff>
      <xdr:row>58</xdr:row>
      <xdr:rowOff>133894</xdr:rowOff>
    </xdr:to>
    <xdr:cxnSp macro="">
      <xdr:nvCxnSpPr>
        <xdr:cNvPr id="476" name="直線コネクタ 475">
          <a:extLst>
            <a:ext uri="{FF2B5EF4-FFF2-40B4-BE49-F238E27FC236}">
              <a16:creationId xmlns:a16="http://schemas.microsoft.com/office/drawing/2014/main" id="{F72F15A4-A8F8-4302-8E0F-88BBD74DD3FA}"/>
            </a:ext>
          </a:extLst>
        </xdr:cNvPr>
        <xdr:cNvCxnSpPr/>
      </xdr:nvCxnSpPr>
      <xdr:spPr>
        <a:xfrm>
          <a:off x="12814300" y="100388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477" name="n_1aveValue【学校施設】&#10;有形固定資産減価償却率">
          <a:extLst>
            <a:ext uri="{FF2B5EF4-FFF2-40B4-BE49-F238E27FC236}">
              <a16:creationId xmlns:a16="http://schemas.microsoft.com/office/drawing/2014/main" id="{FAA221C6-4232-42D7-9FDC-31324F0A6F38}"/>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478" name="n_2aveValue【学校施設】&#10;有形固定資産減価償却率">
          <a:extLst>
            <a:ext uri="{FF2B5EF4-FFF2-40B4-BE49-F238E27FC236}">
              <a16:creationId xmlns:a16="http://schemas.microsoft.com/office/drawing/2014/main" id="{591F0BFD-9761-4D9F-8885-A152FE1EAD29}"/>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479" name="n_3aveValue【学校施設】&#10;有形固定資産減価償却率">
          <a:extLst>
            <a:ext uri="{FF2B5EF4-FFF2-40B4-BE49-F238E27FC236}">
              <a16:creationId xmlns:a16="http://schemas.microsoft.com/office/drawing/2014/main" id="{CC6E64B6-E509-48AA-9073-D4E1C8976A44}"/>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480" name="n_4aveValue【学校施設】&#10;有形固定資産減価償却率">
          <a:extLst>
            <a:ext uri="{FF2B5EF4-FFF2-40B4-BE49-F238E27FC236}">
              <a16:creationId xmlns:a16="http://schemas.microsoft.com/office/drawing/2014/main" id="{2410E53A-634F-456D-8451-698A7DEF166E}"/>
            </a:ext>
          </a:extLst>
        </xdr:cNvPr>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29771</xdr:rowOff>
    </xdr:from>
    <xdr:ext cx="405111" cy="259045"/>
    <xdr:sp macro="" textlink="">
      <xdr:nvSpPr>
        <xdr:cNvPr id="481" name="n_3mainValue【学校施設】&#10;有形固定資産減価償却率">
          <a:extLst>
            <a:ext uri="{FF2B5EF4-FFF2-40B4-BE49-F238E27FC236}">
              <a16:creationId xmlns:a16="http://schemas.microsoft.com/office/drawing/2014/main" id="{521C7164-00F6-4DF9-ACF2-1E5C34FFBFED}"/>
            </a:ext>
          </a:extLst>
        </xdr:cNvPr>
        <xdr:cNvSpPr txBox="1"/>
      </xdr:nvSpPr>
      <xdr:spPr>
        <a:xfrm>
          <a:off x="13500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162033</xdr:rowOff>
    </xdr:from>
    <xdr:ext cx="405111" cy="259045"/>
    <xdr:sp macro="" textlink="">
      <xdr:nvSpPr>
        <xdr:cNvPr id="482" name="n_4mainValue【学校施設】&#10;有形固定資産減価償却率">
          <a:extLst>
            <a:ext uri="{FF2B5EF4-FFF2-40B4-BE49-F238E27FC236}">
              <a16:creationId xmlns:a16="http://schemas.microsoft.com/office/drawing/2014/main" id="{89F3197E-D1E5-48FA-ADDF-02A8B6A1CA99}"/>
            </a:ext>
          </a:extLst>
        </xdr:cNvPr>
        <xdr:cNvSpPr txBox="1"/>
      </xdr:nvSpPr>
      <xdr:spPr>
        <a:xfrm>
          <a:off x="12611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a:extLst>
            <a:ext uri="{FF2B5EF4-FFF2-40B4-BE49-F238E27FC236}">
              <a16:creationId xmlns:a16="http://schemas.microsoft.com/office/drawing/2014/main" id="{57A7CE90-76A0-4BC8-A7C9-73194E5BD3A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a:extLst>
            <a:ext uri="{FF2B5EF4-FFF2-40B4-BE49-F238E27FC236}">
              <a16:creationId xmlns:a16="http://schemas.microsoft.com/office/drawing/2014/main" id="{24D4BA70-AE65-4798-942B-ADEE8222EC0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a:extLst>
            <a:ext uri="{FF2B5EF4-FFF2-40B4-BE49-F238E27FC236}">
              <a16:creationId xmlns:a16="http://schemas.microsoft.com/office/drawing/2014/main" id="{C23416A0-F64C-4602-975F-AADD3E50E1B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a:extLst>
            <a:ext uri="{FF2B5EF4-FFF2-40B4-BE49-F238E27FC236}">
              <a16:creationId xmlns:a16="http://schemas.microsoft.com/office/drawing/2014/main" id="{CAECE36B-4E4D-4235-8522-478850FEA60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a:extLst>
            <a:ext uri="{FF2B5EF4-FFF2-40B4-BE49-F238E27FC236}">
              <a16:creationId xmlns:a16="http://schemas.microsoft.com/office/drawing/2014/main" id="{E40D1A36-4F08-446A-A9F6-C5F75D37AD4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a:extLst>
            <a:ext uri="{FF2B5EF4-FFF2-40B4-BE49-F238E27FC236}">
              <a16:creationId xmlns:a16="http://schemas.microsoft.com/office/drawing/2014/main" id="{5D0DD315-1DC3-47F0-8E2A-82A7E73C217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a:extLst>
            <a:ext uri="{FF2B5EF4-FFF2-40B4-BE49-F238E27FC236}">
              <a16:creationId xmlns:a16="http://schemas.microsoft.com/office/drawing/2014/main" id="{89619D70-75BD-4EEC-ADC4-3A9CD3C88CD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a:extLst>
            <a:ext uri="{FF2B5EF4-FFF2-40B4-BE49-F238E27FC236}">
              <a16:creationId xmlns:a16="http://schemas.microsoft.com/office/drawing/2014/main" id="{30FCF4E6-FB69-490F-BBE5-C1D1DB7A7B5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a:extLst>
            <a:ext uri="{FF2B5EF4-FFF2-40B4-BE49-F238E27FC236}">
              <a16:creationId xmlns:a16="http://schemas.microsoft.com/office/drawing/2014/main" id="{BED6BD9D-8745-4F19-B71A-2DE850E8407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a:extLst>
            <a:ext uri="{FF2B5EF4-FFF2-40B4-BE49-F238E27FC236}">
              <a16:creationId xmlns:a16="http://schemas.microsoft.com/office/drawing/2014/main" id="{6DCC4C84-183E-48BA-9E51-1833247453C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3" name="直線コネクタ 492">
          <a:extLst>
            <a:ext uri="{FF2B5EF4-FFF2-40B4-BE49-F238E27FC236}">
              <a16:creationId xmlns:a16="http://schemas.microsoft.com/office/drawing/2014/main" id="{B70B7606-C753-48A5-8B69-D10496B1CCF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4" name="テキスト ボックス 493">
          <a:extLst>
            <a:ext uri="{FF2B5EF4-FFF2-40B4-BE49-F238E27FC236}">
              <a16:creationId xmlns:a16="http://schemas.microsoft.com/office/drawing/2014/main" id="{9913AD2C-B647-4C8C-AFF5-07463B683AC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5" name="直線コネクタ 494">
          <a:extLst>
            <a:ext uri="{FF2B5EF4-FFF2-40B4-BE49-F238E27FC236}">
              <a16:creationId xmlns:a16="http://schemas.microsoft.com/office/drawing/2014/main" id="{1C4D50C1-58E9-42A6-936F-7E529F2DE24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6" name="テキスト ボックス 495">
          <a:extLst>
            <a:ext uri="{FF2B5EF4-FFF2-40B4-BE49-F238E27FC236}">
              <a16:creationId xmlns:a16="http://schemas.microsoft.com/office/drawing/2014/main" id="{B187594F-71F8-49BD-9538-1D51DF11188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7" name="直線コネクタ 496">
          <a:extLst>
            <a:ext uri="{FF2B5EF4-FFF2-40B4-BE49-F238E27FC236}">
              <a16:creationId xmlns:a16="http://schemas.microsoft.com/office/drawing/2014/main" id="{F1967478-073D-4265-B958-B3DE23B7702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8" name="テキスト ボックス 497">
          <a:extLst>
            <a:ext uri="{FF2B5EF4-FFF2-40B4-BE49-F238E27FC236}">
              <a16:creationId xmlns:a16="http://schemas.microsoft.com/office/drawing/2014/main" id="{FFBF090F-7D52-4EDE-95F4-54821F6BFB6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9" name="直線コネクタ 498">
          <a:extLst>
            <a:ext uri="{FF2B5EF4-FFF2-40B4-BE49-F238E27FC236}">
              <a16:creationId xmlns:a16="http://schemas.microsoft.com/office/drawing/2014/main" id="{2423DF94-0789-46A7-A0A8-54E3D74D85A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00" name="テキスト ボックス 499">
          <a:extLst>
            <a:ext uri="{FF2B5EF4-FFF2-40B4-BE49-F238E27FC236}">
              <a16:creationId xmlns:a16="http://schemas.microsoft.com/office/drawing/2014/main" id="{E403CD21-272C-4FC8-B0CA-717A9FF4C5C4}"/>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1" name="直線コネクタ 500">
          <a:extLst>
            <a:ext uri="{FF2B5EF4-FFF2-40B4-BE49-F238E27FC236}">
              <a16:creationId xmlns:a16="http://schemas.microsoft.com/office/drawing/2014/main" id="{4D953624-4EF5-44E3-A19A-FB8B0D0DD7A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02" name="テキスト ボックス 501">
          <a:extLst>
            <a:ext uri="{FF2B5EF4-FFF2-40B4-BE49-F238E27FC236}">
              <a16:creationId xmlns:a16="http://schemas.microsoft.com/office/drawing/2014/main" id="{5345B845-2FEB-4A10-B036-1172A4EA165D}"/>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3" name="直線コネクタ 502">
          <a:extLst>
            <a:ext uri="{FF2B5EF4-FFF2-40B4-BE49-F238E27FC236}">
              <a16:creationId xmlns:a16="http://schemas.microsoft.com/office/drawing/2014/main" id="{25FC7C5F-23AE-4BC0-A9A5-A3455C22A75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4" name="テキスト ボックス 503">
          <a:extLst>
            <a:ext uri="{FF2B5EF4-FFF2-40B4-BE49-F238E27FC236}">
              <a16:creationId xmlns:a16="http://schemas.microsoft.com/office/drawing/2014/main" id="{70136BAF-496A-4A9E-A34B-790CE8D690E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5" name="【学校施設】&#10;一人当たり面積グラフ枠">
          <a:extLst>
            <a:ext uri="{FF2B5EF4-FFF2-40B4-BE49-F238E27FC236}">
              <a16:creationId xmlns:a16="http://schemas.microsoft.com/office/drawing/2014/main" id="{76282060-5ABD-4B6C-875D-103A369BE21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06" name="直線コネクタ 505">
          <a:extLst>
            <a:ext uri="{FF2B5EF4-FFF2-40B4-BE49-F238E27FC236}">
              <a16:creationId xmlns:a16="http://schemas.microsoft.com/office/drawing/2014/main" id="{C49D92C9-9CBA-441C-B933-B9982B8BC5BD}"/>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07" name="【学校施設】&#10;一人当たり面積最小値テキスト">
          <a:extLst>
            <a:ext uri="{FF2B5EF4-FFF2-40B4-BE49-F238E27FC236}">
              <a16:creationId xmlns:a16="http://schemas.microsoft.com/office/drawing/2014/main" id="{2BE1BBEF-86BA-48DD-8792-7295C32D8052}"/>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08" name="直線コネクタ 507">
          <a:extLst>
            <a:ext uri="{FF2B5EF4-FFF2-40B4-BE49-F238E27FC236}">
              <a16:creationId xmlns:a16="http://schemas.microsoft.com/office/drawing/2014/main" id="{98043374-C190-49C3-9492-F7AE0DCE4A8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09" name="【学校施設】&#10;一人当たり面積最大値テキスト">
          <a:extLst>
            <a:ext uri="{FF2B5EF4-FFF2-40B4-BE49-F238E27FC236}">
              <a16:creationId xmlns:a16="http://schemas.microsoft.com/office/drawing/2014/main" id="{02F83FB0-CBC3-4B29-A559-6014232D06AA}"/>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10" name="直線コネクタ 509">
          <a:extLst>
            <a:ext uri="{FF2B5EF4-FFF2-40B4-BE49-F238E27FC236}">
              <a16:creationId xmlns:a16="http://schemas.microsoft.com/office/drawing/2014/main" id="{CF2520C8-383A-4A35-9436-452DCB9AB4F3}"/>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11" name="【学校施設】&#10;一人当たり面積平均値テキスト">
          <a:extLst>
            <a:ext uri="{FF2B5EF4-FFF2-40B4-BE49-F238E27FC236}">
              <a16:creationId xmlns:a16="http://schemas.microsoft.com/office/drawing/2014/main" id="{6E9C4978-8938-4ADD-9DC9-FB40BA8C8149}"/>
            </a:ext>
          </a:extLst>
        </xdr:cNvPr>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12" name="フローチャート: 判断 511">
          <a:extLst>
            <a:ext uri="{FF2B5EF4-FFF2-40B4-BE49-F238E27FC236}">
              <a16:creationId xmlns:a16="http://schemas.microsoft.com/office/drawing/2014/main" id="{33E5287A-6545-4814-ADEF-93D82FE2A4A4}"/>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13" name="フローチャート: 判断 512">
          <a:extLst>
            <a:ext uri="{FF2B5EF4-FFF2-40B4-BE49-F238E27FC236}">
              <a16:creationId xmlns:a16="http://schemas.microsoft.com/office/drawing/2014/main" id="{0B46D344-F38D-4858-835D-E63F3B3E8246}"/>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14" name="フローチャート: 判断 513">
          <a:extLst>
            <a:ext uri="{FF2B5EF4-FFF2-40B4-BE49-F238E27FC236}">
              <a16:creationId xmlns:a16="http://schemas.microsoft.com/office/drawing/2014/main" id="{ADAA4291-D4B0-48C7-8632-458010AC3D58}"/>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15" name="フローチャート: 判断 514">
          <a:extLst>
            <a:ext uri="{FF2B5EF4-FFF2-40B4-BE49-F238E27FC236}">
              <a16:creationId xmlns:a16="http://schemas.microsoft.com/office/drawing/2014/main" id="{CB8F84A6-D1EC-4B4B-BA20-77AE33DDFBE3}"/>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16" name="フローチャート: 判断 515">
          <a:extLst>
            <a:ext uri="{FF2B5EF4-FFF2-40B4-BE49-F238E27FC236}">
              <a16:creationId xmlns:a16="http://schemas.microsoft.com/office/drawing/2014/main" id="{EAB7691A-C9B6-4C52-BA7A-00FDD28E8157}"/>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818BB4A-9322-4017-A91A-563F54C9187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B109C4A0-DFBF-42BF-BA8E-C4A7C0A8951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EB2E0A5-EF11-4847-BE38-9F86C150D1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EA33001A-4933-40B7-A9FE-AF012BF7E3C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5281A96E-BD04-4F66-A270-449C40D976D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69444</xdr:rowOff>
    </xdr:from>
    <xdr:to>
      <xdr:col>102</xdr:col>
      <xdr:colOff>165100</xdr:colOff>
      <xdr:row>63</xdr:row>
      <xdr:rowOff>171044</xdr:rowOff>
    </xdr:to>
    <xdr:sp macro="" textlink="">
      <xdr:nvSpPr>
        <xdr:cNvPr id="522" name="楕円 521">
          <a:extLst>
            <a:ext uri="{FF2B5EF4-FFF2-40B4-BE49-F238E27FC236}">
              <a16:creationId xmlns:a16="http://schemas.microsoft.com/office/drawing/2014/main" id="{7644381B-0A68-4AFB-BCD6-A4F9CC3010C3}"/>
            </a:ext>
          </a:extLst>
        </xdr:cNvPr>
        <xdr:cNvSpPr/>
      </xdr:nvSpPr>
      <xdr:spPr>
        <a:xfrm>
          <a:off x="19494500" y="1087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68758</xdr:rowOff>
    </xdr:from>
    <xdr:to>
      <xdr:col>98</xdr:col>
      <xdr:colOff>38100</xdr:colOff>
      <xdr:row>63</xdr:row>
      <xdr:rowOff>170358</xdr:rowOff>
    </xdr:to>
    <xdr:sp macro="" textlink="">
      <xdr:nvSpPr>
        <xdr:cNvPr id="523" name="楕円 522">
          <a:extLst>
            <a:ext uri="{FF2B5EF4-FFF2-40B4-BE49-F238E27FC236}">
              <a16:creationId xmlns:a16="http://schemas.microsoft.com/office/drawing/2014/main" id="{5A054BDA-F59E-458E-85F8-2EE898CF95D2}"/>
            </a:ext>
          </a:extLst>
        </xdr:cNvPr>
        <xdr:cNvSpPr/>
      </xdr:nvSpPr>
      <xdr:spPr>
        <a:xfrm>
          <a:off x="18605500" y="108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119558</xdr:rowOff>
    </xdr:from>
    <xdr:to>
      <xdr:col>102</xdr:col>
      <xdr:colOff>114300</xdr:colOff>
      <xdr:row>63</xdr:row>
      <xdr:rowOff>120244</xdr:rowOff>
    </xdr:to>
    <xdr:cxnSp macro="">
      <xdr:nvCxnSpPr>
        <xdr:cNvPr id="524" name="直線コネクタ 523">
          <a:extLst>
            <a:ext uri="{FF2B5EF4-FFF2-40B4-BE49-F238E27FC236}">
              <a16:creationId xmlns:a16="http://schemas.microsoft.com/office/drawing/2014/main" id="{D5B628BB-F30A-4CE0-8A01-3E9A74119013}"/>
            </a:ext>
          </a:extLst>
        </xdr:cNvPr>
        <xdr:cNvCxnSpPr/>
      </xdr:nvCxnSpPr>
      <xdr:spPr>
        <a:xfrm>
          <a:off x="18656300" y="1092090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525" name="n_1aveValue【学校施設】&#10;一人当たり面積">
          <a:extLst>
            <a:ext uri="{FF2B5EF4-FFF2-40B4-BE49-F238E27FC236}">
              <a16:creationId xmlns:a16="http://schemas.microsoft.com/office/drawing/2014/main" id="{42400EC1-C1AE-4947-B953-0097ECE31DB0}"/>
            </a:ext>
          </a:extLst>
        </xdr:cNvPr>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526" name="n_2aveValue【学校施設】&#10;一人当たり面積">
          <a:extLst>
            <a:ext uri="{FF2B5EF4-FFF2-40B4-BE49-F238E27FC236}">
              <a16:creationId xmlns:a16="http://schemas.microsoft.com/office/drawing/2014/main" id="{A0F9F04E-A4CC-4DDE-8308-12E6DCC3551A}"/>
            </a:ext>
          </a:extLst>
        </xdr:cNvPr>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527" name="n_3aveValue【学校施設】&#10;一人当たり面積">
          <a:extLst>
            <a:ext uri="{FF2B5EF4-FFF2-40B4-BE49-F238E27FC236}">
              <a16:creationId xmlns:a16="http://schemas.microsoft.com/office/drawing/2014/main" id="{E8A62E10-DC68-488E-8CA7-C69DA5189C27}"/>
            </a:ext>
          </a:extLst>
        </xdr:cNvPr>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528" name="n_4aveValue【学校施設】&#10;一人当たり面積">
          <a:extLst>
            <a:ext uri="{FF2B5EF4-FFF2-40B4-BE49-F238E27FC236}">
              <a16:creationId xmlns:a16="http://schemas.microsoft.com/office/drawing/2014/main" id="{423074FD-A5C8-49BE-AB28-AAC0EA015F91}"/>
            </a:ext>
          </a:extLst>
        </xdr:cNvPr>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16121</xdr:rowOff>
    </xdr:from>
    <xdr:ext cx="469744" cy="259045"/>
    <xdr:sp macro="" textlink="">
      <xdr:nvSpPr>
        <xdr:cNvPr id="529" name="n_3mainValue【学校施設】&#10;一人当たり面積">
          <a:extLst>
            <a:ext uri="{FF2B5EF4-FFF2-40B4-BE49-F238E27FC236}">
              <a16:creationId xmlns:a16="http://schemas.microsoft.com/office/drawing/2014/main" id="{F6AE60D5-605A-452A-A695-CF0F42E3D7A4}"/>
            </a:ext>
          </a:extLst>
        </xdr:cNvPr>
        <xdr:cNvSpPr txBox="1"/>
      </xdr:nvSpPr>
      <xdr:spPr>
        <a:xfrm>
          <a:off x="19310427" y="1064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15435</xdr:rowOff>
    </xdr:from>
    <xdr:ext cx="469744" cy="259045"/>
    <xdr:sp macro="" textlink="">
      <xdr:nvSpPr>
        <xdr:cNvPr id="530" name="n_4mainValue【学校施設】&#10;一人当たり面積">
          <a:extLst>
            <a:ext uri="{FF2B5EF4-FFF2-40B4-BE49-F238E27FC236}">
              <a16:creationId xmlns:a16="http://schemas.microsoft.com/office/drawing/2014/main" id="{43B5BBB9-1557-4B72-BE05-EF95C43C9FD2}"/>
            </a:ext>
          </a:extLst>
        </xdr:cNvPr>
        <xdr:cNvSpPr txBox="1"/>
      </xdr:nvSpPr>
      <xdr:spPr>
        <a:xfrm>
          <a:off x="18421427" y="1064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32CF9531-781C-42B5-A864-34F30BBD45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7C86FC7D-9FAE-4DAA-A188-30B082BA518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F0CD323B-CEA9-41BE-9642-95BDD19BC2A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F570E8DD-D27F-438E-AC32-DCFEB366226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8387210A-3962-4E63-B747-0DCA3EF0020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D3BC6448-5765-42E9-B985-18086ECA893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A0984627-9CC3-41FB-B8A9-A046ECCCAC5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BB339720-0349-4C58-A371-E0BCDC10037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a:extLst>
            <a:ext uri="{FF2B5EF4-FFF2-40B4-BE49-F238E27FC236}">
              <a16:creationId xmlns:a16="http://schemas.microsoft.com/office/drawing/2014/main" id="{089AA507-DC92-49DE-BC37-E94ABAAF3E7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a:extLst>
            <a:ext uri="{FF2B5EF4-FFF2-40B4-BE49-F238E27FC236}">
              <a16:creationId xmlns:a16="http://schemas.microsoft.com/office/drawing/2014/main" id="{768DB3EE-A2D7-4473-B28D-40D665637F7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a:extLst>
            <a:ext uri="{FF2B5EF4-FFF2-40B4-BE49-F238E27FC236}">
              <a16:creationId xmlns:a16="http://schemas.microsoft.com/office/drawing/2014/main" id="{A7D7ECEC-8529-428D-9B9B-4B4F3997975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a:extLst>
            <a:ext uri="{FF2B5EF4-FFF2-40B4-BE49-F238E27FC236}">
              <a16:creationId xmlns:a16="http://schemas.microsoft.com/office/drawing/2014/main" id="{1978ED45-BA79-4D81-ACC4-9C1FDF40EDF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3" name="テキスト ボックス 542">
          <a:extLst>
            <a:ext uri="{FF2B5EF4-FFF2-40B4-BE49-F238E27FC236}">
              <a16:creationId xmlns:a16="http://schemas.microsoft.com/office/drawing/2014/main" id="{04CD6348-7832-4ED1-905F-14C0315D4AD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a:extLst>
            <a:ext uri="{FF2B5EF4-FFF2-40B4-BE49-F238E27FC236}">
              <a16:creationId xmlns:a16="http://schemas.microsoft.com/office/drawing/2014/main" id="{C4127F63-1826-47EC-9C7D-682550E2304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a:extLst>
            <a:ext uri="{FF2B5EF4-FFF2-40B4-BE49-F238E27FC236}">
              <a16:creationId xmlns:a16="http://schemas.microsoft.com/office/drawing/2014/main" id="{4B78BEED-ED90-4EC0-915F-D046187B3FD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a:extLst>
            <a:ext uri="{FF2B5EF4-FFF2-40B4-BE49-F238E27FC236}">
              <a16:creationId xmlns:a16="http://schemas.microsoft.com/office/drawing/2014/main" id="{F707F825-B194-443A-8B55-547447CE5AA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a:extLst>
            <a:ext uri="{FF2B5EF4-FFF2-40B4-BE49-F238E27FC236}">
              <a16:creationId xmlns:a16="http://schemas.microsoft.com/office/drawing/2014/main" id="{21162AF3-C108-4AF2-B10A-DC757851B49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a:extLst>
            <a:ext uri="{FF2B5EF4-FFF2-40B4-BE49-F238E27FC236}">
              <a16:creationId xmlns:a16="http://schemas.microsoft.com/office/drawing/2014/main" id="{1227519D-89E8-47CC-9B94-B38468AB75E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a:extLst>
            <a:ext uri="{FF2B5EF4-FFF2-40B4-BE49-F238E27FC236}">
              <a16:creationId xmlns:a16="http://schemas.microsoft.com/office/drawing/2014/main" id="{5C138CAB-7005-42CE-B280-C4CC5E6B774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a:extLst>
            <a:ext uri="{FF2B5EF4-FFF2-40B4-BE49-F238E27FC236}">
              <a16:creationId xmlns:a16="http://schemas.microsoft.com/office/drawing/2014/main" id="{BC18B43E-93CE-4A1C-BB53-7F5FD7E7CD6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1" name="テキスト ボックス 550">
          <a:extLst>
            <a:ext uri="{FF2B5EF4-FFF2-40B4-BE49-F238E27FC236}">
              <a16:creationId xmlns:a16="http://schemas.microsoft.com/office/drawing/2014/main" id="{6366AEB8-BD26-4BAA-A1BC-DA8865F801C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B251AC34-A5A0-4B92-BC89-E4D8EF44167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3" name="テキスト ボックス 552">
          <a:extLst>
            <a:ext uri="{FF2B5EF4-FFF2-40B4-BE49-F238E27FC236}">
              <a16:creationId xmlns:a16="http://schemas.microsoft.com/office/drawing/2014/main" id="{574BA18F-A915-49A6-8C3F-6512A32C643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児童館】&#10;有形固定資産減価償却率グラフ枠">
          <a:extLst>
            <a:ext uri="{FF2B5EF4-FFF2-40B4-BE49-F238E27FC236}">
              <a16:creationId xmlns:a16="http://schemas.microsoft.com/office/drawing/2014/main" id="{0ABF8486-5D6D-4705-8C79-5BDF792B0D2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555" name="直線コネクタ 554">
          <a:extLst>
            <a:ext uri="{FF2B5EF4-FFF2-40B4-BE49-F238E27FC236}">
              <a16:creationId xmlns:a16="http://schemas.microsoft.com/office/drawing/2014/main" id="{F6B3B2DF-4A4E-457B-9522-9AB18812AB43}"/>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6" name="【児童館】&#10;有形固定資産減価償却率最小値テキスト">
          <a:extLst>
            <a:ext uri="{FF2B5EF4-FFF2-40B4-BE49-F238E27FC236}">
              <a16:creationId xmlns:a16="http://schemas.microsoft.com/office/drawing/2014/main" id="{98223FB4-F58D-4512-8FA9-706DE6D1D49B}"/>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7" name="直線コネクタ 556">
          <a:extLst>
            <a:ext uri="{FF2B5EF4-FFF2-40B4-BE49-F238E27FC236}">
              <a16:creationId xmlns:a16="http://schemas.microsoft.com/office/drawing/2014/main" id="{96E59984-DAC6-442C-9AEF-C409750F3CD6}"/>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558" name="【児童館】&#10;有形固定資産減価償却率最大値テキスト">
          <a:extLst>
            <a:ext uri="{FF2B5EF4-FFF2-40B4-BE49-F238E27FC236}">
              <a16:creationId xmlns:a16="http://schemas.microsoft.com/office/drawing/2014/main" id="{DFCA174B-2032-438C-8295-5E2C9A83FC9E}"/>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559" name="直線コネクタ 558">
          <a:extLst>
            <a:ext uri="{FF2B5EF4-FFF2-40B4-BE49-F238E27FC236}">
              <a16:creationId xmlns:a16="http://schemas.microsoft.com/office/drawing/2014/main" id="{DD1243E1-1EE1-4FF3-8559-1F3FFCC3F20E}"/>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60" name="【児童館】&#10;有形固定資産減価償却率平均値テキスト">
          <a:extLst>
            <a:ext uri="{FF2B5EF4-FFF2-40B4-BE49-F238E27FC236}">
              <a16:creationId xmlns:a16="http://schemas.microsoft.com/office/drawing/2014/main" id="{A4D0FBA2-1319-4C30-9A43-A6B4784F7D54}"/>
            </a:ext>
          </a:extLst>
        </xdr:cNvPr>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61" name="フローチャート: 判断 560">
          <a:extLst>
            <a:ext uri="{FF2B5EF4-FFF2-40B4-BE49-F238E27FC236}">
              <a16:creationId xmlns:a16="http://schemas.microsoft.com/office/drawing/2014/main" id="{F8D1E94B-7C0C-452D-864B-056C934E1383}"/>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62" name="フローチャート: 判断 561">
          <a:extLst>
            <a:ext uri="{FF2B5EF4-FFF2-40B4-BE49-F238E27FC236}">
              <a16:creationId xmlns:a16="http://schemas.microsoft.com/office/drawing/2014/main" id="{E76C5F0C-39CE-485E-B23C-94B249431846}"/>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63" name="フローチャート: 判断 562">
          <a:extLst>
            <a:ext uri="{FF2B5EF4-FFF2-40B4-BE49-F238E27FC236}">
              <a16:creationId xmlns:a16="http://schemas.microsoft.com/office/drawing/2014/main" id="{AD5E2E5D-36BB-4E46-9EBB-23FE5C0BB97D}"/>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564" name="フローチャート: 判断 563">
          <a:extLst>
            <a:ext uri="{FF2B5EF4-FFF2-40B4-BE49-F238E27FC236}">
              <a16:creationId xmlns:a16="http://schemas.microsoft.com/office/drawing/2014/main" id="{8A50E1B2-0D5D-490D-B6A0-93E2F3547E19}"/>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565" name="フローチャート: 判断 564">
          <a:extLst>
            <a:ext uri="{FF2B5EF4-FFF2-40B4-BE49-F238E27FC236}">
              <a16:creationId xmlns:a16="http://schemas.microsoft.com/office/drawing/2014/main" id="{654ACB21-E9F1-4B07-BF50-6E3EB56A249F}"/>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15CDC0EF-F06D-465E-9953-8220ED826E6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98126D23-0549-42EA-9E8C-282E08895C2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153AAA5F-FCCF-4E5A-AD65-44518B88752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386D78E-0F8C-4B4B-9258-ECAAC9D3589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F6A64026-2A6C-42F4-9904-5C01B0998A3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84</xdr:row>
      <xdr:rowOff>139700</xdr:rowOff>
    </xdr:from>
    <xdr:to>
      <xdr:col>72</xdr:col>
      <xdr:colOff>38100</xdr:colOff>
      <xdr:row>85</xdr:row>
      <xdr:rowOff>69850</xdr:rowOff>
    </xdr:to>
    <xdr:sp macro="" textlink="">
      <xdr:nvSpPr>
        <xdr:cNvPr id="571" name="楕円 570">
          <a:extLst>
            <a:ext uri="{FF2B5EF4-FFF2-40B4-BE49-F238E27FC236}">
              <a16:creationId xmlns:a16="http://schemas.microsoft.com/office/drawing/2014/main" id="{178C0546-7200-4261-ADAD-1B304E2D6E7E}"/>
            </a:ext>
          </a:extLst>
        </xdr:cNvPr>
        <xdr:cNvSpPr/>
      </xdr:nvSpPr>
      <xdr:spPr>
        <a:xfrm>
          <a:off x="1365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122555</xdr:rowOff>
    </xdr:from>
    <xdr:to>
      <xdr:col>67</xdr:col>
      <xdr:colOff>101600</xdr:colOff>
      <xdr:row>85</xdr:row>
      <xdr:rowOff>52705</xdr:rowOff>
    </xdr:to>
    <xdr:sp macro="" textlink="">
      <xdr:nvSpPr>
        <xdr:cNvPr id="572" name="楕円 571">
          <a:extLst>
            <a:ext uri="{FF2B5EF4-FFF2-40B4-BE49-F238E27FC236}">
              <a16:creationId xmlns:a16="http://schemas.microsoft.com/office/drawing/2014/main" id="{36B76B85-A588-4AB6-BA11-B9E1F7C8DA88}"/>
            </a:ext>
          </a:extLst>
        </xdr:cNvPr>
        <xdr:cNvSpPr/>
      </xdr:nvSpPr>
      <xdr:spPr>
        <a:xfrm>
          <a:off x="12763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1905</xdr:rowOff>
    </xdr:from>
    <xdr:to>
      <xdr:col>71</xdr:col>
      <xdr:colOff>177800</xdr:colOff>
      <xdr:row>85</xdr:row>
      <xdr:rowOff>19050</xdr:rowOff>
    </xdr:to>
    <xdr:cxnSp macro="">
      <xdr:nvCxnSpPr>
        <xdr:cNvPr id="573" name="直線コネクタ 572">
          <a:extLst>
            <a:ext uri="{FF2B5EF4-FFF2-40B4-BE49-F238E27FC236}">
              <a16:creationId xmlns:a16="http://schemas.microsoft.com/office/drawing/2014/main" id="{A7D0A082-A7F1-489D-9381-1078DA4D9725}"/>
            </a:ext>
          </a:extLst>
        </xdr:cNvPr>
        <xdr:cNvCxnSpPr/>
      </xdr:nvCxnSpPr>
      <xdr:spPr>
        <a:xfrm>
          <a:off x="12814300" y="145751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574" name="n_1aveValue【児童館】&#10;有形固定資産減価償却率">
          <a:extLst>
            <a:ext uri="{FF2B5EF4-FFF2-40B4-BE49-F238E27FC236}">
              <a16:creationId xmlns:a16="http://schemas.microsoft.com/office/drawing/2014/main" id="{3DD0E9FC-A8E3-4E23-927E-375EEC70EF6C}"/>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575" name="n_2aveValue【児童館】&#10;有形固定資産減価償却率">
          <a:extLst>
            <a:ext uri="{FF2B5EF4-FFF2-40B4-BE49-F238E27FC236}">
              <a16:creationId xmlns:a16="http://schemas.microsoft.com/office/drawing/2014/main" id="{4001B66B-1BEE-47FC-A649-B93F559D31B3}"/>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576" name="n_3aveValue【児童館】&#10;有形固定資産減価償却率">
          <a:extLst>
            <a:ext uri="{FF2B5EF4-FFF2-40B4-BE49-F238E27FC236}">
              <a16:creationId xmlns:a16="http://schemas.microsoft.com/office/drawing/2014/main" id="{7E0CE658-0238-4FDA-AAD6-2ECE73EFD263}"/>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577" name="n_4aveValue【児童館】&#10;有形固定資産減価償却率">
          <a:extLst>
            <a:ext uri="{FF2B5EF4-FFF2-40B4-BE49-F238E27FC236}">
              <a16:creationId xmlns:a16="http://schemas.microsoft.com/office/drawing/2014/main" id="{AD518F2F-3ACD-42DF-BF56-0074301298E7}"/>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60977</xdr:rowOff>
    </xdr:from>
    <xdr:ext cx="405111" cy="259045"/>
    <xdr:sp macro="" textlink="">
      <xdr:nvSpPr>
        <xdr:cNvPr id="578" name="n_3mainValue【児童館】&#10;有形固定資産減価償却率">
          <a:extLst>
            <a:ext uri="{FF2B5EF4-FFF2-40B4-BE49-F238E27FC236}">
              <a16:creationId xmlns:a16="http://schemas.microsoft.com/office/drawing/2014/main" id="{5EFD2E2A-784A-469A-85FE-F70A89B38244}"/>
            </a:ext>
          </a:extLst>
        </xdr:cNvPr>
        <xdr:cNvSpPr txBox="1"/>
      </xdr:nvSpPr>
      <xdr:spPr>
        <a:xfrm>
          <a:off x="13500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43832</xdr:rowOff>
    </xdr:from>
    <xdr:ext cx="405111" cy="259045"/>
    <xdr:sp macro="" textlink="">
      <xdr:nvSpPr>
        <xdr:cNvPr id="579" name="n_4mainValue【児童館】&#10;有形固定資産減価償却率">
          <a:extLst>
            <a:ext uri="{FF2B5EF4-FFF2-40B4-BE49-F238E27FC236}">
              <a16:creationId xmlns:a16="http://schemas.microsoft.com/office/drawing/2014/main" id="{89A62266-428A-4ACB-B526-09F0A2D0C627}"/>
            </a:ext>
          </a:extLst>
        </xdr:cNvPr>
        <xdr:cNvSpPr txBox="1"/>
      </xdr:nvSpPr>
      <xdr:spPr>
        <a:xfrm>
          <a:off x="126117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53F92B10-6812-4AC8-AAF3-83398CB6D9D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9F3851B5-E97A-4869-8507-B0CE3B423DF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76EF4221-D272-47D0-AA14-DFE132ABD25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1F358B10-4E76-4D45-A3B2-9C847F3DC60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3A7C243E-2748-4F57-B743-24FF7B0A06A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973259E6-039F-4AD4-9C02-702C8399DD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F78CEF8B-65B5-4D7D-BB91-C28AA12FAA7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51420AC8-88C5-46A1-BA20-8AC8357C7A2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534812AD-CCDA-431A-8390-EFEC7F0BBEB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73407A25-2F61-44F6-8686-52C251DEB79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0" name="直線コネクタ 589">
          <a:extLst>
            <a:ext uri="{FF2B5EF4-FFF2-40B4-BE49-F238E27FC236}">
              <a16:creationId xmlns:a16="http://schemas.microsoft.com/office/drawing/2014/main" id="{FEB34773-5B98-4346-A46F-0A1C182C668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1" name="テキスト ボックス 590">
          <a:extLst>
            <a:ext uri="{FF2B5EF4-FFF2-40B4-BE49-F238E27FC236}">
              <a16:creationId xmlns:a16="http://schemas.microsoft.com/office/drawing/2014/main" id="{0C80164A-584C-41F2-A867-718C42A6216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2" name="直線コネクタ 591">
          <a:extLst>
            <a:ext uri="{FF2B5EF4-FFF2-40B4-BE49-F238E27FC236}">
              <a16:creationId xmlns:a16="http://schemas.microsoft.com/office/drawing/2014/main" id="{0A51BCE1-2BD9-4E2C-A352-675DAB6BD0D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3" name="テキスト ボックス 592">
          <a:extLst>
            <a:ext uri="{FF2B5EF4-FFF2-40B4-BE49-F238E27FC236}">
              <a16:creationId xmlns:a16="http://schemas.microsoft.com/office/drawing/2014/main" id="{D6C86F53-F003-41B3-AA84-5955BDCBA61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4" name="直線コネクタ 593">
          <a:extLst>
            <a:ext uri="{FF2B5EF4-FFF2-40B4-BE49-F238E27FC236}">
              <a16:creationId xmlns:a16="http://schemas.microsoft.com/office/drawing/2014/main" id="{4C672CF2-AC79-47DB-9407-15456FB45B9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5" name="テキスト ボックス 594">
          <a:extLst>
            <a:ext uri="{FF2B5EF4-FFF2-40B4-BE49-F238E27FC236}">
              <a16:creationId xmlns:a16="http://schemas.microsoft.com/office/drawing/2014/main" id="{2B0756FA-9FCA-4F22-B341-9A3B9200EAE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6" name="直線コネクタ 595">
          <a:extLst>
            <a:ext uri="{FF2B5EF4-FFF2-40B4-BE49-F238E27FC236}">
              <a16:creationId xmlns:a16="http://schemas.microsoft.com/office/drawing/2014/main" id="{2B7B3F33-D0FC-4704-B915-555204C1B5E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7" name="テキスト ボックス 596">
          <a:extLst>
            <a:ext uri="{FF2B5EF4-FFF2-40B4-BE49-F238E27FC236}">
              <a16:creationId xmlns:a16="http://schemas.microsoft.com/office/drawing/2014/main" id="{92BFAF45-3E1F-4BFE-9BE6-2D211225AF0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8" name="直線コネクタ 597">
          <a:extLst>
            <a:ext uri="{FF2B5EF4-FFF2-40B4-BE49-F238E27FC236}">
              <a16:creationId xmlns:a16="http://schemas.microsoft.com/office/drawing/2014/main" id="{057F9C96-3FAB-4CAF-B8FB-3F0F4E37204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9" name="テキスト ボックス 598">
          <a:extLst>
            <a:ext uri="{FF2B5EF4-FFF2-40B4-BE49-F238E27FC236}">
              <a16:creationId xmlns:a16="http://schemas.microsoft.com/office/drawing/2014/main" id="{460FEC23-5933-4592-998F-625DC06E766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8525AD66-952B-4CE4-AA96-4DF13C6FEF5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32190E9D-C178-43A4-B70A-676B03FD26C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a:extLst>
            <a:ext uri="{FF2B5EF4-FFF2-40B4-BE49-F238E27FC236}">
              <a16:creationId xmlns:a16="http://schemas.microsoft.com/office/drawing/2014/main" id="{F08EF468-0C41-443D-8F37-9024CB50578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03" name="直線コネクタ 602">
          <a:extLst>
            <a:ext uri="{FF2B5EF4-FFF2-40B4-BE49-F238E27FC236}">
              <a16:creationId xmlns:a16="http://schemas.microsoft.com/office/drawing/2014/main" id="{D9C68A07-C5FF-47AE-A116-1C9D3E1DA131}"/>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04" name="【児童館】&#10;一人当たり面積最小値テキスト">
          <a:extLst>
            <a:ext uri="{FF2B5EF4-FFF2-40B4-BE49-F238E27FC236}">
              <a16:creationId xmlns:a16="http://schemas.microsoft.com/office/drawing/2014/main" id="{856907FD-A2F2-4803-AAB0-132F9A174099}"/>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05" name="直線コネクタ 604">
          <a:extLst>
            <a:ext uri="{FF2B5EF4-FFF2-40B4-BE49-F238E27FC236}">
              <a16:creationId xmlns:a16="http://schemas.microsoft.com/office/drawing/2014/main" id="{C0C32327-17ED-41D0-99FE-C3DA128A3135}"/>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06" name="【児童館】&#10;一人当たり面積最大値テキスト">
          <a:extLst>
            <a:ext uri="{FF2B5EF4-FFF2-40B4-BE49-F238E27FC236}">
              <a16:creationId xmlns:a16="http://schemas.microsoft.com/office/drawing/2014/main" id="{80D9BB18-85D5-4B8A-AFFA-8971BA3F541F}"/>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07" name="直線コネクタ 606">
          <a:extLst>
            <a:ext uri="{FF2B5EF4-FFF2-40B4-BE49-F238E27FC236}">
              <a16:creationId xmlns:a16="http://schemas.microsoft.com/office/drawing/2014/main" id="{CF371D50-22DD-4E09-829B-977E0F56A7DA}"/>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608" name="【児童館】&#10;一人当たり面積平均値テキスト">
          <a:extLst>
            <a:ext uri="{FF2B5EF4-FFF2-40B4-BE49-F238E27FC236}">
              <a16:creationId xmlns:a16="http://schemas.microsoft.com/office/drawing/2014/main" id="{C86071F6-B7E2-4B78-9BCE-6AC00F0E21E7}"/>
            </a:ext>
          </a:extLst>
        </xdr:cNvPr>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609" name="フローチャート: 判断 608">
          <a:extLst>
            <a:ext uri="{FF2B5EF4-FFF2-40B4-BE49-F238E27FC236}">
              <a16:creationId xmlns:a16="http://schemas.microsoft.com/office/drawing/2014/main" id="{84D0F5CD-1F81-41E2-B948-FE062A595615}"/>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0" name="フローチャート: 判断 609">
          <a:extLst>
            <a:ext uri="{FF2B5EF4-FFF2-40B4-BE49-F238E27FC236}">
              <a16:creationId xmlns:a16="http://schemas.microsoft.com/office/drawing/2014/main" id="{4E256399-CF3B-4E20-B2A6-1D90A07CA14F}"/>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1" name="フローチャート: 判断 610">
          <a:extLst>
            <a:ext uri="{FF2B5EF4-FFF2-40B4-BE49-F238E27FC236}">
              <a16:creationId xmlns:a16="http://schemas.microsoft.com/office/drawing/2014/main" id="{524FD2C2-AC80-4765-ADA2-E1905A957963}"/>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12" name="フローチャート: 判断 611">
          <a:extLst>
            <a:ext uri="{FF2B5EF4-FFF2-40B4-BE49-F238E27FC236}">
              <a16:creationId xmlns:a16="http://schemas.microsoft.com/office/drawing/2014/main" id="{F1A5D0E1-7DE0-469A-ABF5-A4024B6F5528}"/>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13" name="フローチャート: 判断 612">
          <a:extLst>
            <a:ext uri="{FF2B5EF4-FFF2-40B4-BE49-F238E27FC236}">
              <a16:creationId xmlns:a16="http://schemas.microsoft.com/office/drawing/2014/main" id="{C2EC0D3B-84B1-49F4-8EDD-10FC5945E3FD}"/>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3A7BED34-7122-4313-9185-33E1294BF00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CFD85810-1962-4E41-9FD8-2CC8740DB37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BB39DF5E-513F-46B1-861D-1BAE2C63AAD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C822E253-7DFA-493A-A912-92444F592F1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93F611F7-BAE3-46A4-8432-D5600036D90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25400</xdr:rowOff>
    </xdr:from>
    <xdr:to>
      <xdr:col>102</xdr:col>
      <xdr:colOff>165100</xdr:colOff>
      <xdr:row>79</xdr:row>
      <xdr:rowOff>127000</xdr:rowOff>
    </xdr:to>
    <xdr:sp macro="" textlink="">
      <xdr:nvSpPr>
        <xdr:cNvPr id="619" name="楕円 618">
          <a:extLst>
            <a:ext uri="{FF2B5EF4-FFF2-40B4-BE49-F238E27FC236}">
              <a16:creationId xmlns:a16="http://schemas.microsoft.com/office/drawing/2014/main" id="{33922E7F-A37C-43C7-978B-0EC6D0BC9A6E}"/>
            </a:ext>
          </a:extLst>
        </xdr:cNvPr>
        <xdr:cNvSpPr/>
      </xdr:nvSpPr>
      <xdr:spPr>
        <a:xfrm>
          <a:off x="19494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79</xdr:row>
      <xdr:rowOff>25400</xdr:rowOff>
    </xdr:from>
    <xdr:to>
      <xdr:col>98</xdr:col>
      <xdr:colOff>38100</xdr:colOff>
      <xdr:row>79</xdr:row>
      <xdr:rowOff>127000</xdr:rowOff>
    </xdr:to>
    <xdr:sp macro="" textlink="">
      <xdr:nvSpPr>
        <xdr:cNvPr id="620" name="楕円 619">
          <a:extLst>
            <a:ext uri="{FF2B5EF4-FFF2-40B4-BE49-F238E27FC236}">
              <a16:creationId xmlns:a16="http://schemas.microsoft.com/office/drawing/2014/main" id="{708A2A89-46B5-496F-AC36-07E2CE1C224C}"/>
            </a:ext>
          </a:extLst>
        </xdr:cNvPr>
        <xdr:cNvSpPr/>
      </xdr:nvSpPr>
      <xdr:spPr>
        <a:xfrm>
          <a:off x="18605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76200</xdr:rowOff>
    </xdr:from>
    <xdr:to>
      <xdr:col>102</xdr:col>
      <xdr:colOff>114300</xdr:colOff>
      <xdr:row>79</xdr:row>
      <xdr:rowOff>76200</xdr:rowOff>
    </xdr:to>
    <xdr:cxnSp macro="">
      <xdr:nvCxnSpPr>
        <xdr:cNvPr id="621" name="直線コネクタ 620">
          <a:extLst>
            <a:ext uri="{FF2B5EF4-FFF2-40B4-BE49-F238E27FC236}">
              <a16:creationId xmlns:a16="http://schemas.microsoft.com/office/drawing/2014/main" id="{F71B1C3A-5E41-45D8-907B-81CC9B7577BB}"/>
            </a:ext>
          </a:extLst>
        </xdr:cNvPr>
        <xdr:cNvCxnSpPr/>
      </xdr:nvCxnSpPr>
      <xdr:spPr>
        <a:xfrm>
          <a:off x="18656300" y="13620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22" name="n_1aveValue【児童館】&#10;一人当たり面積">
          <a:extLst>
            <a:ext uri="{FF2B5EF4-FFF2-40B4-BE49-F238E27FC236}">
              <a16:creationId xmlns:a16="http://schemas.microsoft.com/office/drawing/2014/main" id="{5BDAD1ED-9CFA-4957-B1F1-8597A7C6ACBD}"/>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23" name="n_2aveValue【児童館】&#10;一人当たり面積">
          <a:extLst>
            <a:ext uri="{FF2B5EF4-FFF2-40B4-BE49-F238E27FC236}">
              <a16:creationId xmlns:a16="http://schemas.microsoft.com/office/drawing/2014/main" id="{4EE2DF77-F110-4476-AD92-A546354006B2}"/>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624" name="n_3aveValue【児童館】&#10;一人当たり面積">
          <a:extLst>
            <a:ext uri="{FF2B5EF4-FFF2-40B4-BE49-F238E27FC236}">
              <a16:creationId xmlns:a16="http://schemas.microsoft.com/office/drawing/2014/main" id="{8B1CEE78-2D14-4421-9153-CEAD9E50705E}"/>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625" name="n_4aveValue【児童館】&#10;一人当たり面積">
          <a:extLst>
            <a:ext uri="{FF2B5EF4-FFF2-40B4-BE49-F238E27FC236}">
              <a16:creationId xmlns:a16="http://schemas.microsoft.com/office/drawing/2014/main" id="{9E8DB88A-FE34-4D40-93C2-E5D763B2539C}"/>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143527</xdr:rowOff>
    </xdr:from>
    <xdr:ext cx="469744" cy="259045"/>
    <xdr:sp macro="" textlink="">
      <xdr:nvSpPr>
        <xdr:cNvPr id="626" name="n_3mainValue【児童館】&#10;一人当たり面積">
          <a:extLst>
            <a:ext uri="{FF2B5EF4-FFF2-40B4-BE49-F238E27FC236}">
              <a16:creationId xmlns:a16="http://schemas.microsoft.com/office/drawing/2014/main" id="{4763561E-1D03-4E07-88FB-95371725F0B0}"/>
            </a:ext>
          </a:extLst>
        </xdr:cNvPr>
        <xdr:cNvSpPr txBox="1"/>
      </xdr:nvSpPr>
      <xdr:spPr>
        <a:xfrm>
          <a:off x="193104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143527</xdr:rowOff>
    </xdr:from>
    <xdr:ext cx="469744" cy="259045"/>
    <xdr:sp macro="" textlink="">
      <xdr:nvSpPr>
        <xdr:cNvPr id="627" name="n_4mainValue【児童館】&#10;一人当たり面積">
          <a:extLst>
            <a:ext uri="{FF2B5EF4-FFF2-40B4-BE49-F238E27FC236}">
              <a16:creationId xmlns:a16="http://schemas.microsoft.com/office/drawing/2014/main" id="{B82EA0D1-AE95-467F-A1D1-CE60CEF17D9C}"/>
            </a:ext>
          </a:extLst>
        </xdr:cNvPr>
        <xdr:cNvSpPr txBox="1"/>
      </xdr:nvSpPr>
      <xdr:spPr>
        <a:xfrm>
          <a:off x="184214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a:extLst>
            <a:ext uri="{FF2B5EF4-FFF2-40B4-BE49-F238E27FC236}">
              <a16:creationId xmlns:a16="http://schemas.microsoft.com/office/drawing/2014/main" id="{ACC1F88B-6D3A-433A-87B2-3F2CBA61B1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a:extLst>
            <a:ext uri="{FF2B5EF4-FFF2-40B4-BE49-F238E27FC236}">
              <a16:creationId xmlns:a16="http://schemas.microsoft.com/office/drawing/2014/main" id="{A65DC4CF-20F0-4B75-AE4C-238213E4452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a:extLst>
            <a:ext uri="{FF2B5EF4-FFF2-40B4-BE49-F238E27FC236}">
              <a16:creationId xmlns:a16="http://schemas.microsoft.com/office/drawing/2014/main" id="{B91CD21E-AE32-4E7E-B34D-ADA2C78750E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a:extLst>
            <a:ext uri="{FF2B5EF4-FFF2-40B4-BE49-F238E27FC236}">
              <a16:creationId xmlns:a16="http://schemas.microsoft.com/office/drawing/2014/main" id="{96EAE239-517D-4892-8461-D71DE274625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a:extLst>
            <a:ext uri="{FF2B5EF4-FFF2-40B4-BE49-F238E27FC236}">
              <a16:creationId xmlns:a16="http://schemas.microsoft.com/office/drawing/2014/main" id="{F47ED4C6-515F-439E-B4E9-1953DB63AD0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a:extLst>
            <a:ext uri="{FF2B5EF4-FFF2-40B4-BE49-F238E27FC236}">
              <a16:creationId xmlns:a16="http://schemas.microsoft.com/office/drawing/2014/main" id="{11C45768-9702-4C70-BC7D-47A60C244F6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a:extLst>
            <a:ext uri="{FF2B5EF4-FFF2-40B4-BE49-F238E27FC236}">
              <a16:creationId xmlns:a16="http://schemas.microsoft.com/office/drawing/2014/main" id="{1E71C34B-7EE0-46F1-8DAD-796C2A07027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a:extLst>
            <a:ext uri="{FF2B5EF4-FFF2-40B4-BE49-F238E27FC236}">
              <a16:creationId xmlns:a16="http://schemas.microsoft.com/office/drawing/2014/main" id="{915D3597-16C1-4965-8E11-E8D46A07564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a:extLst>
            <a:ext uri="{FF2B5EF4-FFF2-40B4-BE49-F238E27FC236}">
              <a16:creationId xmlns:a16="http://schemas.microsoft.com/office/drawing/2014/main" id="{13D5878F-8568-49BE-BBE0-F8C4741681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a:extLst>
            <a:ext uri="{FF2B5EF4-FFF2-40B4-BE49-F238E27FC236}">
              <a16:creationId xmlns:a16="http://schemas.microsoft.com/office/drawing/2014/main" id="{EE1BADBA-36E5-40B2-A57D-555472C6FB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a:extLst>
            <a:ext uri="{FF2B5EF4-FFF2-40B4-BE49-F238E27FC236}">
              <a16:creationId xmlns:a16="http://schemas.microsoft.com/office/drawing/2014/main" id="{59DAFDD9-D2D1-4916-9B6D-162E8148DA1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9" name="直線コネクタ 638">
          <a:extLst>
            <a:ext uri="{FF2B5EF4-FFF2-40B4-BE49-F238E27FC236}">
              <a16:creationId xmlns:a16="http://schemas.microsoft.com/office/drawing/2014/main" id="{D856C3CA-6E24-48B8-8D7A-276D0438C99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0" name="テキスト ボックス 639">
          <a:extLst>
            <a:ext uri="{FF2B5EF4-FFF2-40B4-BE49-F238E27FC236}">
              <a16:creationId xmlns:a16="http://schemas.microsoft.com/office/drawing/2014/main" id="{032DA59C-9F37-4D02-AD44-2605FA291E6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1" name="直線コネクタ 640">
          <a:extLst>
            <a:ext uri="{FF2B5EF4-FFF2-40B4-BE49-F238E27FC236}">
              <a16:creationId xmlns:a16="http://schemas.microsoft.com/office/drawing/2014/main" id="{131BFAB9-24FF-4B6C-9C97-9EB64965D93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2" name="テキスト ボックス 641">
          <a:extLst>
            <a:ext uri="{FF2B5EF4-FFF2-40B4-BE49-F238E27FC236}">
              <a16:creationId xmlns:a16="http://schemas.microsoft.com/office/drawing/2014/main" id="{2F7CC1F7-27CF-4F3A-AE52-047C8CB6E02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3" name="直線コネクタ 642">
          <a:extLst>
            <a:ext uri="{FF2B5EF4-FFF2-40B4-BE49-F238E27FC236}">
              <a16:creationId xmlns:a16="http://schemas.microsoft.com/office/drawing/2014/main" id="{DB88412E-4F15-4204-94DE-ED0AE08AF50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4" name="テキスト ボックス 643">
          <a:extLst>
            <a:ext uri="{FF2B5EF4-FFF2-40B4-BE49-F238E27FC236}">
              <a16:creationId xmlns:a16="http://schemas.microsoft.com/office/drawing/2014/main" id="{3909A702-D33A-4A8B-B3D7-6B0E8AA2C6C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5" name="直線コネクタ 644">
          <a:extLst>
            <a:ext uri="{FF2B5EF4-FFF2-40B4-BE49-F238E27FC236}">
              <a16:creationId xmlns:a16="http://schemas.microsoft.com/office/drawing/2014/main" id="{EE5514BE-7E9A-48BD-90EC-A92BD3C3213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6" name="テキスト ボックス 645">
          <a:extLst>
            <a:ext uri="{FF2B5EF4-FFF2-40B4-BE49-F238E27FC236}">
              <a16:creationId xmlns:a16="http://schemas.microsoft.com/office/drawing/2014/main" id="{B8422FF1-09F9-46BE-82CF-9787A2F5C42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7" name="直線コネクタ 646">
          <a:extLst>
            <a:ext uri="{FF2B5EF4-FFF2-40B4-BE49-F238E27FC236}">
              <a16:creationId xmlns:a16="http://schemas.microsoft.com/office/drawing/2014/main" id="{967B34FC-B548-4584-9C54-8F395B0BB5B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8" name="テキスト ボックス 647">
          <a:extLst>
            <a:ext uri="{FF2B5EF4-FFF2-40B4-BE49-F238E27FC236}">
              <a16:creationId xmlns:a16="http://schemas.microsoft.com/office/drawing/2014/main" id="{2166FF5F-016B-4834-AF03-0AE0CDD7B5A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a:extLst>
            <a:ext uri="{FF2B5EF4-FFF2-40B4-BE49-F238E27FC236}">
              <a16:creationId xmlns:a16="http://schemas.microsoft.com/office/drawing/2014/main" id="{F5D95E94-0D80-4B1F-B1FB-C8B2FAF2508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0" name="テキスト ボックス 649">
          <a:extLst>
            <a:ext uri="{FF2B5EF4-FFF2-40B4-BE49-F238E27FC236}">
              <a16:creationId xmlns:a16="http://schemas.microsoft.com/office/drawing/2014/main" id="{59BCECEB-B3EE-4D17-A03D-7C14E7EDAC4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1" name="【公民館】&#10;有形固定資産減価償却率グラフ枠">
          <a:extLst>
            <a:ext uri="{FF2B5EF4-FFF2-40B4-BE49-F238E27FC236}">
              <a16:creationId xmlns:a16="http://schemas.microsoft.com/office/drawing/2014/main" id="{EAA10C6A-CF0C-4E09-BABF-FA6EE0390A0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52" name="直線コネクタ 651">
          <a:extLst>
            <a:ext uri="{FF2B5EF4-FFF2-40B4-BE49-F238E27FC236}">
              <a16:creationId xmlns:a16="http://schemas.microsoft.com/office/drawing/2014/main" id="{78848DD6-AC01-4253-A8A3-4E3D6BE0009E}"/>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53" name="【公民館】&#10;有形固定資産減価償却率最小値テキスト">
          <a:extLst>
            <a:ext uri="{FF2B5EF4-FFF2-40B4-BE49-F238E27FC236}">
              <a16:creationId xmlns:a16="http://schemas.microsoft.com/office/drawing/2014/main" id="{F4840F3D-325C-4DB0-B29F-8D2E104B73CB}"/>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54" name="直線コネクタ 653">
          <a:extLst>
            <a:ext uri="{FF2B5EF4-FFF2-40B4-BE49-F238E27FC236}">
              <a16:creationId xmlns:a16="http://schemas.microsoft.com/office/drawing/2014/main" id="{A85FA7F9-03C3-445B-A670-AAAE10CF4D69}"/>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55" name="【公民館】&#10;有形固定資産減価償却率最大値テキスト">
          <a:extLst>
            <a:ext uri="{FF2B5EF4-FFF2-40B4-BE49-F238E27FC236}">
              <a16:creationId xmlns:a16="http://schemas.microsoft.com/office/drawing/2014/main" id="{FD3A2CB3-60B3-4136-90F6-8FE965D07FA4}"/>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56" name="直線コネクタ 655">
          <a:extLst>
            <a:ext uri="{FF2B5EF4-FFF2-40B4-BE49-F238E27FC236}">
              <a16:creationId xmlns:a16="http://schemas.microsoft.com/office/drawing/2014/main" id="{86A4A243-065A-4161-9C70-604F248F2F3E}"/>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57" name="【公民館】&#10;有形固定資産減価償却率平均値テキスト">
          <a:extLst>
            <a:ext uri="{FF2B5EF4-FFF2-40B4-BE49-F238E27FC236}">
              <a16:creationId xmlns:a16="http://schemas.microsoft.com/office/drawing/2014/main" id="{28775CC0-27E4-4EE2-871F-FEE1BF1E1145}"/>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58" name="フローチャート: 判断 657">
          <a:extLst>
            <a:ext uri="{FF2B5EF4-FFF2-40B4-BE49-F238E27FC236}">
              <a16:creationId xmlns:a16="http://schemas.microsoft.com/office/drawing/2014/main" id="{39DB8CBD-08DC-4563-83B8-26F295A0D703}"/>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59" name="フローチャート: 判断 658">
          <a:extLst>
            <a:ext uri="{FF2B5EF4-FFF2-40B4-BE49-F238E27FC236}">
              <a16:creationId xmlns:a16="http://schemas.microsoft.com/office/drawing/2014/main" id="{ADA97A43-D125-4D2E-95B2-86B806189514}"/>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60" name="フローチャート: 判断 659">
          <a:extLst>
            <a:ext uri="{FF2B5EF4-FFF2-40B4-BE49-F238E27FC236}">
              <a16:creationId xmlns:a16="http://schemas.microsoft.com/office/drawing/2014/main" id="{7F184345-78E6-4193-801C-5B319C0BB801}"/>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61" name="フローチャート: 判断 660">
          <a:extLst>
            <a:ext uri="{FF2B5EF4-FFF2-40B4-BE49-F238E27FC236}">
              <a16:creationId xmlns:a16="http://schemas.microsoft.com/office/drawing/2014/main" id="{A808699F-EFBC-4A7E-B248-6A675AA643AC}"/>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62" name="フローチャート: 判断 661">
          <a:extLst>
            <a:ext uri="{FF2B5EF4-FFF2-40B4-BE49-F238E27FC236}">
              <a16:creationId xmlns:a16="http://schemas.microsoft.com/office/drawing/2014/main" id="{0B1C1BEE-7E93-4C95-BFC9-4DDEF782DEE9}"/>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84E09277-3F42-4D11-A6C7-F83300F6D15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56E8CE2D-21D9-45E9-A187-4CD4E504799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8DC0C0DC-8B9E-4BDB-81C0-DF9E892BFEF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967E50A2-2042-4A57-AA73-85CE5A9C7D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5A2E49CD-81FE-45A8-87D2-C667FC40D66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19686</xdr:rowOff>
    </xdr:from>
    <xdr:to>
      <xdr:col>72</xdr:col>
      <xdr:colOff>38100</xdr:colOff>
      <xdr:row>105</xdr:row>
      <xdr:rowOff>121286</xdr:rowOff>
    </xdr:to>
    <xdr:sp macro="" textlink="">
      <xdr:nvSpPr>
        <xdr:cNvPr id="668" name="楕円 667">
          <a:extLst>
            <a:ext uri="{FF2B5EF4-FFF2-40B4-BE49-F238E27FC236}">
              <a16:creationId xmlns:a16="http://schemas.microsoft.com/office/drawing/2014/main" id="{F74C4698-AEB4-4A0D-94CB-3531603891FE}"/>
            </a:ext>
          </a:extLst>
        </xdr:cNvPr>
        <xdr:cNvSpPr/>
      </xdr:nvSpPr>
      <xdr:spPr>
        <a:xfrm>
          <a:off x="13652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669" name="楕円 668">
          <a:extLst>
            <a:ext uri="{FF2B5EF4-FFF2-40B4-BE49-F238E27FC236}">
              <a16:creationId xmlns:a16="http://schemas.microsoft.com/office/drawing/2014/main" id="{1C1638C8-1654-4DD0-BECE-57A413372B91}"/>
            </a:ext>
          </a:extLst>
        </xdr:cNvPr>
        <xdr:cNvSpPr/>
      </xdr:nvSpPr>
      <xdr:spPr>
        <a:xfrm>
          <a:off x="12763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55245</xdr:rowOff>
    </xdr:from>
    <xdr:to>
      <xdr:col>71</xdr:col>
      <xdr:colOff>177800</xdr:colOff>
      <xdr:row>105</xdr:row>
      <xdr:rowOff>70486</xdr:rowOff>
    </xdr:to>
    <xdr:cxnSp macro="">
      <xdr:nvCxnSpPr>
        <xdr:cNvPr id="670" name="直線コネクタ 669">
          <a:extLst>
            <a:ext uri="{FF2B5EF4-FFF2-40B4-BE49-F238E27FC236}">
              <a16:creationId xmlns:a16="http://schemas.microsoft.com/office/drawing/2014/main" id="{D016B164-A4F5-4A8B-B5C5-688477E43F9C}"/>
            </a:ext>
          </a:extLst>
        </xdr:cNvPr>
        <xdr:cNvCxnSpPr/>
      </xdr:nvCxnSpPr>
      <xdr:spPr>
        <a:xfrm>
          <a:off x="12814300" y="180574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71" name="n_1aveValue【公民館】&#10;有形固定資産減価償却率">
          <a:extLst>
            <a:ext uri="{FF2B5EF4-FFF2-40B4-BE49-F238E27FC236}">
              <a16:creationId xmlns:a16="http://schemas.microsoft.com/office/drawing/2014/main" id="{1F0444FE-C72E-476F-8D8A-CC817ACC17B1}"/>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72" name="n_2aveValue【公民館】&#10;有形固定資産減価償却率">
          <a:extLst>
            <a:ext uri="{FF2B5EF4-FFF2-40B4-BE49-F238E27FC236}">
              <a16:creationId xmlns:a16="http://schemas.microsoft.com/office/drawing/2014/main" id="{140C1927-AB9F-4A2D-A79F-3EEC0DAF5DEF}"/>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73" name="n_3aveValue【公民館】&#10;有形固定資産減価償却率">
          <a:extLst>
            <a:ext uri="{FF2B5EF4-FFF2-40B4-BE49-F238E27FC236}">
              <a16:creationId xmlns:a16="http://schemas.microsoft.com/office/drawing/2014/main" id="{1918007D-B52B-4221-A96B-A2D3E26F4375}"/>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74" name="n_4aveValue【公民館】&#10;有形固定資産減価償却率">
          <a:extLst>
            <a:ext uri="{FF2B5EF4-FFF2-40B4-BE49-F238E27FC236}">
              <a16:creationId xmlns:a16="http://schemas.microsoft.com/office/drawing/2014/main" id="{753A412F-B3C5-4E7A-B0BB-2D6A87CF1DBA}"/>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112413</xdr:rowOff>
    </xdr:from>
    <xdr:ext cx="405111" cy="259045"/>
    <xdr:sp macro="" textlink="">
      <xdr:nvSpPr>
        <xdr:cNvPr id="675" name="n_3mainValue【公民館】&#10;有形固定資産減価償却率">
          <a:extLst>
            <a:ext uri="{FF2B5EF4-FFF2-40B4-BE49-F238E27FC236}">
              <a16:creationId xmlns:a16="http://schemas.microsoft.com/office/drawing/2014/main" id="{2D5DCE2E-6220-459E-B48B-1449E6BEDF7B}"/>
            </a:ext>
          </a:extLst>
        </xdr:cNvPr>
        <xdr:cNvSpPr txBox="1"/>
      </xdr:nvSpPr>
      <xdr:spPr>
        <a:xfrm>
          <a:off x="13500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97172</xdr:rowOff>
    </xdr:from>
    <xdr:ext cx="405111" cy="259045"/>
    <xdr:sp macro="" textlink="">
      <xdr:nvSpPr>
        <xdr:cNvPr id="676" name="n_4mainValue【公民館】&#10;有形固定資産減価償却率">
          <a:extLst>
            <a:ext uri="{FF2B5EF4-FFF2-40B4-BE49-F238E27FC236}">
              <a16:creationId xmlns:a16="http://schemas.microsoft.com/office/drawing/2014/main" id="{C2258D92-97A5-4762-A810-CCDCD2E3F098}"/>
            </a:ext>
          </a:extLst>
        </xdr:cNvPr>
        <xdr:cNvSpPr txBox="1"/>
      </xdr:nvSpPr>
      <xdr:spPr>
        <a:xfrm>
          <a:off x="12611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a:extLst>
            <a:ext uri="{FF2B5EF4-FFF2-40B4-BE49-F238E27FC236}">
              <a16:creationId xmlns:a16="http://schemas.microsoft.com/office/drawing/2014/main" id="{687E7057-CA17-4A85-9ABB-A3190F57482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a:extLst>
            <a:ext uri="{FF2B5EF4-FFF2-40B4-BE49-F238E27FC236}">
              <a16:creationId xmlns:a16="http://schemas.microsoft.com/office/drawing/2014/main" id="{304837FB-C111-4970-B18D-FB09A2AE465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a:extLst>
            <a:ext uri="{FF2B5EF4-FFF2-40B4-BE49-F238E27FC236}">
              <a16:creationId xmlns:a16="http://schemas.microsoft.com/office/drawing/2014/main" id="{BC2CBC7A-A2F7-42F2-9ACD-33D07EEBCD7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a:extLst>
            <a:ext uri="{FF2B5EF4-FFF2-40B4-BE49-F238E27FC236}">
              <a16:creationId xmlns:a16="http://schemas.microsoft.com/office/drawing/2014/main" id="{B164C130-3EAE-47C9-8B3E-3C523CE9BDC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a:extLst>
            <a:ext uri="{FF2B5EF4-FFF2-40B4-BE49-F238E27FC236}">
              <a16:creationId xmlns:a16="http://schemas.microsoft.com/office/drawing/2014/main" id="{BF02429F-A826-4149-A874-CE55A4DCB06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a:extLst>
            <a:ext uri="{FF2B5EF4-FFF2-40B4-BE49-F238E27FC236}">
              <a16:creationId xmlns:a16="http://schemas.microsoft.com/office/drawing/2014/main" id="{E916DF17-3C92-4422-950C-5458365CFC3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a:extLst>
            <a:ext uri="{FF2B5EF4-FFF2-40B4-BE49-F238E27FC236}">
              <a16:creationId xmlns:a16="http://schemas.microsoft.com/office/drawing/2014/main" id="{FFE59DC4-3CCD-48C1-85C5-D18E23A298A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a:extLst>
            <a:ext uri="{FF2B5EF4-FFF2-40B4-BE49-F238E27FC236}">
              <a16:creationId xmlns:a16="http://schemas.microsoft.com/office/drawing/2014/main" id="{6FA4D00B-C0B7-4E53-A22A-243025A50C2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a:extLst>
            <a:ext uri="{FF2B5EF4-FFF2-40B4-BE49-F238E27FC236}">
              <a16:creationId xmlns:a16="http://schemas.microsoft.com/office/drawing/2014/main" id="{AED43839-BD2D-41E6-A7BD-ED372761FA8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a:extLst>
            <a:ext uri="{FF2B5EF4-FFF2-40B4-BE49-F238E27FC236}">
              <a16:creationId xmlns:a16="http://schemas.microsoft.com/office/drawing/2014/main" id="{4D7578E7-2BD1-4E96-A65D-8BA72C3727C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7" name="直線コネクタ 686">
          <a:extLst>
            <a:ext uri="{FF2B5EF4-FFF2-40B4-BE49-F238E27FC236}">
              <a16:creationId xmlns:a16="http://schemas.microsoft.com/office/drawing/2014/main" id="{649176E2-F472-44C3-B704-09E1BE9D225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8" name="テキスト ボックス 687">
          <a:extLst>
            <a:ext uri="{FF2B5EF4-FFF2-40B4-BE49-F238E27FC236}">
              <a16:creationId xmlns:a16="http://schemas.microsoft.com/office/drawing/2014/main" id="{B7B654D0-9729-4AE8-B0B0-8135659F18B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9" name="直線コネクタ 688">
          <a:extLst>
            <a:ext uri="{FF2B5EF4-FFF2-40B4-BE49-F238E27FC236}">
              <a16:creationId xmlns:a16="http://schemas.microsoft.com/office/drawing/2014/main" id="{3941D2E8-6E5C-4CC8-BDA4-16067178C90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0" name="テキスト ボックス 689">
          <a:extLst>
            <a:ext uri="{FF2B5EF4-FFF2-40B4-BE49-F238E27FC236}">
              <a16:creationId xmlns:a16="http://schemas.microsoft.com/office/drawing/2014/main" id="{2214A75F-D7E7-4F87-B9A4-B6C205CD819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1" name="直線コネクタ 690">
          <a:extLst>
            <a:ext uri="{FF2B5EF4-FFF2-40B4-BE49-F238E27FC236}">
              <a16:creationId xmlns:a16="http://schemas.microsoft.com/office/drawing/2014/main" id="{C211D406-93A3-4480-908A-94AC4B3CE07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2" name="テキスト ボックス 691">
          <a:extLst>
            <a:ext uri="{FF2B5EF4-FFF2-40B4-BE49-F238E27FC236}">
              <a16:creationId xmlns:a16="http://schemas.microsoft.com/office/drawing/2014/main" id="{EDCE6D93-E38D-4A94-B04B-C14424F3BB8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3" name="直線コネクタ 692">
          <a:extLst>
            <a:ext uri="{FF2B5EF4-FFF2-40B4-BE49-F238E27FC236}">
              <a16:creationId xmlns:a16="http://schemas.microsoft.com/office/drawing/2014/main" id="{180F832D-AB71-44EE-8046-9FA60955904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4" name="テキスト ボックス 693">
          <a:extLst>
            <a:ext uri="{FF2B5EF4-FFF2-40B4-BE49-F238E27FC236}">
              <a16:creationId xmlns:a16="http://schemas.microsoft.com/office/drawing/2014/main" id="{74CF01C6-4A55-4EAA-99DB-19C0AD75FD1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5" name="直線コネクタ 694">
          <a:extLst>
            <a:ext uri="{FF2B5EF4-FFF2-40B4-BE49-F238E27FC236}">
              <a16:creationId xmlns:a16="http://schemas.microsoft.com/office/drawing/2014/main" id="{C4D22C4B-855F-445D-8679-31909A0F228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6" name="テキスト ボックス 695">
          <a:extLst>
            <a:ext uri="{FF2B5EF4-FFF2-40B4-BE49-F238E27FC236}">
              <a16:creationId xmlns:a16="http://schemas.microsoft.com/office/drawing/2014/main" id="{72B154D5-5AF9-4943-A82A-EF5FD8D3D52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7" name="【公民館】&#10;一人当たり面積グラフ枠">
          <a:extLst>
            <a:ext uri="{FF2B5EF4-FFF2-40B4-BE49-F238E27FC236}">
              <a16:creationId xmlns:a16="http://schemas.microsoft.com/office/drawing/2014/main" id="{773C23AA-F93E-493D-9705-0AA5BADEB8F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698" name="直線コネクタ 697">
          <a:extLst>
            <a:ext uri="{FF2B5EF4-FFF2-40B4-BE49-F238E27FC236}">
              <a16:creationId xmlns:a16="http://schemas.microsoft.com/office/drawing/2014/main" id="{03D35B8D-6915-40AC-BF0A-CA3D8A38A46D}"/>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699" name="【公民館】&#10;一人当たり面積最小値テキスト">
          <a:extLst>
            <a:ext uri="{FF2B5EF4-FFF2-40B4-BE49-F238E27FC236}">
              <a16:creationId xmlns:a16="http://schemas.microsoft.com/office/drawing/2014/main" id="{3C97EBBA-3261-4D9C-82DB-6E401C2CDCE4}"/>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00" name="直線コネクタ 699">
          <a:extLst>
            <a:ext uri="{FF2B5EF4-FFF2-40B4-BE49-F238E27FC236}">
              <a16:creationId xmlns:a16="http://schemas.microsoft.com/office/drawing/2014/main" id="{61E3E9A2-104A-42A3-A355-A788606ED242}"/>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01" name="【公民館】&#10;一人当たり面積最大値テキスト">
          <a:extLst>
            <a:ext uri="{FF2B5EF4-FFF2-40B4-BE49-F238E27FC236}">
              <a16:creationId xmlns:a16="http://schemas.microsoft.com/office/drawing/2014/main" id="{FFDB7585-3111-415E-9367-8F7296CEBC9F}"/>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02" name="直線コネクタ 701">
          <a:extLst>
            <a:ext uri="{FF2B5EF4-FFF2-40B4-BE49-F238E27FC236}">
              <a16:creationId xmlns:a16="http://schemas.microsoft.com/office/drawing/2014/main" id="{E0BFAFB3-CC43-4498-A88C-8B5170FD3C73}"/>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703" name="【公民館】&#10;一人当たり面積平均値テキスト">
          <a:extLst>
            <a:ext uri="{FF2B5EF4-FFF2-40B4-BE49-F238E27FC236}">
              <a16:creationId xmlns:a16="http://schemas.microsoft.com/office/drawing/2014/main" id="{993C4605-ECAD-46EA-989E-C8DA72753EEC}"/>
            </a:ext>
          </a:extLst>
        </xdr:cNvPr>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04" name="フローチャート: 判断 703">
          <a:extLst>
            <a:ext uri="{FF2B5EF4-FFF2-40B4-BE49-F238E27FC236}">
              <a16:creationId xmlns:a16="http://schemas.microsoft.com/office/drawing/2014/main" id="{715D952E-AA1E-4903-879A-A3B9428EA3E1}"/>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05" name="フローチャート: 判断 704">
          <a:extLst>
            <a:ext uri="{FF2B5EF4-FFF2-40B4-BE49-F238E27FC236}">
              <a16:creationId xmlns:a16="http://schemas.microsoft.com/office/drawing/2014/main" id="{5A82DAED-6207-4BD6-8A34-13AD4F90EC55}"/>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06" name="フローチャート: 判断 705">
          <a:extLst>
            <a:ext uri="{FF2B5EF4-FFF2-40B4-BE49-F238E27FC236}">
              <a16:creationId xmlns:a16="http://schemas.microsoft.com/office/drawing/2014/main" id="{6831494D-EA1E-4F90-AE33-90AE2B0FFC1B}"/>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07" name="フローチャート: 判断 706">
          <a:extLst>
            <a:ext uri="{FF2B5EF4-FFF2-40B4-BE49-F238E27FC236}">
              <a16:creationId xmlns:a16="http://schemas.microsoft.com/office/drawing/2014/main" id="{46DA110B-68EF-4FC5-AACD-5A4E786A1FC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08" name="フローチャート: 判断 707">
          <a:extLst>
            <a:ext uri="{FF2B5EF4-FFF2-40B4-BE49-F238E27FC236}">
              <a16:creationId xmlns:a16="http://schemas.microsoft.com/office/drawing/2014/main" id="{8D511C19-758F-427F-811C-11614394E969}"/>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86BEFFD1-0A89-49E9-A744-66DCCAA4701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72551CCD-A0F2-4C9B-B22B-6237649538F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C167896D-A622-4F5F-BC55-5B05270B1DE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AFF30241-3335-475F-8D46-07E45B727C5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89A5CFF4-0F63-4493-8BEC-6D0F9A73F56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41402</xdr:rowOff>
    </xdr:from>
    <xdr:to>
      <xdr:col>102</xdr:col>
      <xdr:colOff>165100</xdr:colOff>
      <xdr:row>107</xdr:row>
      <xdr:rowOff>143002</xdr:rowOff>
    </xdr:to>
    <xdr:sp macro="" textlink="">
      <xdr:nvSpPr>
        <xdr:cNvPr id="714" name="楕円 713">
          <a:extLst>
            <a:ext uri="{FF2B5EF4-FFF2-40B4-BE49-F238E27FC236}">
              <a16:creationId xmlns:a16="http://schemas.microsoft.com/office/drawing/2014/main" id="{D624518D-D7A4-49D5-9D1A-604804DB556A}"/>
            </a:ext>
          </a:extLst>
        </xdr:cNvPr>
        <xdr:cNvSpPr/>
      </xdr:nvSpPr>
      <xdr:spPr>
        <a:xfrm>
          <a:off x="19494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39115</xdr:rowOff>
    </xdr:from>
    <xdr:to>
      <xdr:col>98</xdr:col>
      <xdr:colOff>38100</xdr:colOff>
      <xdr:row>107</xdr:row>
      <xdr:rowOff>140715</xdr:rowOff>
    </xdr:to>
    <xdr:sp macro="" textlink="">
      <xdr:nvSpPr>
        <xdr:cNvPr id="715" name="楕円 714">
          <a:extLst>
            <a:ext uri="{FF2B5EF4-FFF2-40B4-BE49-F238E27FC236}">
              <a16:creationId xmlns:a16="http://schemas.microsoft.com/office/drawing/2014/main" id="{9B14F1C8-E889-4643-9B37-AD46BA9CBA23}"/>
            </a:ext>
          </a:extLst>
        </xdr:cNvPr>
        <xdr:cNvSpPr/>
      </xdr:nvSpPr>
      <xdr:spPr>
        <a:xfrm>
          <a:off x="18605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89915</xdr:rowOff>
    </xdr:from>
    <xdr:to>
      <xdr:col>102</xdr:col>
      <xdr:colOff>114300</xdr:colOff>
      <xdr:row>107</xdr:row>
      <xdr:rowOff>92202</xdr:rowOff>
    </xdr:to>
    <xdr:cxnSp macro="">
      <xdr:nvCxnSpPr>
        <xdr:cNvPr id="716" name="直線コネクタ 715">
          <a:extLst>
            <a:ext uri="{FF2B5EF4-FFF2-40B4-BE49-F238E27FC236}">
              <a16:creationId xmlns:a16="http://schemas.microsoft.com/office/drawing/2014/main" id="{16E18E74-C765-4FAC-92E7-16BDF6E67B38}"/>
            </a:ext>
          </a:extLst>
        </xdr:cNvPr>
        <xdr:cNvCxnSpPr/>
      </xdr:nvCxnSpPr>
      <xdr:spPr>
        <a:xfrm>
          <a:off x="18656300" y="1843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17" name="n_1aveValue【公民館】&#10;一人当たり面積">
          <a:extLst>
            <a:ext uri="{FF2B5EF4-FFF2-40B4-BE49-F238E27FC236}">
              <a16:creationId xmlns:a16="http://schemas.microsoft.com/office/drawing/2014/main" id="{F60D2914-41D0-48B9-85D1-4BF7594AEC40}"/>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18" name="n_2aveValue【公民館】&#10;一人当たり面積">
          <a:extLst>
            <a:ext uri="{FF2B5EF4-FFF2-40B4-BE49-F238E27FC236}">
              <a16:creationId xmlns:a16="http://schemas.microsoft.com/office/drawing/2014/main" id="{A11E4D53-A477-4FA9-9D33-BFC3BA18D987}"/>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19" name="n_3aveValue【公民館】&#10;一人当たり面積">
          <a:extLst>
            <a:ext uri="{FF2B5EF4-FFF2-40B4-BE49-F238E27FC236}">
              <a16:creationId xmlns:a16="http://schemas.microsoft.com/office/drawing/2014/main" id="{61CEB4A7-2250-4F4B-B860-B304414CF724}"/>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20" name="n_4aveValue【公民館】&#10;一人当たり面積">
          <a:extLst>
            <a:ext uri="{FF2B5EF4-FFF2-40B4-BE49-F238E27FC236}">
              <a16:creationId xmlns:a16="http://schemas.microsoft.com/office/drawing/2014/main" id="{84A9DB3F-1D03-4694-8E60-5027BCD0DD26}"/>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134129</xdr:rowOff>
    </xdr:from>
    <xdr:ext cx="469744" cy="259045"/>
    <xdr:sp macro="" textlink="">
      <xdr:nvSpPr>
        <xdr:cNvPr id="721" name="n_3mainValue【公民館】&#10;一人当たり面積">
          <a:extLst>
            <a:ext uri="{FF2B5EF4-FFF2-40B4-BE49-F238E27FC236}">
              <a16:creationId xmlns:a16="http://schemas.microsoft.com/office/drawing/2014/main" id="{11E64206-BC16-42F7-A681-B1AD472DDB12}"/>
            </a:ext>
          </a:extLst>
        </xdr:cNvPr>
        <xdr:cNvSpPr txBox="1"/>
      </xdr:nvSpPr>
      <xdr:spPr>
        <a:xfrm>
          <a:off x="19310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131842</xdr:rowOff>
    </xdr:from>
    <xdr:ext cx="469744" cy="259045"/>
    <xdr:sp macro="" textlink="">
      <xdr:nvSpPr>
        <xdr:cNvPr id="722" name="n_4mainValue【公民館】&#10;一人当たり面積">
          <a:extLst>
            <a:ext uri="{FF2B5EF4-FFF2-40B4-BE49-F238E27FC236}">
              <a16:creationId xmlns:a16="http://schemas.microsoft.com/office/drawing/2014/main" id="{D917AECC-C565-4A77-971F-9265FED79AC2}"/>
            </a:ext>
          </a:extLst>
        </xdr:cNvPr>
        <xdr:cNvSpPr txBox="1"/>
      </xdr:nvSpPr>
      <xdr:spPr>
        <a:xfrm>
          <a:off x="18421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a:extLst>
            <a:ext uri="{FF2B5EF4-FFF2-40B4-BE49-F238E27FC236}">
              <a16:creationId xmlns:a16="http://schemas.microsoft.com/office/drawing/2014/main" id="{FFA3B420-D2CA-4C79-A57B-7A2EA0B1B46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a:extLst>
            <a:ext uri="{FF2B5EF4-FFF2-40B4-BE49-F238E27FC236}">
              <a16:creationId xmlns:a16="http://schemas.microsoft.com/office/drawing/2014/main" id="{4235789D-8B64-4E8D-BFF4-51D7F5A9705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a:extLst>
            <a:ext uri="{FF2B5EF4-FFF2-40B4-BE49-F238E27FC236}">
              <a16:creationId xmlns:a16="http://schemas.microsoft.com/office/drawing/2014/main" id="{F8A74B48-7EDD-4FBE-B4FE-C737243B2C8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類似団体と比較して、有形固定資産減価償却率が高い施設は、児童館及び公民館である。特に児童館は、昭和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に建築された施設が多いため、有形固定資産減価償却率が類似団体と比較しても高い水準で推移している。これらについては、個別施設計画を策定しており、その中で長寿命化対策の基本方針を定め、経年による機能及び性能の劣化に対して計画的な補修等を実施することにより、建築からＲＣ造は</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年間、Ｓ造は</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年間使用することを目標としている。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類似団体と比較して、有形固定資産減価償却率が低い施設は、道路、橋りょう・トンネル、公営住宅、認定こども園・幼稚園・保育所及び学校施設である。特に認定こども園・幼稚園・保育所は、有形固定資産減価償却率が</a:t>
          </a:r>
          <a:r>
            <a:rPr kumimoji="1" lang="en-US" altLang="ja-JP" sz="1300">
              <a:latin typeface="ＭＳ Ｐゴシック" panose="020B0600070205080204" pitchFamily="50" charset="-128"/>
              <a:ea typeface="ＭＳ Ｐゴシック" panose="020B0600070205080204" pitchFamily="50" charset="-128"/>
            </a:rPr>
            <a:t>38.5</a:t>
          </a:r>
          <a:r>
            <a:rPr kumimoji="1" lang="ja-JP" altLang="en-US" sz="1300">
              <a:latin typeface="ＭＳ Ｐゴシック" panose="020B0600070205080204" pitchFamily="50" charset="-128"/>
              <a:ea typeface="ＭＳ Ｐゴシック" panose="020B0600070205080204" pitchFamily="50" charset="-128"/>
            </a:rPr>
            <a:t>％と低い水準になっており、これは建築年が新しい施設及び建替えを行った施設があるためである。こちらも児童館と同様に、経年による機能及び性能の劣化に対して計画的な補修等を実施することにより、建築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年間使用することを目標としている。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1A1F7B-9B78-46CB-8545-A7A14F85662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9B8BA7E-8953-4BC7-96AA-DE719E9DA76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A3C7E91-B80C-435A-B55A-B0351D807DD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3FB457F-A9D2-4D4E-BFA9-E75AA797D3E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97BD8E-3D17-45AE-A586-32BE8BE631D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93D6FE-B2DE-4C8F-95E0-8B2F589B157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853E0E-2304-4F89-970A-8909089732C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150D9E0-5771-46E1-A3BB-A99C0E596AC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20CE6A-5300-4972-9708-424D9DAE573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3FAA84-F792-4665-8B02-1576F9EE5E3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61,277
59,040
32.19
35,016,982
31,684,958
2,405,259
17,672,044
6,067,543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2AAFC48-5EB1-4FC6-A0B0-EE3DFBF4EF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A6DE5F3-693E-4EC3-99CC-B0CC289A6BD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67F8021-F4AE-4073-9858-31FF1D6D967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4F0BC07-3503-4BC8-97AE-5A9C3CB702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EEB0C3-3B65-4E61-B7E1-23BD1DE2333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0203369-F08C-42CE-90D8-05C1FD16F27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FE2DEA-CB7F-4C1D-9763-D6AE4067FC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04141BB-A137-45B7-80F1-2909328607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FBCBFBB-CD26-48F6-8A75-728FAD1439E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9256DD9-2F15-4AF9-BFA2-9F309EA1982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D11F43-EDF6-414E-88BD-6B7B6B4749C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F36E8E0-1C9D-402B-B446-2E1956846B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F76AFF-D818-49FC-98C6-DDC0A81584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42E000-2AEB-4091-8DC5-B7CED45A594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5501EED-8AB9-48CF-BF66-CD15E7E5EE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E5CDF7-291B-4631-87A0-82D4576CE34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954A79-AAD5-47DF-BF8F-88ED1CC07D2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B1090F3-C29A-4E24-AF71-C6F90A7184F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41177F-5EF6-489B-836F-8998E8742BD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58C52C8-67C9-4C12-B83E-122A45AD0C3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D176B8A-CFB7-4C99-96BD-B139FADB35E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636F08A-B015-40F9-A554-EA12228D49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9DCCFBE-0DAD-4FE0-9496-C3DCF76B41D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80F754F-F05E-4454-B862-5D46945A16F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B9CE470-FC95-4D94-9A4E-9208DD2F38A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06A8C9B-0EA6-4926-B036-143821CC39D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CF2EDAE-DC6B-4FE7-94D4-E7746128BB1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AF1DDC7-F4D4-4203-ABEF-59321A18811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ECE1562-6F32-48A8-AF5B-6C9C51B476E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C90339C-C8CB-4B8A-B494-D6E3778E2BC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E37E00E-7F34-4C78-89A0-023A376FC17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7A62BD8-D87B-41AE-90B1-E3811F31102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176EB0C-804A-4E65-8A00-11E28FE3D92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45DF71D-349F-49A4-A662-C07C393E64C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7BFC1F1-AC30-48F4-A9B7-0A0CDC8FED1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24E181F-3EBA-4B0A-ACA4-1B113ACCEF4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458448C-94D5-40C1-95CC-D6B273DEC68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D0FBE1E-DA4F-4875-A239-95667E0FB8D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731A2CE-F9C6-40C9-9F47-A03FC24B279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AA3BD53-3D1A-4230-8AC2-E05EB81082C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1A86C9A-3BEE-4984-A4DE-5E6FAF2927A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8B7AF01-F6B7-44EE-955D-6987D3C3CEC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1DB43C7-3B19-44E2-ACBB-2D4A15B31F9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A7492F1-BE62-4740-AA57-6AB8914E0CB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DCB324B-120E-45D7-9B59-A1F540871EF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34FA5C0-D7D3-4F01-BEB2-C5C1CB26FD0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7EDE365-28C3-4BF9-96C5-EBB52077FA36}"/>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43D3BFCD-27F7-4918-89D3-086E316F3B55}"/>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FDD50DCB-C236-4C09-B903-B10891699D41}"/>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6C2BA143-BADF-4648-9C8F-B8082EDE9C89}"/>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9427F56A-0A8C-4D81-BBA6-DD460A56CBA1}"/>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a:extLst>
            <a:ext uri="{FF2B5EF4-FFF2-40B4-BE49-F238E27FC236}">
              <a16:creationId xmlns:a16="http://schemas.microsoft.com/office/drawing/2014/main" id="{D06C3352-795F-4F43-83BB-69587A422D45}"/>
            </a:ext>
          </a:extLst>
        </xdr:cNvPr>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18E84AEC-2E50-47E9-B616-F73DEB7CA476}"/>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B6974BED-1455-4DCB-85C4-6411940F644F}"/>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799575D5-3B03-40DF-B07C-AF8D30DA49FA}"/>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E9FEF6F6-0DC4-4ED7-97D5-98CD23B67713}"/>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6BA10335-B473-42B7-B8A5-D1ACAEEC22B4}"/>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2007FA0-8F68-457B-A7E7-5A4D62D536B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D540EF8-EC0B-4281-A101-75688A8EB07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48DF4DD-6D4D-4DF4-8E68-C2D257D294A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BA93B13-58A3-4A4B-BA32-EFF01B4ABC6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BA63AA1-6D21-4283-AEB0-A8DAA87CAA4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74386</xdr:rowOff>
    </xdr:from>
    <xdr:to>
      <xdr:col>10</xdr:col>
      <xdr:colOff>165100</xdr:colOff>
      <xdr:row>34</xdr:row>
      <xdr:rowOff>4536</xdr:rowOff>
    </xdr:to>
    <xdr:sp macro="" textlink="">
      <xdr:nvSpPr>
        <xdr:cNvPr id="74" name="楕円 73">
          <a:extLst>
            <a:ext uri="{FF2B5EF4-FFF2-40B4-BE49-F238E27FC236}">
              <a16:creationId xmlns:a16="http://schemas.microsoft.com/office/drawing/2014/main" id="{D613CFDD-B0E2-453A-8829-E2585B1C296C}"/>
            </a:ext>
          </a:extLst>
        </xdr:cNvPr>
        <xdr:cNvSpPr/>
      </xdr:nvSpPr>
      <xdr:spPr>
        <a:xfrm>
          <a:off x="19685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15603</xdr:rowOff>
    </xdr:from>
    <xdr:to>
      <xdr:col>6</xdr:col>
      <xdr:colOff>38100</xdr:colOff>
      <xdr:row>33</xdr:row>
      <xdr:rowOff>117203</xdr:rowOff>
    </xdr:to>
    <xdr:sp macro="" textlink="">
      <xdr:nvSpPr>
        <xdr:cNvPr id="75" name="楕円 74">
          <a:extLst>
            <a:ext uri="{FF2B5EF4-FFF2-40B4-BE49-F238E27FC236}">
              <a16:creationId xmlns:a16="http://schemas.microsoft.com/office/drawing/2014/main" id="{A520F05B-7058-4BB8-8483-493EB9510D9D}"/>
            </a:ext>
          </a:extLst>
        </xdr:cNvPr>
        <xdr:cNvSpPr/>
      </xdr:nvSpPr>
      <xdr:spPr>
        <a:xfrm>
          <a:off x="1079500" y="56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66403</xdr:rowOff>
    </xdr:from>
    <xdr:to>
      <xdr:col>10</xdr:col>
      <xdr:colOff>114300</xdr:colOff>
      <xdr:row>33</xdr:row>
      <xdr:rowOff>125186</xdr:rowOff>
    </xdr:to>
    <xdr:cxnSp macro="">
      <xdr:nvCxnSpPr>
        <xdr:cNvPr id="76" name="直線コネクタ 75">
          <a:extLst>
            <a:ext uri="{FF2B5EF4-FFF2-40B4-BE49-F238E27FC236}">
              <a16:creationId xmlns:a16="http://schemas.microsoft.com/office/drawing/2014/main" id="{3126E799-C256-4F24-A7E3-C3E1FFF7A65D}"/>
            </a:ext>
          </a:extLst>
        </xdr:cNvPr>
        <xdr:cNvCxnSpPr/>
      </xdr:nvCxnSpPr>
      <xdr:spPr>
        <a:xfrm>
          <a:off x="1130300" y="572425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77" name="n_1aveValue【図書館】&#10;有形固定資産減価償却率">
          <a:extLst>
            <a:ext uri="{FF2B5EF4-FFF2-40B4-BE49-F238E27FC236}">
              <a16:creationId xmlns:a16="http://schemas.microsoft.com/office/drawing/2014/main" id="{D1977D76-4491-486E-9D38-86C699FAC988}"/>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78" name="n_2aveValue【図書館】&#10;有形固定資産減価償却率">
          <a:extLst>
            <a:ext uri="{FF2B5EF4-FFF2-40B4-BE49-F238E27FC236}">
              <a16:creationId xmlns:a16="http://schemas.microsoft.com/office/drawing/2014/main" id="{497BD2A5-05C8-4997-AC5F-554407AFE1C8}"/>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79" name="n_3aveValue【図書館】&#10;有形固定資産減価償却率">
          <a:extLst>
            <a:ext uri="{FF2B5EF4-FFF2-40B4-BE49-F238E27FC236}">
              <a16:creationId xmlns:a16="http://schemas.microsoft.com/office/drawing/2014/main" id="{C57F09FB-9DB9-4D60-A618-195FC70DEEAF}"/>
            </a:ext>
          </a:extLst>
        </xdr:cNvPr>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0" name="n_4aveValue【図書館】&#10;有形固定資産減価償却率">
          <a:extLst>
            <a:ext uri="{FF2B5EF4-FFF2-40B4-BE49-F238E27FC236}">
              <a16:creationId xmlns:a16="http://schemas.microsoft.com/office/drawing/2014/main" id="{C3AC790E-AC57-49E1-9B27-9583A3AE0089}"/>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21063</xdr:rowOff>
    </xdr:from>
    <xdr:ext cx="340478" cy="259045"/>
    <xdr:sp macro="" textlink="">
      <xdr:nvSpPr>
        <xdr:cNvPr id="81" name="n_3mainValue【図書館】&#10;有形固定資産減価償却率">
          <a:extLst>
            <a:ext uri="{FF2B5EF4-FFF2-40B4-BE49-F238E27FC236}">
              <a16:creationId xmlns:a16="http://schemas.microsoft.com/office/drawing/2014/main" id="{6FE3970A-B5E8-4E94-ADEF-ADA39A315C14}"/>
            </a:ext>
          </a:extLst>
        </xdr:cNvPr>
        <xdr:cNvSpPr txBox="1"/>
      </xdr:nvSpPr>
      <xdr:spPr>
        <a:xfrm>
          <a:off x="1849061" y="5507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133730</xdr:rowOff>
    </xdr:from>
    <xdr:ext cx="340478" cy="259045"/>
    <xdr:sp macro="" textlink="">
      <xdr:nvSpPr>
        <xdr:cNvPr id="82" name="n_4mainValue【図書館】&#10;有形固定資産減価償却率">
          <a:extLst>
            <a:ext uri="{FF2B5EF4-FFF2-40B4-BE49-F238E27FC236}">
              <a16:creationId xmlns:a16="http://schemas.microsoft.com/office/drawing/2014/main" id="{40FFAF2A-6C6F-408D-8A33-F2372B9FB596}"/>
            </a:ext>
          </a:extLst>
        </xdr:cNvPr>
        <xdr:cNvSpPr txBox="1"/>
      </xdr:nvSpPr>
      <xdr:spPr>
        <a:xfrm>
          <a:off x="960061" y="5448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3B0F73C1-F739-41C5-BB11-CEDAC1B622F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5B819591-E6D0-4DF3-A9A1-80B348035D7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1D0733ED-8E2E-43B1-A96A-969CDDF133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952101B7-589F-4D77-A8CC-9A071452DFA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429D14C2-4A24-4C9A-B093-72A9B527FC9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AFB8F8EE-EB69-4730-9641-C214BC45538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85BCBA45-F907-4CCD-BC0F-EB31BB2FD7B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7B190F4A-CE8C-4BFB-AA90-2AFE98A86D4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9851E6AB-0347-4742-85C6-F9D572FEF38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F22704A9-631D-47E2-B20D-2196A015E2E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1DF597FA-D23B-4FC1-AE17-DE39D9DC3A4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D6E3E530-FBFF-4CF1-BD8E-59B78A89148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133175F9-80CE-4742-8D0F-B50390EF27B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1E10AFB1-A2D6-4C4D-A132-5DB589D15A2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47E23ADD-170D-4C75-9367-B18C481BD79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B38BE1E5-4614-4902-89ED-CB9AAB01CD9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C595A211-ABE3-4F48-A0DF-0BBFBBC84F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EE6A9CB1-70A6-48D0-8EAF-31F253AD119F}"/>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46A90DAF-7176-4F85-9B8C-17D34E0434E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2262FC7A-7211-40FE-B4CA-E5D4BD1FEC7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6C58A122-3466-4FD4-9FD2-6F9C3BF3525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B6982DA3-3DDE-4302-8F72-C85E7599436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D87A3C5C-D06C-4CDB-B4F0-D060DE1D665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06" name="直線コネクタ 105">
          <a:extLst>
            <a:ext uri="{FF2B5EF4-FFF2-40B4-BE49-F238E27FC236}">
              <a16:creationId xmlns:a16="http://schemas.microsoft.com/office/drawing/2014/main" id="{47089FF4-1E10-43ED-887D-A9FC1E6B74A3}"/>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a:extLst>
            <a:ext uri="{FF2B5EF4-FFF2-40B4-BE49-F238E27FC236}">
              <a16:creationId xmlns:a16="http://schemas.microsoft.com/office/drawing/2014/main" id="{1391C39B-0B42-46FB-9F67-B4130203FC06}"/>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a:extLst>
            <a:ext uri="{FF2B5EF4-FFF2-40B4-BE49-F238E27FC236}">
              <a16:creationId xmlns:a16="http://schemas.microsoft.com/office/drawing/2014/main" id="{132956E7-6A3D-4403-9D05-83FCF0C62FF1}"/>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09" name="【図書館】&#10;一人当たり面積最大値テキスト">
          <a:extLst>
            <a:ext uri="{FF2B5EF4-FFF2-40B4-BE49-F238E27FC236}">
              <a16:creationId xmlns:a16="http://schemas.microsoft.com/office/drawing/2014/main" id="{97254CC5-DDC3-4D11-A9FF-DAB2C387A234}"/>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0" name="直線コネクタ 109">
          <a:extLst>
            <a:ext uri="{FF2B5EF4-FFF2-40B4-BE49-F238E27FC236}">
              <a16:creationId xmlns:a16="http://schemas.microsoft.com/office/drawing/2014/main" id="{7E97D8D9-CEED-4496-A83E-DE9EFEEB1942}"/>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a:extLst>
            <a:ext uri="{FF2B5EF4-FFF2-40B4-BE49-F238E27FC236}">
              <a16:creationId xmlns:a16="http://schemas.microsoft.com/office/drawing/2014/main" id="{7EEA736B-C27E-4D44-8EE8-E877443975F6}"/>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a:extLst>
            <a:ext uri="{FF2B5EF4-FFF2-40B4-BE49-F238E27FC236}">
              <a16:creationId xmlns:a16="http://schemas.microsoft.com/office/drawing/2014/main" id="{31EE0811-34F1-49C2-825C-CF74EB26AFDD}"/>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a:extLst>
            <a:ext uri="{FF2B5EF4-FFF2-40B4-BE49-F238E27FC236}">
              <a16:creationId xmlns:a16="http://schemas.microsoft.com/office/drawing/2014/main" id="{A80950ED-2234-40EB-912F-20377013775C}"/>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a:extLst>
            <a:ext uri="{FF2B5EF4-FFF2-40B4-BE49-F238E27FC236}">
              <a16:creationId xmlns:a16="http://schemas.microsoft.com/office/drawing/2014/main" id="{9C9BD13A-158A-4611-849A-5F4B85F9D151}"/>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15" name="フローチャート: 判断 114">
          <a:extLst>
            <a:ext uri="{FF2B5EF4-FFF2-40B4-BE49-F238E27FC236}">
              <a16:creationId xmlns:a16="http://schemas.microsoft.com/office/drawing/2014/main" id="{9A8A9841-9C7C-43B2-8DE3-31B652C87D76}"/>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16" name="フローチャート: 判断 115">
          <a:extLst>
            <a:ext uri="{FF2B5EF4-FFF2-40B4-BE49-F238E27FC236}">
              <a16:creationId xmlns:a16="http://schemas.microsoft.com/office/drawing/2014/main" id="{1CA20AFB-46EA-4BBE-8C55-3B6998496888}"/>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E0D1BA9-238A-4FAD-A736-443F1D91ECD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0AE4509-2D62-44D5-9D6C-A2F837751AA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76F7F11-E881-4D33-8D3B-0122002D2AD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5E4F02E-54C6-4009-B5D1-A4E81A8F653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FF548E2-8F91-4F93-A58C-BD130A9C7D6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44450</xdr:rowOff>
    </xdr:from>
    <xdr:to>
      <xdr:col>41</xdr:col>
      <xdr:colOff>101600</xdr:colOff>
      <xdr:row>33</xdr:row>
      <xdr:rowOff>146050</xdr:rowOff>
    </xdr:to>
    <xdr:sp macro="" textlink="">
      <xdr:nvSpPr>
        <xdr:cNvPr id="122" name="楕円 121">
          <a:extLst>
            <a:ext uri="{FF2B5EF4-FFF2-40B4-BE49-F238E27FC236}">
              <a16:creationId xmlns:a16="http://schemas.microsoft.com/office/drawing/2014/main" id="{38028F0F-7C72-4A74-90A5-64A3E3C6A948}"/>
            </a:ext>
          </a:extLst>
        </xdr:cNvPr>
        <xdr:cNvSpPr/>
      </xdr:nvSpPr>
      <xdr:spPr>
        <a:xfrm>
          <a:off x="7810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44450</xdr:rowOff>
    </xdr:from>
    <xdr:to>
      <xdr:col>36</xdr:col>
      <xdr:colOff>165100</xdr:colOff>
      <xdr:row>33</xdr:row>
      <xdr:rowOff>146050</xdr:rowOff>
    </xdr:to>
    <xdr:sp macro="" textlink="">
      <xdr:nvSpPr>
        <xdr:cNvPr id="123" name="楕円 122">
          <a:extLst>
            <a:ext uri="{FF2B5EF4-FFF2-40B4-BE49-F238E27FC236}">
              <a16:creationId xmlns:a16="http://schemas.microsoft.com/office/drawing/2014/main" id="{BE95E79A-E166-422B-B586-3466274FB6B7}"/>
            </a:ext>
          </a:extLst>
        </xdr:cNvPr>
        <xdr:cNvSpPr/>
      </xdr:nvSpPr>
      <xdr:spPr>
        <a:xfrm>
          <a:off x="6921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95250</xdr:rowOff>
    </xdr:from>
    <xdr:to>
      <xdr:col>41</xdr:col>
      <xdr:colOff>50800</xdr:colOff>
      <xdr:row>33</xdr:row>
      <xdr:rowOff>95250</xdr:rowOff>
    </xdr:to>
    <xdr:cxnSp macro="">
      <xdr:nvCxnSpPr>
        <xdr:cNvPr id="124" name="直線コネクタ 123">
          <a:extLst>
            <a:ext uri="{FF2B5EF4-FFF2-40B4-BE49-F238E27FC236}">
              <a16:creationId xmlns:a16="http://schemas.microsoft.com/office/drawing/2014/main" id="{B8648457-0097-460C-BB9B-0B08372B3CF7}"/>
            </a:ext>
          </a:extLst>
        </xdr:cNvPr>
        <xdr:cNvCxnSpPr/>
      </xdr:nvCxnSpPr>
      <xdr:spPr>
        <a:xfrm>
          <a:off x="6972300" y="575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5" name="n_1aveValue【図書館】&#10;一人当たり面積">
          <a:extLst>
            <a:ext uri="{FF2B5EF4-FFF2-40B4-BE49-F238E27FC236}">
              <a16:creationId xmlns:a16="http://schemas.microsoft.com/office/drawing/2014/main" id="{F69B7441-1552-4DC7-8769-4BC4C41C678C}"/>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6" name="n_2aveValue【図書館】&#10;一人当たり面積">
          <a:extLst>
            <a:ext uri="{FF2B5EF4-FFF2-40B4-BE49-F238E27FC236}">
              <a16:creationId xmlns:a16="http://schemas.microsoft.com/office/drawing/2014/main" id="{DD8BD313-D314-4AD2-B5D5-A3E5C99B2F2C}"/>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7" name="n_3aveValue【図書館】&#10;一人当たり面積">
          <a:extLst>
            <a:ext uri="{FF2B5EF4-FFF2-40B4-BE49-F238E27FC236}">
              <a16:creationId xmlns:a16="http://schemas.microsoft.com/office/drawing/2014/main" id="{F19DCE37-8457-4EDD-BCD0-2524B372E4EF}"/>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28" name="n_4aveValue【図書館】&#10;一人当たり面積">
          <a:extLst>
            <a:ext uri="{FF2B5EF4-FFF2-40B4-BE49-F238E27FC236}">
              <a16:creationId xmlns:a16="http://schemas.microsoft.com/office/drawing/2014/main" id="{9FBB4487-7074-45A6-B9CE-037D565F938F}"/>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162577</xdr:rowOff>
    </xdr:from>
    <xdr:ext cx="469744" cy="259045"/>
    <xdr:sp macro="" textlink="">
      <xdr:nvSpPr>
        <xdr:cNvPr id="129" name="n_3mainValue【図書館】&#10;一人当たり面積">
          <a:extLst>
            <a:ext uri="{FF2B5EF4-FFF2-40B4-BE49-F238E27FC236}">
              <a16:creationId xmlns:a16="http://schemas.microsoft.com/office/drawing/2014/main" id="{899C2169-B85B-4E9B-AAB9-90F597908BE5}"/>
            </a:ext>
          </a:extLst>
        </xdr:cNvPr>
        <xdr:cNvSpPr txBox="1"/>
      </xdr:nvSpPr>
      <xdr:spPr>
        <a:xfrm>
          <a:off x="7626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162577</xdr:rowOff>
    </xdr:from>
    <xdr:ext cx="469744" cy="259045"/>
    <xdr:sp macro="" textlink="">
      <xdr:nvSpPr>
        <xdr:cNvPr id="130" name="n_4mainValue【図書館】&#10;一人当たり面積">
          <a:extLst>
            <a:ext uri="{FF2B5EF4-FFF2-40B4-BE49-F238E27FC236}">
              <a16:creationId xmlns:a16="http://schemas.microsoft.com/office/drawing/2014/main" id="{60A519B4-A21E-425F-95A9-DADF5A106A70}"/>
            </a:ext>
          </a:extLst>
        </xdr:cNvPr>
        <xdr:cNvSpPr txBox="1"/>
      </xdr:nvSpPr>
      <xdr:spPr>
        <a:xfrm>
          <a:off x="6737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DCA0865A-4918-446D-A0AC-20AD37B593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B9E2011D-9A09-420D-AFF4-8AEDD8C2913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852EC067-478D-46DD-8B1C-7F0C72F25C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8AA92C40-5675-418B-A2CC-7AB8B4E16BD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3F7B184-ED8A-4670-A561-ABFE2B19CC0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CA295F10-2BFE-42AA-BEE9-5BF2426FE6B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E3780467-1C0D-4886-852D-53644A2598E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8F324C36-5FF2-480B-A7F8-E800D007D54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A5A03512-4231-4CD1-BD94-165DA798EC9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E966998D-82E7-4C61-B364-FB6EA296963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731595FE-7A86-46A5-8046-E5A3AA86EC1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995B5DAD-749D-4000-80F6-3E94C31932E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a:extLst>
            <a:ext uri="{FF2B5EF4-FFF2-40B4-BE49-F238E27FC236}">
              <a16:creationId xmlns:a16="http://schemas.microsoft.com/office/drawing/2014/main" id="{47906AA2-8793-4C9C-A270-3D112F62D43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A7ACD68A-D2AD-4C7E-A515-164CB840579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D4D95D15-B485-4F45-849F-566FF1EC2CC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1B866740-B12C-4D05-9060-AF03CF55ACD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623E1423-EB08-4DB4-B17D-762B2C6A650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7A82E735-FC7C-4826-97F7-2DEAED11143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F8FA98F7-8B7A-489F-B2F3-7C193CD0728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CE34EEAE-1BAA-441A-BDC0-0FF5DA11E04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CEE0ACD-9772-4523-846B-9D1C3ACE4C2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9413B5ED-2CE9-4DF1-8866-E1027DDB929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a:extLst>
            <a:ext uri="{FF2B5EF4-FFF2-40B4-BE49-F238E27FC236}">
              <a16:creationId xmlns:a16="http://schemas.microsoft.com/office/drawing/2014/main" id="{34169A75-A889-4464-BC3F-A27989C6AF4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6A9AE675-1590-4FF2-8146-436BBE136E8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10C88BAD-8173-4C55-8763-CA5DFE6FA88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56" name="直線コネクタ 155">
          <a:extLst>
            <a:ext uri="{FF2B5EF4-FFF2-40B4-BE49-F238E27FC236}">
              <a16:creationId xmlns:a16="http://schemas.microsoft.com/office/drawing/2014/main" id="{ED59370B-8E3E-431F-AF16-A1DC3CD09FBD}"/>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7" name="【体育館・プール】&#10;有形固定資産減価償却率最小値テキスト">
          <a:extLst>
            <a:ext uri="{FF2B5EF4-FFF2-40B4-BE49-F238E27FC236}">
              <a16:creationId xmlns:a16="http://schemas.microsoft.com/office/drawing/2014/main" id="{BBA5926E-C768-4DBB-8000-E97A3C59181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a:extLst>
            <a:ext uri="{FF2B5EF4-FFF2-40B4-BE49-F238E27FC236}">
              <a16:creationId xmlns:a16="http://schemas.microsoft.com/office/drawing/2014/main" id="{0AED8A1B-4000-44E3-AB71-366329DFDF4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7981E4BD-2A28-41CF-B68B-FE29EBEE0DE8}"/>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60" name="直線コネクタ 159">
          <a:extLst>
            <a:ext uri="{FF2B5EF4-FFF2-40B4-BE49-F238E27FC236}">
              <a16:creationId xmlns:a16="http://schemas.microsoft.com/office/drawing/2014/main" id="{D3EF76E8-AFA9-4FE0-A02B-0D409A462BC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BB61FAE1-47D6-4B46-9337-36AA104D4BD2}"/>
            </a:ext>
          </a:extLst>
        </xdr:cNvPr>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62" name="フローチャート: 判断 161">
          <a:extLst>
            <a:ext uri="{FF2B5EF4-FFF2-40B4-BE49-F238E27FC236}">
              <a16:creationId xmlns:a16="http://schemas.microsoft.com/office/drawing/2014/main" id="{F69E3155-9DA9-44D4-AE48-3689A81CE7EF}"/>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63" name="フローチャート: 判断 162">
          <a:extLst>
            <a:ext uri="{FF2B5EF4-FFF2-40B4-BE49-F238E27FC236}">
              <a16:creationId xmlns:a16="http://schemas.microsoft.com/office/drawing/2014/main" id="{69866307-4850-4123-8D96-95CD10F7689A}"/>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64" name="フローチャート: 判断 163">
          <a:extLst>
            <a:ext uri="{FF2B5EF4-FFF2-40B4-BE49-F238E27FC236}">
              <a16:creationId xmlns:a16="http://schemas.microsoft.com/office/drawing/2014/main" id="{AEC30244-72F9-4FF5-B367-8EE54B103328}"/>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65" name="フローチャート: 判断 164">
          <a:extLst>
            <a:ext uri="{FF2B5EF4-FFF2-40B4-BE49-F238E27FC236}">
              <a16:creationId xmlns:a16="http://schemas.microsoft.com/office/drawing/2014/main" id="{71F877C7-1591-4CE3-BE78-0C43BCE8195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66" name="フローチャート: 判断 165">
          <a:extLst>
            <a:ext uri="{FF2B5EF4-FFF2-40B4-BE49-F238E27FC236}">
              <a16:creationId xmlns:a16="http://schemas.microsoft.com/office/drawing/2014/main" id="{FA0878F5-CF46-4E08-B2B9-81A4D9E65105}"/>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9734D82-4A4E-4D78-8919-B982DAC8F8C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582A3AA7-1912-4196-A376-BE1710F419C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110F8B62-6720-4DBE-99FC-6998C61CE12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BF78137-8A34-4438-8A27-54893115982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1D70CB5D-E447-4DC9-A364-50A344CB15E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61867</xdr:rowOff>
    </xdr:from>
    <xdr:to>
      <xdr:col>10</xdr:col>
      <xdr:colOff>165100</xdr:colOff>
      <xdr:row>61</xdr:row>
      <xdr:rowOff>163467</xdr:rowOff>
    </xdr:to>
    <xdr:sp macro="" textlink="">
      <xdr:nvSpPr>
        <xdr:cNvPr id="172" name="楕円 171">
          <a:extLst>
            <a:ext uri="{FF2B5EF4-FFF2-40B4-BE49-F238E27FC236}">
              <a16:creationId xmlns:a16="http://schemas.microsoft.com/office/drawing/2014/main" id="{2D8F3E02-5947-4105-B0A2-9E32CCE0E65A}"/>
            </a:ext>
          </a:extLst>
        </xdr:cNvPr>
        <xdr:cNvSpPr/>
      </xdr:nvSpPr>
      <xdr:spPr>
        <a:xfrm>
          <a:off x="1968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53703</xdr:rowOff>
    </xdr:from>
    <xdr:to>
      <xdr:col>6</xdr:col>
      <xdr:colOff>38100</xdr:colOff>
      <xdr:row>61</xdr:row>
      <xdr:rowOff>155303</xdr:rowOff>
    </xdr:to>
    <xdr:sp macro="" textlink="">
      <xdr:nvSpPr>
        <xdr:cNvPr id="173" name="楕円 172">
          <a:extLst>
            <a:ext uri="{FF2B5EF4-FFF2-40B4-BE49-F238E27FC236}">
              <a16:creationId xmlns:a16="http://schemas.microsoft.com/office/drawing/2014/main" id="{08755083-9E35-41EE-ACEB-21E5A7578E36}"/>
            </a:ext>
          </a:extLst>
        </xdr:cNvPr>
        <xdr:cNvSpPr/>
      </xdr:nvSpPr>
      <xdr:spPr>
        <a:xfrm>
          <a:off x="1079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104503</xdr:rowOff>
    </xdr:from>
    <xdr:to>
      <xdr:col>10</xdr:col>
      <xdr:colOff>114300</xdr:colOff>
      <xdr:row>61</xdr:row>
      <xdr:rowOff>112667</xdr:rowOff>
    </xdr:to>
    <xdr:cxnSp macro="">
      <xdr:nvCxnSpPr>
        <xdr:cNvPr id="174" name="直線コネクタ 173">
          <a:extLst>
            <a:ext uri="{FF2B5EF4-FFF2-40B4-BE49-F238E27FC236}">
              <a16:creationId xmlns:a16="http://schemas.microsoft.com/office/drawing/2014/main" id="{B76C2BCC-3144-452E-BB82-8D069B9DA5A9}"/>
            </a:ext>
          </a:extLst>
        </xdr:cNvPr>
        <xdr:cNvCxnSpPr/>
      </xdr:nvCxnSpPr>
      <xdr:spPr>
        <a:xfrm>
          <a:off x="1130300" y="1056295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175" name="n_1aveValue【体育館・プール】&#10;有形固定資産減価償却率">
          <a:extLst>
            <a:ext uri="{FF2B5EF4-FFF2-40B4-BE49-F238E27FC236}">
              <a16:creationId xmlns:a16="http://schemas.microsoft.com/office/drawing/2014/main" id="{3255CEA9-A5DB-4E26-BB89-0EF4DBD8DA6E}"/>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176" name="n_2aveValue【体育館・プール】&#10;有形固定資産減価償却率">
          <a:extLst>
            <a:ext uri="{FF2B5EF4-FFF2-40B4-BE49-F238E27FC236}">
              <a16:creationId xmlns:a16="http://schemas.microsoft.com/office/drawing/2014/main" id="{F614F7E9-0A15-436A-AC0F-C5CAC3413839}"/>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77" name="n_3aveValue【体育館・プール】&#10;有形固定資産減価償却率">
          <a:extLst>
            <a:ext uri="{FF2B5EF4-FFF2-40B4-BE49-F238E27FC236}">
              <a16:creationId xmlns:a16="http://schemas.microsoft.com/office/drawing/2014/main" id="{39C89834-FB20-4D6A-BA51-6937490178BC}"/>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178" name="n_4aveValue【体育館・プール】&#10;有形固定資産減価償却率">
          <a:extLst>
            <a:ext uri="{FF2B5EF4-FFF2-40B4-BE49-F238E27FC236}">
              <a16:creationId xmlns:a16="http://schemas.microsoft.com/office/drawing/2014/main" id="{91F3E29E-BF61-46BF-94AB-AB1A8104FCAA}"/>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154594</xdr:rowOff>
    </xdr:from>
    <xdr:ext cx="405111" cy="259045"/>
    <xdr:sp macro="" textlink="">
      <xdr:nvSpPr>
        <xdr:cNvPr id="179" name="n_3mainValue【体育館・プール】&#10;有形固定資産減価償却率">
          <a:extLst>
            <a:ext uri="{FF2B5EF4-FFF2-40B4-BE49-F238E27FC236}">
              <a16:creationId xmlns:a16="http://schemas.microsoft.com/office/drawing/2014/main" id="{888F4C7C-D5F6-4E0A-BF53-70893DF70D19}"/>
            </a:ext>
          </a:extLst>
        </xdr:cNvPr>
        <xdr:cNvSpPr txBox="1"/>
      </xdr:nvSpPr>
      <xdr:spPr>
        <a:xfrm>
          <a:off x="1816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146430</xdr:rowOff>
    </xdr:from>
    <xdr:ext cx="405111" cy="259045"/>
    <xdr:sp macro="" textlink="">
      <xdr:nvSpPr>
        <xdr:cNvPr id="180" name="n_4mainValue【体育館・プール】&#10;有形固定資産減価償却率">
          <a:extLst>
            <a:ext uri="{FF2B5EF4-FFF2-40B4-BE49-F238E27FC236}">
              <a16:creationId xmlns:a16="http://schemas.microsoft.com/office/drawing/2014/main" id="{1AC23523-63C8-44CA-A502-46F5AA9C090B}"/>
            </a:ext>
          </a:extLst>
        </xdr:cNvPr>
        <xdr:cNvSpPr txBox="1"/>
      </xdr:nvSpPr>
      <xdr:spPr>
        <a:xfrm>
          <a:off x="927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8215B41C-D2FC-4E7D-9277-99E96E80AE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3D8E8AFB-187A-494E-811E-5C24044C45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D603D67D-1591-4B8C-8F18-67CE40E179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2D39379A-584F-475C-9282-441622D150D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BD2092D5-9F23-4B5C-B52E-34E7D7BEF72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9F2552A8-978F-43A9-84AB-F5DC5EF413E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86DC6529-CC92-41D4-AA04-BF59401CC2C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8F7A069E-9A3E-4504-9A34-454D74A5BBA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D303194D-1352-479F-BCD0-4B5894EE709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7591D8CB-38A8-4414-9353-FEF99E91DBE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a:extLst>
            <a:ext uri="{FF2B5EF4-FFF2-40B4-BE49-F238E27FC236}">
              <a16:creationId xmlns:a16="http://schemas.microsoft.com/office/drawing/2014/main" id="{434E3815-BF80-429F-84F8-BE34CC42B68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a:extLst>
            <a:ext uri="{FF2B5EF4-FFF2-40B4-BE49-F238E27FC236}">
              <a16:creationId xmlns:a16="http://schemas.microsoft.com/office/drawing/2014/main" id="{C50C37C7-020B-4C06-9C2D-2A642B57EBC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a:extLst>
            <a:ext uri="{FF2B5EF4-FFF2-40B4-BE49-F238E27FC236}">
              <a16:creationId xmlns:a16="http://schemas.microsoft.com/office/drawing/2014/main" id="{9F8DFB30-6160-4298-A809-C21C7B33D3A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a:extLst>
            <a:ext uri="{FF2B5EF4-FFF2-40B4-BE49-F238E27FC236}">
              <a16:creationId xmlns:a16="http://schemas.microsoft.com/office/drawing/2014/main" id="{92C47EF1-9D95-4535-92CE-46A5D4B9E6A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a:extLst>
            <a:ext uri="{FF2B5EF4-FFF2-40B4-BE49-F238E27FC236}">
              <a16:creationId xmlns:a16="http://schemas.microsoft.com/office/drawing/2014/main" id="{1014D895-F680-4568-8C53-5A9C794E5B3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a:extLst>
            <a:ext uri="{FF2B5EF4-FFF2-40B4-BE49-F238E27FC236}">
              <a16:creationId xmlns:a16="http://schemas.microsoft.com/office/drawing/2014/main" id="{24696D88-1DA0-4CFD-B097-E71DA866991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a:extLst>
            <a:ext uri="{FF2B5EF4-FFF2-40B4-BE49-F238E27FC236}">
              <a16:creationId xmlns:a16="http://schemas.microsoft.com/office/drawing/2014/main" id="{B0AA208D-1571-46CD-AAE7-8C3CD3D0389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a:extLst>
            <a:ext uri="{FF2B5EF4-FFF2-40B4-BE49-F238E27FC236}">
              <a16:creationId xmlns:a16="http://schemas.microsoft.com/office/drawing/2014/main" id="{B20B4804-C8EA-4B29-9B4C-5BD4CE2A247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a:extLst>
            <a:ext uri="{FF2B5EF4-FFF2-40B4-BE49-F238E27FC236}">
              <a16:creationId xmlns:a16="http://schemas.microsoft.com/office/drawing/2014/main" id="{6A3EFFB9-DC6A-44A5-BF0C-2360F58703D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a:extLst>
            <a:ext uri="{FF2B5EF4-FFF2-40B4-BE49-F238E27FC236}">
              <a16:creationId xmlns:a16="http://schemas.microsoft.com/office/drawing/2014/main" id="{6AD52E29-41E3-411E-B9DA-FF81F38121F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9406582F-2F0D-4CF8-8E45-037141CCA63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D36029B6-3C4B-442C-9F4D-3798BB83686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5949B8A2-C54D-4E4B-ADA5-1E0E0E665C2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04" name="直線コネクタ 203">
          <a:extLst>
            <a:ext uri="{FF2B5EF4-FFF2-40B4-BE49-F238E27FC236}">
              <a16:creationId xmlns:a16="http://schemas.microsoft.com/office/drawing/2014/main" id="{6D970A4B-5CDD-4A09-A28D-83CEBAEA7A2A}"/>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05" name="【体育館・プール】&#10;一人当たり面積最小値テキスト">
          <a:extLst>
            <a:ext uri="{FF2B5EF4-FFF2-40B4-BE49-F238E27FC236}">
              <a16:creationId xmlns:a16="http://schemas.microsoft.com/office/drawing/2014/main" id="{656C9BAE-394A-4314-B60B-25AA241E40A9}"/>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06" name="直線コネクタ 205">
          <a:extLst>
            <a:ext uri="{FF2B5EF4-FFF2-40B4-BE49-F238E27FC236}">
              <a16:creationId xmlns:a16="http://schemas.microsoft.com/office/drawing/2014/main" id="{EC650A1D-C030-46A5-B79F-6CE2E9E6043F}"/>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07" name="【体育館・プール】&#10;一人当たり面積最大値テキスト">
          <a:extLst>
            <a:ext uri="{FF2B5EF4-FFF2-40B4-BE49-F238E27FC236}">
              <a16:creationId xmlns:a16="http://schemas.microsoft.com/office/drawing/2014/main" id="{2443806C-0287-47BF-8CC6-A4FB94428B0B}"/>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08" name="直線コネクタ 207">
          <a:extLst>
            <a:ext uri="{FF2B5EF4-FFF2-40B4-BE49-F238E27FC236}">
              <a16:creationId xmlns:a16="http://schemas.microsoft.com/office/drawing/2014/main" id="{1F7DCE01-5966-4189-9A5F-DB54E420179D}"/>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09" name="【体育館・プール】&#10;一人当たり面積平均値テキスト">
          <a:extLst>
            <a:ext uri="{FF2B5EF4-FFF2-40B4-BE49-F238E27FC236}">
              <a16:creationId xmlns:a16="http://schemas.microsoft.com/office/drawing/2014/main" id="{4E3E9E29-A1C9-4E84-8AA5-F6AC9F51FF08}"/>
            </a:ext>
          </a:extLst>
        </xdr:cNvPr>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10" name="フローチャート: 判断 209">
          <a:extLst>
            <a:ext uri="{FF2B5EF4-FFF2-40B4-BE49-F238E27FC236}">
              <a16:creationId xmlns:a16="http://schemas.microsoft.com/office/drawing/2014/main" id="{8E076643-2A1E-40DB-91F0-7CFB6E6D0982}"/>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11" name="フローチャート: 判断 210">
          <a:extLst>
            <a:ext uri="{FF2B5EF4-FFF2-40B4-BE49-F238E27FC236}">
              <a16:creationId xmlns:a16="http://schemas.microsoft.com/office/drawing/2014/main" id="{8FCD125F-ACAC-46D2-A228-893D4140005E}"/>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12" name="フローチャート: 判断 211">
          <a:extLst>
            <a:ext uri="{FF2B5EF4-FFF2-40B4-BE49-F238E27FC236}">
              <a16:creationId xmlns:a16="http://schemas.microsoft.com/office/drawing/2014/main" id="{52395FC6-2992-4613-964D-1921E3E06C62}"/>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13" name="フローチャート: 判断 212">
          <a:extLst>
            <a:ext uri="{FF2B5EF4-FFF2-40B4-BE49-F238E27FC236}">
              <a16:creationId xmlns:a16="http://schemas.microsoft.com/office/drawing/2014/main" id="{108937A4-3E69-4ADE-8FAA-5F2537909B3D}"/>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14" name="フローチャート: 判断 213">
          <a:extLst>
            <a:ext uri="{FF2B5EF4-FFF2-40B4-BE49-F238E27FC236}">
              <a16:creationId xmlns:a16="http://schemas.microsoft.com/office/drawing/2014/main" id="{D390C76E-6C51-4C8E-A84F-F3296DC9836D}"/>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4F4C12CE-0E10-40DA-A3DD-6F58D53C5F7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2FC15591-16CD-4661-8D5C-9037DF2F316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F4F25A72-1D6D-45AB-93A0-EC1EEC84B91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494A69E3-69DF-4EC9-9A15-B67A8C4B577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DBC5BE06-D3DC-48AA-8AB8-CE24C97929D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124460</xdr:rowOff>
    </xdr:from>
    <xdr:to>
      <xdr:col>41</xdr:col>
      <xdr:colOff>101600</xdr:colOff>
      <xdr:row>63</xdr:row>
      <xdr:rowOff>54610</xdr:rowOff>
    </xdr:to>
    <xdr:sp macro="" textlink="">
      <xdr:nvSpPr>
        <xdr:cNvPr id="220" name="楕円 219">
          <a:extLst>
            <a:ext uri="{FF2B5EF4-FFF2-40B4-BE49-F238E27FC236}">
              <a16:creationId xmlns:a16="http://schemas.microsoft.com/office/drawing/2014/main" id="{AFFCBA60-6A06-42F2-925E-0EF468FF02AE}"/>
            </a:ext>
          </a:extLst>
        </xdr:cNvPr>
        <xdr:cNvSpPr/>
      </xdr:nvSpPr>
      <xdr:spPr>
        <a:xfrm>
          <a:off x="7810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124460</xdr:rowOff>
    </xdr:from>
    <xdr:to>
      <xdr:col>36</xdr:col>
      <xdr:colOff>165100</xdr:colOff>
      <xdr:row>63</xdr:row>
      <xdr:rowOff>54610</xdr:rowOff>
    </xdr:to>
    <xdr:sp macro="" textlink="">
      <xdr:nvSpPr>
        <xdr:cNvPr id="221" name="楕円 220">
          <a:extLst>
            <a:ext uri="{FF2B5EF4-FFF2-40B4-BE49-F238E27FC236}">
              <a16:creationId xmlns:a16="http://schemas.microsoft.com/office/drawing/2014/main" id="{B8D5D717-ABFB-4424-AC99-D0CA6F9C18EE}"/>
            </a:ext>
          </a:extLst>
        </xdr:cNvPr>
        <xdr:cNvSpPr/>
      </xdr:nvSpPr>
      <xdr:spPr>
        <a:xfrm>
          <a:off x="6921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3810</xdr:rowOff>
    </xdr:from>
    <xdr:to>
      <xdr:col>41</xdr:col>
      <xdr:colOff>50800</xdr:colOff>
      <xdr:row>63</xdr:row>
      <xdr:rowOff>3810</xdr:rowOff>
    </xdr:to>
    <xdr:cxnSp macro="">
      <xdr:nvCxnSpPr>
        <xdr:cNvPr id="222" name="直線コネクタ 221">
          <a:extLst>
            <a:ext uri="{FF2B5EF4-FFF2-40B4-BE49-F238E27FC236}">
              <a16:creationId xmlns:a16="http://schemas.microsoft.com/office/drawing/2014/main" id="{12361DD0-987D-462E-9FFC-0EBD3E5F546F}"/>
            </a:ext>
          </a:extLst>
        </xdr:cNvPr>
        <xdr:cNvCxnSpPr/>
      </xdr:nvCxnSpPr>
      <xdr:spPr>
        <a:xfrm>
          <a:off x="6972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23" name="n_1aveValue【体育館・プール】&#10;一人当たり面積">
          <a:extLst>
            <a:ext uri="{FF2B5EF4-FFF2-40B4-BE49-F238E27FC236}">
              <a16:creationId xmlns:a16="http://schemas.microsoft.com/office/drawing/2014/main" id="{93054428-4C27-401E-9381-2E04D7C98099}"/>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24" name="n_2aveValue【体育館・プール】&#10;一人当たり面積">
          <a:extLst>
            <a:ext uri="{FF2B5EF4-FFF2-40B4-BE49-F238E27FC236}">
              <a16:creationId xmlns:a16="http://schemas.microsoft.com/office/drawing/2014/main" id="{ED15346E-2A1C-464E-8FDC-DC4656F88A62}"/>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25" name="n_3aveValue【体育館・プール】&#10;一人当たり面積">
          <a:extLst>
            <a:ext uri="{FF2B5EF4-FFF2-40B4-BE49-F238E27FC236}">
              <a16:creationId xmlns:a16="http://schemas.microsoft.com/office/drawing/2014/main" id="{9093A1A5-81D1-4938-97CB-D0C7F0A2C1EF}"/>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26" name="n_4aveValue【体育館・プール】&#10;一人当たり面積">
          <a:extLst>
            <a:ext uri="{FF2B5EF4-FFF2-40B4-BE49-F238E27FC236}">
              <a16:creationId xmlns:a16="http://schemas.microsoft.com/office/drawing/2014/main" id="{83EEFF08-0F3A-48E5-B5C6-5331D7705EAB}"/>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45737</xdr:rowOff>
    </xdr:from>
    <xdr:ext cx="469744" cy="259045"/>
    <xdr:sp macro="" textlink="">
      <xdr:nvSpPr>
        <xdr:cNvPr id="227" name="n_3mainValue【体育館・プール】&#10;一人当たり面積">
          <a:extLst>
            <a:ext uri="{FF2B5EF4-FFF2-40B4-BE49-F238E27FC236}">
              <a16:creationId xmlns:a16="http://schemas.microsoft.com/office/drawing/2014/main" id="{1B22B1C4-C40B-44F6-A032-139B2D10CC58}"/>
            </a:ext>
          </a:extLst>
        </xdr:cNvPr>
        <xdr:cNvSpPr txBox="1"/>
      </xdr:nvSpPr>
      <xdr:spPr>
        <a:xfrm>
          <a:off x="7626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45737</xdr:rowOff>
    </xdr:from>
    <xdr:ext cx="469744" cy="259045"/>
    <xdr:sp macro="" textlink="">
      <xdr:nvSpPr>
        <xdr:cNvPr id="228" name="n_4mainValue【体育館・プール】&#10;一人当たり面積">
          <a:extLst>
            <a:ext uri="{FF2B5EF4-FFF2-40B4-BE49-F238E27FC236}">
              <a16:creationId xmlns:a16="http://schemas.microsoft.com/office/drawing/2014/main" id="{F76B9FFB-93E7-4F3C-B405-F0966D517291}"/>
            </a:ext>
          </a:extLst>
        </xdr:cNvPr>
        <xdr:cNvSpPr txBox="1"/>
      </xdr:nvSpPr>
      <xdr:spPr>
        <a:xfrm>
          <a:off x="6737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AB6B1B47-6C82-42FE-9E99-90BB07169F5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17A90774-590F-481B-8C0A-8D353C8D638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1C997659-E15B-43E4-95B6-64279DDF713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14F31F85-9FF5-4E8A-8F7E-E586E3574FC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B5B51CC-7D89-48F6-A934-6410E406810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DA5A8B8E-DCBE-4ED6-AA6F-27BCB76BB5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A119B56A-CE0D-4393-B8D6-109921B06C2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F28F417A-A73C-45A3-8477-8EF80833B52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36C2A925-515C-4FFE-8991-8EA44C83244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66F205BE-5F2F-4C8E-814C-6FBB9D0FA61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a:extLst>
            <a:ext uri="{FF2B5EF4-FFF2-40B4-BE49-F238E27FC236}">
              <a16:creationId xmlns:a16="http://schemas.microsoft.com/office/drawing/2014/main" id="{33C4A4C0-E89F-4A04-B74E-12DBC133814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30CC626E-0DD8-418A-9454-1B8B9592E6A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a:extLst>
            <a:ext uri="{FF2B5EF4-FFF2-40B4-BE49-F238E27FC236}">
              <a16:creationId xmlns:a16="http://schemas.microsoft.com/office/drawing/2014/main" id="{0E587327-7B37-4FEB-9098-47992A1F561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F1F1A1BE-D447-45C1-8006-C448566A4FD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F3731832-7D75-46B0-95FF-872E575B122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EE6928DE-D276-4671-83B8-8CAC9C439F7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C655A981-F676-48BD-82A0-5B141B2D3CC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F90A26D7-415B-4EA8-BD85-C756E129C11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1A5B0459-7B0C-454C-8D2C-47A1C859EA0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F37110AE-3AE2-4799-AB02-37687E63488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a:extLst>
            <a:ext uri="{FF2B5EF4-FFF2-40B4-BE49-F238E27FC236}">
              <a16:creationId xmlns:a16="http://schemas.microsoft.com/office/drawing/2014/main" id="{FB47CCA0-B31E-42FC-B01D-5DE2B3E83BD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D7699044-BC6C-49C0-BFA0-D86580B4CAE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a:extLst>
            <a:ext uri="{FF2B5EF4-FFF2-40B4-BE49-F238E27FC236}">
              <a16:creationId xmlns:a16="http://schemas.microsoft.com/office/drawing/2014/main" id="{51414AA0-578D-45FE-B47F-6D4A4D5CBEB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a:extLst>
            <a:ext uri="{FF2B5EF4-FFF2-40B4-BE49-F238E27FC236}">
              <a16:creationId xmlns:a16="http://schemas.microsoft.com/office/drawing/2014/main" id="{AB16F899-56C0-41B8-8402-FF4816C8FBB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53" name="直線コネクタ 252">
          <a:extLst>
            <a:ext uri="{FF2B5EF4-FFF2-40B4-BE49-F238E27FC236}">
              <a16:creationId xmlns:a16="http://schemas.microsoft.com/office/drawing/2014/main" id="{BFBECE08-649C-4D08-9001-49F9EDD58CC5}"/>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54" name="【福祉施設】&#10;有形固定資産減価償却率最小値テキスト">
          <a:extLst>
            <a:ext uri="{FF2B5EF4-FFF2-40B4-BE49-F238E27FC236}">
              <a16:creationId xmlns:a16="http://schemas.microsoft.com/office/drawing/2014/main" id="{4101F55B-F034-4E17-A8F2-A50DECBDF6F9}"/>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55" name="直線コネクタ 254">
          <a:extLst>
            <a:ext uri="{FF2B5EF4-FFF2-40B4-BE49-F238E27FC236}">
              <a16:creationId xmlns:a16="http://schemas.microsoft.com/office/drawing/2014/main" id="{8026F7CF-8C0B-4C09-8BA2-D329815D3B3C}"/>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56" name="【福祉施設】&#10;有形固定資産減価償却率最大値テキスト">
          <a:extLst>
            <a:ext uri="{FF2B5EF4-FFF2-40B4-BE49-F238E27FC236}">
              <a16:creationId xmlns:a16="http://schemas.microsoft.com/office/drawing/2014/main" id="{17115C31-EB7A-4064-BAC9-B8117FEB4A91}"/>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57" name="直線コネクタ 256">
          <a:extLst>
            <a:ext uri="{FF2B5EF4-FFF2-40B4-BE49-F238E27FC236}">
              <a16:creationId xmlns:a16="http://schemas.microsoft.com/office/drawing/2014/main" id="{E2226240-A93A-4800-9978-1E269286F4C2}"/>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58" name="【福祉施設】&#10;有形固定資産減価償却率平均値テキスト">
          <a:extLst>
            <a:ext uri="{FF2B5EF4-FFF2-40B4-BE49-F238E27FC236}">
              <a16:creationId xmlns:a16="http://schemas.microsoft.com/office/drawing/2014/main" id="{AAAE6A4D-EC2F-4E33-8320-7FF50A5CDBEB}"/>
            </a:ext>
          </a:extLst>
        </xdr:cNvPr>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59" name="フローチャート: 判断 258">
          <a:extLst>
            <a:ext uri="{FF2B5EF4-FFF2-40B4-BE49-F238E27FC236}">
              <a16:creationId xmlns:a16="http://schemas.microsoft.com/office/drawing/2014/main" id="{06012420-C2A5-4E91-ADCF-FB2275E34327}"/>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60" name="フローチャート: 判断 259">
          <a:extLst>
            <a:ext uri="{FF2B5EF4-FFF2-40B4-BE49-F238E27FC236}">
              <a16:creationId xmlns:a16="http://schemas.microsoft.com/office/drawing/2014/main" id="{1A65C367-247A-43A8-A2B3-8929F8E2F11E}"/>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61" name="フローチャート: 判断 260">
          <a:extLst>
            <a:ext uri="{FF2B5EF4-FFF2-40B4-BE49-F238E27FC236}">
              <a16:creationId xmlns:a16="http://schemas.microsoft.com/office/drawing/2014/main" id="{94989D97-ABFF-40EB-AFDD-D7FE78C7D5BA}"/>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62" name="フローチャート: 判断 261">
          <a:extLst>
            <a:ext uri="{FF2B5EF4-FFF2-40B4-BE49-F238E27FC236}">
              <a16:creationId xmlns:a16="http://schemas.microsoft.com/office/drawing/2014/main" id="{D06A4B81-2F64-42B1-AA82-6870DF40ACF3}"/>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63" name="フローチャート: 判断 262">
          <a:extLst>
            <a:ext uri="{FF2B5EF4-FFF2-40B4-BE49-F238E27FC236}">
              <a16:creationId xmlns:a16="http://schemas.microsoft.com/office/drawing/2014/main" id="{38B6E0BD-6132-4012-A9D4-AF636D82781C}"/>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8B2BD8BA-8E7A-461D-AADD-A038946F3F7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65C0DEA-34EA-4852-B58A-BB2C82928DB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6DB2CD71-22A0-4A91-91D9-A2968AA6DD8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8BFAE7E3-30C9-42DC-8BE3-B05B1A4EC2A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581DB8CB-6E3F-414E-BBA7-A6244E8CF96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84455</xdr:rowOff>
    </xdr:from>
    <xdr:to>
      <xdr:col>10</xdr:col>
      <xdr:colOff>165100</xdr:colOff>
      <xdr:row>85</xdr:row>
      <xdr:rowOff>14605</xdr:rowOff>
    </xdr:to>
    <xdr:sp macro="" textlink="">
      <xdr:nvSpPr>
        <xdr:cNvPr id="269" name="楕円 268">
          <a:extLst>
            <a:ext uri="{FF2B5EF4-FFF2-40B4-BE49-F238E27FC236}">
              <a16:creationId xmlns:a16="http://schemas.microsoft.com/office/drawing/2014/main" id="{035268D1-25EB-4516-972E-A6CE01D4E50E}"/>
            </a:ext>
          </a:extLst>
        </xdr:cNvPr>
        <xdr:cNvSpPr/>
      </xdr:nvSpPr>
      <xdr:spPr>
        <a:xfrm>
          <a:off x="1968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61595</xdr:rowOff>
    </xdr:from>
    <xdr:to>
      <xdr:col>6</xdr:col>
      <xdr:colOff>38100</xdr:colOff>
      <xdr:row>84</xdr:row>
      <xdr:rowOff>163195</xdr:rowOff>
    </xdr:to>
    <xdr:sp macro="" textlink="">
      <xdr:nvSpPr>
        <xdr:cNvPr id="270" name="楕円 269">
          <a:extLst>
            <a:ext uri="{FF2B5EF4-FFF2-40B4-BE49-F238E27FC236}">
              <a16:creationId xmlns:a16="http://schemas.microsoft.com/office/drawing/2014/main" id="{556F7F16-8B56-48DE-99A0-34E47CCEAACD}"/>
            </a:ext>
          </a:extLst>
        </xdr:cNvPr>
        <xdr:cNvSpPr/>
      </xdr:nvSpPr>
      <xdr:spPr>
        <a:xfrm>
          <a:off x="1079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112395</xdr:rowOff>
    </xdr:from>
    <xdr:to>
      <xdr:col>10</xdr:col>
      <xdr:colOff>114300</xdr:colOff>
      <xdr:row>84</xdr:row>
      <xdr:rowOff>135255</xdr:rowOff>
    </xdr:to>
    <xdr:cxnSp macro="">
      <xdr:nvCxnSpPr>
        <xdr:cNvPr id="271" name="直線コネクタ 270">
          <a:extLst>
            <a:ext uri="{FF2B5EF4-FFF2-40B4-BE49-F238E27FC236}">
              <a16:creationId xmlns:a16="http://schemas.microsoft.com/office/drawing/2014/main" id="{948442E0-9E81-41F8-8CBE-EB888BAC6EE1}"/>
            </a:ext>
          </a:extLst>
        </xdr:cNvPr>
        <xdr:cNvCxnSpPr/>
      </xdr:nvCxnSpPr>
      <xdr:spPr>
        <a:xfrm>
          <a:off x="1130300" y="145141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272" name="n_1aveValue【福祉施設】&#10;有形固定資産減価償却率">
          <a:extLst>
            <a:ext uri="{FF2B5EF4-FFF2-40B4-BE49-F238E27FC236}">
              <a16:creationId xmlns:a16="http://schemas.microsoft.com/office/drawing/2014/main" id="{96529D4B-9793-4456-B294-AA8CCEE06ECB}"/>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73" name="n_2aveValue【福祉施設】&#10;有形固定資産減価償却率">
          <a:extLst>
            <a:ext uri="{FF2B5EF4-FFF2-40B4-BE49-F238E27FC236}">
              <a16:creationId xmlns:a16="http://schemas.microsoft.com/office/drawing/2014/main" id="{54C8B943-785B-48A9-BE07-3EBE13696DDE}"/>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274" name="n_3aveValue【福祉施設】&#10;有形固定資産減価償却率">
          <a:extLst>
            <a:ext uri="{FF2B5EF4-FFF2-40B4-BE49-F238E27FC236}">
              <a16:creationId xmlns:a16="http://schemas.microsoft.com/office/drawing/2014/main" id="{F1DBDD0E-7D6C-41B1-A391-40BE70DD1080}"/>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275" name="n_4aveValue【福祉施設】&#10;有形固定資産減価償却率">
          <a:extLst>
            <a:ext uri="{FF2B5EF4-FFF2-40B4-BE49-F238E27FC236}">
              <a16:creationId xmlns:a16="http://schemas.microsoft.com/office/drawing/2014/main" id="{3A0ED19E-E98F-46A2-943F-88B2345CC5DE}"/>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5732</xdr:rowOff>
    </xdr:from>
    <xdr:ext cx="405111" cy="259045"/>
    <xdr:sp macro="" textlink="">
      <xdr:nvSpPr>
        <xdr:cNvPr id="276" name="n_3mainValue【福祉施設】&#10;有形固定資産減価償却率">
          <a:extLst>
            <a:ext uri="{FF2B5EF4-FFF2-40B4-BE49-F238E27FC236}">
              <a16:creationId xmlns:a16="http://schemas.microsoft.com/office/drawing/2014/main" id="{41EE17E1-092A-4591-9AC8-3EF92C59CDFD}"/>
            </a:ext>
          </a:extLst>
        </xdr:cNvPr>
        <xdr:cNvSpPr txBox="1"/>
      </xdr:nvSpPr>
      <xdr:spPr>
        <a:xfrm>
          <a:off x="1816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154322</xdr:rowOff>
    </xdr:from>
    <xdr:ext cx="405111" cy="259045"/>
    <xdr:sp macro="" textlink="">
      <xdr:nvSpPr>
        <xdr:cNvPr id="277" name="n_4mainValue【福祉施設】&#10;有形固定資産減価償却率">
          <a:extLst>
            <a:ext uri="{FF2B5EF4-FFF2-40B4-BE49-F238E27FC236}">
              <a16:creationId xmlns:a16="http://schemas.microsoft.com/office/drawing/2014/main" id="{B484978D-0FE8-4D15-B0CC-7012A763372F}"/>
            </a:ext>
          </a:extLst>
        </xdr:cNvPr>
        <xdr:cNvSpPr txBox="1"/>
      </xdr:nvSpPr>
      <xdr:spPr>
        <a:xfrm>
          <a:off x="927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35DF1746-1E6D-439E-AD99-910636AB62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81E84EE9-96A8-4105-A916-420C1AAE70B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32F3B7D1-9A6C-472E-9345-FE76F4B871A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064854AF-C159-48FD-A627-F74497EC107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47A69501-8E2A-4FF2-B2A3-862B3CEF0D8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B6B2578F-4273-4734-AA7D-C9D9CE17D1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32510427-8FB0-4029-9952-CCF07BD6B5E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1A4460A3-655D-4B25-97B9-AF0D3F86ECA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5FEB75DD-A290-49C8-9A46-30677B57847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3141D6BC-382B-4581-8D78-27E71B4B148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8" name="直線コネクタ 287">
          <a:extLst>
            <a:ext uri="{FF2B5EF4-FFF2-40B4-BE49-F238E27FC236}">
              <a16:creationId xmlns:a16="http://schemas.microsoft.com/office/drawing/2014/main" id="{B900B68F-529B-44A4-A81B-D7FC78DCFA0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9" name="テキスト ボックス 288">
          <a:extLst>
            <a:ext uri="{FF2B5EF4-FFF2-40B4-BE49-F238E27FC236}">
              <a16:creationId xmlns:a16="http://schemas.microsoft.com/office/drawing/2014/main" id="{8570A81E-4763-414D-B670-E1D8CE24BA4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0" name="直線コネクタ 289">
          <a:extLst>
            <a:ext uri="{FF2B5EF4-FFF2-40B4-BE49-F238E27FC236}">
              <a16:creationId xmlns:a16="http://schemas.microsoft.com/office/drawing/2014/main" id="{A9506FEA-3A47-4EAB-8587-AB1B537D8FC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1" name="テキスト ボックス 290">
          <a:extLst>
            <a:ext uri="{FF2B5EF4-FFF2-40B4-BE49-F238E27FC236}">
              <a16:creationId xmlns:a16="http://schemas.microsoft.com/office/drawing/2014/main" id="{7022606F-B5F8-4069-908A-0ED812E699C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2" name="直線コネクタ 291">
          <a:extLst>
            <a:ext uri="{FF2B5EF4-FFF2-40B4-BE49-F238E27FC236}">
              <a16:creationId xmlns:a16="http://schemas.microsoft.com/office/drawing/2014/main" id="{C5D4D17A-A412-425B-A7FF-56E0DD67A1A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3" name="テキスト ボックス 292">
          <a:extLst>
            <a:ext uri="{FF2B5EF4-FFF2-40B4-BE49-F238E27FC236}">
              <a16:creationId xmlns:a16="http://schemas.microsoft.com/office/drawing/2014/main" id="{CAE807AE-FA3C-467B-8B82-E683C399AFE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4" name="直線コネクタ 293">
          <a:extLst>
            <a:ext uri="{FF2B5EF4-FFF2-40B4-BE49-F238E27FC236}">
              <a16:creationId xmlns:a16="http://schemas.microsoft.com/office/drawing/2014/main" id="{35ADA80D-BFB4-4CAD-A165-B293C0964E2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5" name="テキスト ボックス 294">
          <a:extLst>
            <a:ext uri="{FF2B5EF4-FFF2-40B4-BE49-F238E27FC236}">
              <a16:creationId xmlns:a16="http://schemas.microsoft.com/office/drawing/2014/main" id="{02F3E5A2-9E7B-4493-A992-95C8AFD2F01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a:extLst>
            <a:ext uri="{FF2B5EF4-FFF2-40B4-BE49-F238E27FC236}">
              <a16:creationId xmlns:a16="http://schemas.microsoft.com/office/drawing/2014/main" id="{DBAD399C-F473-4034-9AFE-C9CC5CFE386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a:extLst>
            <a:ext uri="{FF2B5EF4-FFF2-40B4-BE49-F238E27FC236}">
              <a16:creationId xmlns:a16="http://schemas.microsoft.com/office/drawing/2014/main" id="{CB0AAA15-EB1D-4DC0-9B62-06474616DC5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福祉施設】&#10;一人当たり面積グラフ枠">
          <a:extLst>
            <a:ext uri="{FF2B5EF4-FFF2-40B4-BE49-F238E27FC236}">
              <a16:creationId xmlns:a16="http://schemas.microsoft.com/office/drawing/2014/main" id="{E2682A0D-8B33-4725-BB3F-375CC3908E8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299" name="直線コネクタ 298">
          <a:extLst>
            <a:ext uri="{FF2B5EF4-FFF2-40B4-BE49-F238E27FC236}">
              <a16:creationId xmlns:a16="http://schemas.microsoft.com/office/drawing/2014/main" id="{0C1C449E-3EE0-445C-BE2B-367F7D9AE6DB}"/>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00" name="【福祉施設】&#10;一人当たり面積最小値テキスト">
          <a:extLst>
            <a:ext uri="{FF2B5EF4-FFF2-40B4-BE49-F238E27FC236}">
              <a16:creationId xmlns:a16="http://schemas.microsoft.com/office/drawing/2014/main" id="{D0A1D908-CA00-4DD6-B6FB-56FB21C41F9B}"/>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01" name="直線コネクタ 300">
          <a:extLst>
            <a:ext uri="{FF2B5EF4-FFF2-40B4-BE49-F238E27FC236}">
              <a16:creationId xmlns:a16="http://schemas.microsoft.com/office/drawing/2014/main" id="{96B2F886-4CA1-4423-A278-EFEEFFD5A1B8}"/>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02" name="【福祉施設】&#10;一人当たり面積最大値テキスト">
          <a:extLst>
            <a:ext uri="{FF2B5EF4-FFF2-40B4-BE49-F238E27FC236}">
              <a16:creationId xmlns:a16="http://schemas.microsoft.com/office/drawing/2014/main" id="{D97EFE19-9BB1-4460-BD58-B9B443AEDEEF}"/>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03" name="直線コネクタ 302">
          <a:extLst>
            <a:ext uri="{FF2B5EF4-FFF2-40B4-BE49-F238E27FC236}">
              <a16:creationId xmlns:a16="http://schemas.microsoft.com/office/drawing/2014/main" id="{46A76465-7564-4C8C-9E9A-F57EC7592099}"/>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04" name="【福祉施設】&#10;一人当たり面積平均値テキスト">
          <a:extLst>
            <a:ext uri="{FF2B5EF4-FFF2-40B4-BE49-F238E27FC236}">
              <a16:creationId xmlns:a16="http://schemas.microsoft.com/office/drawing/2014/main" id="{BC6A0143-EF71-4A32-9D20-0C79704C944D}"/>
            </a:ext>
          </a:extLst>
        </xdr:cNvPr>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05" name="フローチャート: 判断 304">
          <a:extLst>
            <a:ext uri="{FF2B5EF4-FFF2-40B4-BE49-F238E27FC236}">
              <a16:creationId xmlns:a16="http://schemas.microsoft.com/office/drawing/2014/main" id="{4F6C1FDF-730D-4FB6-9B87-58893F8CFF8C}"/>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06" name="フローチャート: 判断 305">
          <a:extLst>
            <a:ext uri="{FF2B5EF4-FFF2-40B4-BE49-F238E27FC236}">
              <a16:creationId xmlns:a16="http://schemas.microsoft.com/office/drawing/2014/main" id="{A737B538-C856-4924-9251-8015DA220C17}"/>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07" name="フローチャート: 判断 306">
          <a:extLst>
            <a:ext uri="{FF2B5EF4-FFF2-40B4-BE49-F238E27FC236}">
              <a16:creationId xmlns:a16="http://schemas.microsoft.com/office/drawing/2014/main" id="{9ABE9BB9-BD13-443A-93D9-F98DE0C0E7A6}"/>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08" name="フローチャート: 判断 307">
          <a:extLst>
            <a:ext uri="{FF2B5EF4-FFF2-40B4-BE49-F238E27FC236}">
              <a16:creationId xmlns:a16="http://schemas.microsoft.com/office/drawing/2014/main" id="{C2543CEA-BD42-4311-AF14-E7D471CF80CC}"/>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09" name="フローチャート: 判断 308">
          <a:extLst>
            <a:ext uri="{FF2B5EF4-FFF2-40B4-BE49-F238E27FC236}">
              <a16:creationId xmlns:a16="http://schemas.microsoft.com/office/drawing/2014/main" id="{9EC704D5-7F6F-4A5E-A90C-8420F396DA17}"/>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EBBD36BF-89FD-40A3-A1D8-CCC4BFAD0CB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F220B368-E8D1-45E9-B1C6-41ED20385CA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B17B5857-8353-41AF-9D54-1F8D4C914FB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88E299F5-E7EF-4340-99AA-16DF757CB6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9860CA60-DCE9-4841-B4CF-63F5089388B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149606</xdr:rowOff>
    </xdr:from>
    <xdr:to>
      <xdr:col>41</xdr:col>
      <xdr:colOff>101600</xdr:colOff>
      <xdr:row>84</xdr:row>
      <xdr:rowOff>79756</xdr:rowOff>
    </xdr:to>
    <xdr:sp macro="" textlink="">
      <xdr:nvSpPr>
        <xdr:cNvPr id="315" name="楕円 314">
          <a:extLst>
            <a:ext uri="{FF2B5EF4-FFF2-40B4-BE49-F238E27FC236}">
              <a16:creationId xmlns:a16="http://schemas.microsoft.com/office/drawing/2014/main" id="{E36C29B2-5FF7-462E-AC71-C1DB3B9F4DEB}"/>
            </a:ext>
          </a:extLst>
        </xdr:cNvPr>
        <xdr:cNvSpPr/>
      </xdr:nvSpPr>
      <xdr:spPr>
        <a:xfrm>
          <a:off x="7810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16" name="楕円 315">
          <a:extLst>
            <a:ext uri="{FF2B5EF4-FFF2-40B4-BE49-F238E27FC236}">
              <a16:creationId xmlns:a16="http://schemas.microsoft.com/office/drawing/2014/main" id="{8C83B541-DB13-444B-B260-877D1F035829}"/>
            </a:ext>
          </a:extLst>
        </xdr:cNvPr>
        <xdr:cNvSpPr/>
      </xdr:nvSpPr>
      <xdr:spPr>
        <a:xfrm>
          <a:off x="6921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24385</xdr:rowOff>
    </xdr:from>
    <xdr:to>
      <xdr:col>41</xdr:col>
      <xdr:colOff>50800</xdr:colOff>
      <xdr:row>84</xdr:row>
      <xdr:rowOff>28956</xdr:rowOff>
    </xdr:to>
    <xdr:cxnSp macro="">
      <xdr:nvCxnSpPr>
        <xdr:cNvPr id="317" name="直線コネクタ 316">
          <a:extLst>
            <a:ext uri="{FF2B5EF4-FFF2-40B4-BE49-F238E27FC236}">
              <a16:creationId xmlns:a16="http://schemas.microsoft.com/office/drawing/2014/main" id="{2C8FB284-E1CB-47C5-9692-94E3029D1541}"/>
            </a:ext>
          </a:extLst>
        </xdr:cNvPr>
        <xdr:cNvCxnSpPr/>
      </xdr:nvCxnSpPr>
      <xdr:spPr>
        <a:xfrm>
          <a:off x="6972300" y="1442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18" name="n_1aveValue【福祉施設】&#10;一人当たり面積">
          <a:extLst>
            <a:ext uri="{FF2B5EF4-FFF2-40B4-BE49-F238E27FC236}">
              <a16:creationId xmlns:a16="http://schemas.microsoft.com/office/drawing/2014/main" id="{28C8D7FC-8E8C-4D28-955D-63DC29EE1E48}"/>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19" name="n_2aveValue【福祉施設】&#10;一人当たり面積">
          <a:extLst>
            <a:ext uri="{FF2B5EF4-FFF2-40B4-BE49-F238E27FC236}">
              <a16:creationId xmlns:a16="http://schemas.microsoft.com/office/drawing/2014/main" id="{CC6964CB-A97B-4EB3-B9BA-CEFD6A71EF40}"/>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20" name="n_3aveValue【福祉施設】&#10;一人当たり面積">
          <a:extLst>
            <a:ext uri="{FF2B5EF4-FFF2-40B4-BE49-F238E27FC236}">
              <a16:creationId xmlns:a16="http://schemas.microsoft.com/office/drawing/2014/main" id="{2BA74DC2-5144-498D-BB19-7029032D9AD0}"/>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21" name="n_4aveValue【福祉施設】&#10;一人当たり面積">
          <a:extLst>
            <a:ext uri="{FF2B5EF4-FFF2-40B4-BE49-F238E27FC236}">
              <a16:creationId xmlns:a16="http://schemas.microsoft.com/office/drawing/2014/main" id="{712DF857-0E72-4ED2-8AC1-247D02E231C3}"/>
            </a:ext>
          </a:extLst>
        </xdr:cNvPr>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70883</xdr:rowOff>
    </xdr:from>
    <xdr:ext cx="469744" cy="259045"/>
    <xdr:sp macro="" textlink="">
      <xdr:nvSpPr>
        <xdr:cNvPr id="322" name="n_3mainValue【福祉施設】&#10;一人当たり面積">
          <a:extLst>
            <a:ext uri="{FF2B5EF4-FFF2-40B4-BE49-F238E27FC236}">
              <a16:creationId xmlns:a16="http://schemas.microsoft.com/office/drawing/2014/main" id="{B696AA0D-E857-449F-8F4E-A0BABD97E7DA}"/>
            </a:ext>
          </a:extLst>
        </xdr:cNvPr>
        <xdr:cNvSpPr txBox="1"/>
      </xdr:nvSpPr>
      <xdr:spPr>
        <a:xfrm>
          <a:off x="76264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23" name="n_4mainValue【福祉施設】&#10;一人当たり面積">
          <a:extLst>
            <a:ext uri="{FF2B5EF4-FFF2-40B4-BE49-F238E27FC236}">
              <a16:creationId xmlns:a16="http://schemas.microsoft.com/office/drawing/2014/main" id="{D5338B9E-0715-456E-99AC-409700A52740}"/>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a:extLst>
            <a:ext uri="{FF2B5EF4-FFF2-40B4-BE49-F238E27FC236}">
              <a16:creationId xmlns:a16="http://schemas.microsoft.com/office/drawing/2014/main" id="{C2DE9380-E874-42DB-8D90-F3CBEDEA3CB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a:extLst>
            <a:ext uri="{FF2B5EF4-FFF2-40B4-BE49-F238E27FC236}">
              <a16:creationId xmlns:a16="http://schemas.microsoft.com/office/drawing/2014/main" id="{24C242C4-7325-4D85-A52F-5318E540F4B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a:extLst>
            <a:ext uri="{FF2B5EF4-FFF2-40B4-BE49-F238E27FC236}">
              <a16:creationId xmlns:a16="http://schemas.microsoft.com/office/drawing/2014/main" id="{296513B5-33AC-40F6-BB85-6398AEA8FF6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a:extLst>
            <a:ext uri="{FF2B5EF4-FFF2-40B4-BE49-F238E27FC236}">
              <a16:creationId xmlns:a16="http://schemas.microsoft.com/office/drawing/2014/main" id="{84B83461-DFE7-491D-AFB6-74C3D799818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a:extLst>
            <a:ext uri="{FF2B5EF4-FFF2-40B4-BE49-F238E27FC236}">
              <a16:creationId xmlns:a16="http://schemas.microsoft.com/office/drawing/2014/main" id="{B77D946C-D98F-4340-A55E-897D70E8F3B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a:extLst>
            <a:ext uri="{FF2B5EF4-FFF2-40B4-BE49-F238E27FC236}">
              <a16:creationId xmlns:a16="http://schemas.microsoft.com/office/drawing/2014/main" id="{6CC4E040-CC71-446E-98BC-0A1BB0C0648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a:extLst>
            <a:ext uri="{FF2B5EF4-FFF2-40B4-BE49-F238E27FC236}">
              <a16:creationId xmlns:a16="http://schemas.microsoft.com/office/drawing/2014/main" id="{3A4C441E-8969-43D5-85D6-2FDD4B5F74E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a:extLst>
            <a:ext uri="{FF2B5EF4-FFF2-40B4-BE49-F238E27FC236}">
              <a16:creationId xmlns:a16="http://schemas.microsoft.com/office/drawing/2014/main" id="{53CDBE7F-8F55-42E4-949F-A5CCFE479A1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a:extLst>
            <a:ext uri="{FF2B5EF4-FFF2-40B4-BE49-F238E27FC236}">
              <a16:creationId xmlns:a16="http://schemas.microsoft.com/office/drawing/2014/main" id="{65696F0F-B713-4AC1-ADCE-9651B0C34CA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a:extLst>
            <a:ext uri="{FF2B5EF4-FFF2-40B4-BE49-F238E27FC236}">
              <a16:creationId xmlns:a16="http://schemas.microsoft.com/office/drawing/2014/main" id="{ACEAAA3A-5F44-4ECE-85B0-CC7CF08FAA6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4" name="テキスト ボックス 333">
          <a:extLst>
            <a:ext uri="{FF2B5EF4-FFF2-40B4-BE49-F238E27FC236}">
              <a16:creationId xmlns:a16="http://schemas.microsoft.com/office/drawing/2014/main" id="{9FAAA0F2-0E36-4F21-8CB3-E225C396B32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5" name="直線コネクタ 334">
          <a:extLst>
            <a:ext uri="{FF2B5EF4-FFF2-40B4-BE49-F238E27FC236}">
              <a16:creationId xmlns:a16="http://schemas.microsoft.com/office/drawing/2014/main" id="{14BCB8AB-02B7-422E-A30D-9C37EF27B15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6" name="テキスト ボックス 335">
          <a:extLst>
            <a:ext uri="{FF2B5EF4-FFF2-40B4-BE49-F238E27FC236}">
              <a16:creationId xmlns:a16="http://schemas.microsoft.com/office/drawing/2014/main" id="{B2CD076D-24B1-4B4B-B462-BB0588A0AAD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7" name="直線コネクタ 336">
          <a:extLst>
            <a:ext uri="{FF2B5EF4-FFF2-40B4-BE49-F238E27FC236}">
              <a16:creationId xmlns:a16="http://schemas.microsoft.com/office/drawing/2014/main" id="{CA2BD946-404B-4083-9BA6-12026EF5125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8" name="テキスト ボックス 337">
          <a:extLst>
            <a:ext uri="{FF2B5EF4-FFF2-40B4-BE49-F238E27FC236}">
              <a16:creationId xmlns:a16="http://schemas.microsoft.com/office/drawing/2014/main" id="{BC53DCB3-059C-4FE0-AA37-D2233715C99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9" name="直線コネクタ 338">
          <a:extLst>
            <a:ext uri="{FF2B5EF4-FFF2-40B4-BE49-F238E27FC236}">
              <a16:creationId xmlns:a16="http://schemas.microsoft.com/office/drawing/2014/main" id="{BCE2FB98-EA64-4877-9066-C742C1048F6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0" name="テキスト ボックス 339">
          <a:extLst>
            <a:ext uri="{FF2B5EF4-FFF2-40B4-BE49-F238E27FC236}">
              <a16:creationId xmlns:a16="http://schemas.microsoft.com/office/drawing/2014/main" id="{00F05C33-E5B0-402F-9318-201A917D767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1" name="直線コネクタ 340">
          <a:extLst>
            <a:ext uri="{FF2B5EF4-FFF2-40B4-BE49-F238E27FC236}">
              <a16:creationId xmlns:a16="http://schemas.microsoft.com/office/drawing/2014/main" id="{2E497818-177C-4C6D-A674-405E788B208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2" name="テキスト ボックス 341">
          <a:extLst>
            <a:ext uri="{FF2B5EF4-FFF2-40B4-BE49-F238E27FC236}">
              <a16:creationId xmlns:a16="http://schemas.microsoft.com/office/drawing/2014/main" id="{3616BB5D-ADBA-4B00-B687-0F46A18210C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3" name="直線コネクタ 342">
          <a:extLst>
            <a:ext uri="{FF2B5EF4-FFF2-40B4-BE49-F238E27FC236}">
              <a16:creationId xmlns:a16="http://schemas.microsoft.com/office/drawing/2014/main" id="{CE9A05CF-536E-412C-ABF1-C0197A91E2E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4" name="テキスト ボックス 343">
          <a:extLst>
            <a:ext uri="{FF2B5EF4-FFF2-40B4-BE49-F238E27FC236}">
              <a16:creationId xmlns:a16="http://schemas.microsoft.com/office/drawing/2014/main" id="{D10B8BE1-AE5B-4030-A782-7A7470EF53D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5" name="直線コネクタ 344">
          <a:extLst>
            <a:ext uri="{FF2B5EF4-FFF2-40B4-BE49-F238E27FC236}">
              <a16:creationId xmlns:a16="http://schemas.microsoft.com/office/drawing/2014/main" id="{4DE1B294-E42B-42D8-A367-52FA458C8A5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6" name="テキスト ボックス 345">
          <a:extLst>
            <a:ext uri="{FF2B5EF4-FFF2-40B4-BE49-F238E27FC236}">
              <a16:creationId xmlns:a16="http://schemas.microsoft.com/office/drawing/2014/main" id="{2D5F5D9C-1E19-4376-BC03-D204C996FE3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7" name="直線コネクタ 346">
          <a:extLst>
            <a:ext uri="{FF2B5EF4-FFF2-40B4-BE49-F238E27FC236}">
              <a16:creationId xmlns:a16="http://schemas.microsoft.com/office/drawing/2014/main" id="{2369E15B-1FEC-4495-874F-2A273EB11F7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a:extLst>
            <a:ext uri="{FF2B5EF4-FFF2-40B4-BE49-F238E27FC236}">
              <a16:creationId xmlns:a16="http://schemas.microsoft.com/office/drawing/2014/main" id="{F43975D8-AAA1-40CD-8BFC-BBDE84AABEA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49" name="直線コネクタ 348">
          <a:extLst>
            <a:ext uri="{FF2B5EF4-FFF2-40B4-BE49-F238E27FC236}">
              <a16:creationId xmlns:a16="http://schemas.microsoft.com/office/drawing/2014/main" id="{871D8E7A-1674-48F1-83FA-99B908EA224B}"/>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50" name="【市民会館】&#10;有形固定資産減価償却率最小値テキスト">
          <a:extLst>
            <a:ext uri="{FF2B5EF4-FFF2-40B4-BE49-F238E27FC236}">
              <a16:creationId xmlns:a16="http://schemas.microsoft.com/office/drawing/2014/main" id="{D74EB03A-21C0-451F-835A-80255FEC546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51" name="直線コネクタ 350">
          <a:extLst>
            <a:ext uri="{FF2B5EF4-FFF2-40B4-BE49-F238E27FC236}">
              <a16:creationId xmlns:a16="http://schemas.microsoft.com/office/drawing/2014/main" id="{2D763EB3-817C-46D2-8D11-9A6E54FC822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52" name="【市民会館】&#10;有形固定資産減価償却率最大値テキスト">
          <a:extLst>
            <a:ext uri="{FF2B5EF4-FFF2-40B4-BE49-F238E27FC236}">
              <a16:creationId xmlns:a16="http://schemas.microsoft.com/office/drawing/2014/main" id="{9877BD67-9913-4F17-BFB9-F7488C49CA8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53" name="直線コネクタ 352">
          <a:extLst>
            <a:ext uri="{FF2B5EF4-FFF2-40B4-BE49-F238E27FC236}">
              <a16:creationId xmlns:a16="http://schemas.microsoft.com/office/drawing/2014/main" id="{CC731BA4-013D-4CB5-B8D4-E3152CA6C9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354" name="【市民会館】&#10;有形固定資産減価償却率平均値テキスト">
          <a:extLst>
            <a:ext uri="{FF2B5EF4-FFF2-40B4-BE49-F238E27FC236}">
              <a16:creationId xmlns:a16="http://schemas.microsoft.com/office/drawing/2014/main" id="{30BBB5F7-686E-4D2A-AA87-7B8813A74563}"/>
            </a:ext>
          </a:extLst>
        </xdr:cNvPr>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55" name="フローチャート: 判断 354">
          <a:extLst>
            <a:ext uri="{FF2B5EF4-FFF2-40B4-BE49-F238E27FC236}">
              <a16:creationId xmlns:a16="http://schemas.microsoft.com/office/drawing/2014/main" id="{7B230560-9BF8-40C3-B504-776B5A2A4A21}"/>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56" name="フローチャート: 判断 355">
          <a:extLst>
            <a:ext uri="{FF2B5EF4-FFF2-40B4-BE49-F238E27FC236}">
              <a16:creationId xmlns:a16="http://schemas.microsoft.com/office/drawing/2014/main" id="{314ED728-D84B-4A0C-B15B-794F65F6F7B2}"/>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57" name="フローチャート: 判断 356">
          <a:extLst>
            <a:ext uri="{FF2B5EF4-FFF2-40B4-BE49-F238E27FC236}">
              <a16:creationId xmlns:a16="http://schemas.microsoft.com/office/drawing/2014/main" id="{8095C99D-CB6B-4793-A1A0-1FCA292FE376}"/>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58" name="フローチャート: 判断 357">
          <a:extLst>
            <a:ext uri="{FF2B5EF4-FFF2-40B4-BE49-F238E27FC236}">
              <a16:creationId xmlns:a16="http://schemas.microsoft.com/office/drawing/2014/main" id="{31CE04FB-2577-4638-9E36-102DE4225DAA}"/>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59" name="フローチャート: 判断 358">
          <a:extLst>
            <a:ext uri="{FF2B5EF4-FFF2-40B4-BE49-F238E27FC236}">
              <a16:creationId xmlns:a16="http://schemas.microsoft.com/office/drawing/2014/main" id="{D145980F-BB3D-41B9-AFAB-972EAE3AF6BA}"/>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47297C34-916C-4B29-8957-2A24417EFB1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EF2F46AB-20EC-44DF-8E27-86923AFB914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5F1A5C13-6477-4F2A-A1EC-D54C78B8EA0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ED8A51D9-D094-49C5-8B3E-57DD3726064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6D614283-8B4D-4FC2-A922-AA0D930F90A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74386</xdr:rowOff>
    </xdr:from>
    <xdr:to>
      <xdr:col>10</xdr:col>
      <xdr:colOff>165100</xdr:colOff>
      <xdr:row>104</xdr:row>
      <xdr:rowOff>4536</xdr:rowOff>
    </xdr:to>
    <xdr:sp macro="" textlink="">
      <xdr:nvSpPr>
        <xdr:cNvPr id="365" name="楕円 364">
          <a:extLst>
            <a:ext uri="{FF2B5EF4-FFF2-40B4-BE49-F238E27FC236}">
              <a16:creationId xmlns:a16="http://schemas.microsoft.com/office/drawing/2014/main" id="{A8502638-9F04-4E17-AB2D-794926EBB52D}"/>
            </a:ext>
          </a:extLst>
        </xdr:cNvPr>
        <xdr:cNvSpPr/>
      </xdr:nvSpPr>
      <xdr:spPr>
        <a:xfrm>
          <a:off x="1968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100512</xdr:rowOff>
    </xdr:from>
    <xdr:to>
      <xdr:col>6</xdr:col>
      <xdr:colOff>38100</xdr:colOff>
      <xdr:row>104</xdr:row>
      <xdr:rowOff>30662</xdr:rowOff>
    </xdr:to>
    <xdr:sp macro="" textlink="">
      <xdr:nvSpPr>
        <xdr:cNvPr id="366" name="楕円 365">
          <a:extLst>
            <a:ext uri="{FF2B5EF4-FFF2-40B4-BE49-F238E27FC236}">
              <a16:creationId xmlns:a16="http://schemas.microsoft.com/office/drawing/2014/main" id="{03AF06ED-CF6C-4741-B7D0-0FE8F6FBFC3B}"/>
            </a:ext>
          </a:extLst>
        </xdr:cNvPr>
        <xdr:cNvSpPr/>
      </xdr:nvSpPr>
      <xdr:spPr>
        <a:xfrm>
          <a:off x="1079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125186</xdr:rowOff>
    </xdr:from>
    <xdr:to>
      <xdr:col>10</xdr:col>
      <xdr:colOff>114300</xdr:colOff>
      <xdr:row>103</xdr:row>
      <xdr:rowOff>151312</xdr:rowOff>
    </xdr:to>
    <xdr:cxnSp macro="">
      <xdr:nvCxnSpPr>
        <xdr:cNvPr id="367" name="直線コネクタ 366">
          <a:extLst>
            <a:ext uri="{FF2B5EF4-FFF2-40B4-BE49-F238E27FC236}">
              <a16:creationId xmlns:a16="http://schemas.microsoft.com/office/drawing/2014/main" id="{EA621CB4-A9BF-4E93-A87A-CF7F54408FC5}"/>
            </a:ext>
          </a:extLst>
        </xdr:cNvPr>
        <xdr:cNvCxnSpPr/>
      </xdr:nvCxnSpPr>
      <xdr:spPr>
        <a:xfrm flipV="1">
          <a:off x="1130300" y="177845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68" name="n_1aveValue【市民会館】&#10;有形固定資産減価償却率">
          <a:extLst>
            <a:ext uri="{FF2B5EF4-FFF2-40B4-BE49-F238E27FC236}">
              <a16:creationId xmlns:a16="http://schemas.microsoft.com/office/drawing/2014/main" id="{8E4B4FF9-A194-4B70-AA2E-A2E042081A2F}"/>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69" name="n_2aveValue【市民会館】&#10;有形固定資産減価償却率">
          <a:extLst>
            <a:ext uri="{FF2B5EF4-FFF2-40B4-BE49-F238E27FC236}">
              <a16:creationId xmlns:a16="http://schemas.microsoft.com/office/drawing/2014/main" id="{8973AFBA-2E8B-4E66-A079-39B719135749}"/>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370" name="n_3aveValue【市民会館】&#10;有形固定資産減価償却率">
          <a:extLst>
            <a:ext uri="{FF2B5EF4-FFF2-40B4-BE49-F238E27FC236}">
              <a16:creationId xmlns:a16="http://schemas.microsoft.com/office/drawing/2014/main" id="{4DEE65D3-ADEB-414B-AB5E-81AC528A5ADB}"/>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371" name="n_4aveValue【市民会館】&#10;有形固定資産減価償却率">
          <a:extLst>
            <a:ext uri="{FF2B5EF4-FFF2-40B4-BE49-F238E27FC236}">
              <a16:creationId xmlns:a16="http://schemas.microsoft.com/office/drawing/2014/main" id="{14F45865-9BA4-4DED-B710-DE172D49BE1F}"/>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21063</xdr:rowOff>
    </xdr:from>
    <xdr:ext cx="405111" cy="259045"/>
    <xdr:sp macro="" textlink="">
      <xdr:nvSpPr>
        <xdr:cNvPr id="372" name="n_3mainValue【市民会館】&#10;有形固定資産減価償却率">
          <a:extLst>
            <a:ext uri="{FF2B5EF4-FFF2-40B4-BE49-F238E27FC236}">
              <a16:creationId xmlns:a16="http://schemas.microsoft.com/office/drawing/2014/main" id="{312C829D-468F-4995-8CF0-C96B7B94E623}"/>
            </a:ext>
          </a:extLst>
        </xdr:cNvPr>
        <xdr:cNvSpPr txBox="1"/>
      </xdr:nvSpPr>
      <xdr:spPr>
        <a:xfrm>
          <a:off x="1816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47189</xdr:rowOff>
    </xdr:from>
    <xdr:ext cx="405111" cy="259045"/>
    <xdr:sp macro="" textlink="">
      <xdr:nvSpPr>
        <xdr:cNvPr id="373" name="n_4mainValue【市民会館】&#10;有形固定資産減価償却率">
          <a:extLst>
            <a:ext uri="{FF2B5EF4-FFF2-40B4-BE49-F238E27FC236}">
              <a16:creationId xmlns:a16="http://schemas.microsoft.com/office/drawing/2014/main" id="{B0B90472-E890-473D-935C-7D95C0C66377}"/>
            </a:ext>
          </a:extLst>
        </xdr:cNvPr>
        <xdr:cNvSpPr txBox="1"/>
      </xdr:nvSpPr>
      <xdr:spPr>
        <a:xfrm>
          <a:off x="927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a:extLst>
            <a:ext uri="{FF2B5EF4-FFF2-40B4-BE49-F238E27FC236}">
              <a16:creationId xmlns:a16="http://schemas.microsoft.com/office/drawing/2014/main" id="{39C8820F-46B8-4E54-880D-E53CE803B28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a:extLst>
            <a:ext uri="{FF2B5EF4-FFF2-40B4-BE49-F238E27FC236}">
              <a16:creationId xmlns:a16="http://schemas.microsoft.com/office/drawing/2014/main" id="{43644B86-3F42-40D5-9204-BC99FF679D9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a:extLst>
            <a:ext uri="{FF2B5EF4-FFF2-40B4-BE49-F238E27FC236}">
              <a16:creationId xmlns:a16="http://schemas.microsoft.com/office/drawing/2014/main" id="{2A5E3909-6DC4-4A85-96A8-1F55C1C5E0E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a:extLst>
            <a:ext uri="{FF2B5EF4-FFF2-40B4-BE49-F238E27FC236}">
              <a16:creationId xmlns:a16="http://schemas.microsoft.com/office/drawing/2014/main" id="{F73F93A7-1964-4007-A6D0-663340CDF47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a:extLst>
            <a:ext uri="{FF2B5EF4-FFF2-40B4-BE49-F238E27FC236}">
              <a16:creationId xmlns:a16="http://schemas.microsoft.com/office/drawing/2014/main" id="{1C0CC437-AC03-408D-B6A0-55EC2D49272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a:extLst>
            <a:ext uri="{FF2B5EF4-FFF2-40B4-BE49-F238E27FC236}">
              <a16:creationId xmlns:a16="http://schemas.microsoft.com/office/drawing/2014/main" id="{060786E4-BC30-46F2-9AEA-2A64384F0BE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a:extLst>
            <a:ext uri="{FF2B5EF4-FFF2-40B4-BE49-F238E27FC236}">
              <a16:creationId xmlns:a16="http://schemas.microsoft.com/office/drawing/2014/main" id="{8B1C3C77-9594-42CA-AAC8-F59EA50BCEB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a:extLst>
            <a:ext uri="{FF2B5EF4-FFF2-40B4-BE49-F238E27FC236}">
              <a16:creationId xmlns:a16="http://schemas.microsoft.com/office/drawing/2014/main" id="{FA0FD469-B21E-45AB-8FEF-7F474EAB0BF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a:extLst>
            <a:ext uri="{FF2B5EF4-FFF2-40B4-BE49-F238E27FC236}">
              <a16:creationId xmlns:a16="http://schemas.microsoft.com/office/drawing/2014/main" id="{A9ED9F1A-0F62-4750-B95A-2F6E50BAE04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a:extLst>
            <a:ext uri="{FF2B5EF4-FFF2-40B4-BE49-F238E27FC236}">
              <a16:creationId xmlns:a16="http://schemas.microsoft.com/office/drawing/2014/main" id="{ADF9C8BB-AF8C-4BE4-8D2D-86B69C30159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a:extLst>
            <a:ext uri="{FF2B5EF4-FFF2-40B4-BE49-F238E27FC236}">
              <a16:creationId xmlns:a16="http://schemas.microsoft.com/office/drawing/2014/main" id="{E5C6FA25-6F39-4353-A47C-7A26D54DB477}"/>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5" name="テキスト ボックス 384">
          <a:extLst>
            <a:ext uri="{FF2B5EF4-FFF2-40B4-BE49-F238E27FC236}">
              <a16:creationId xmlns:a16="http://schemas.microsoft.com/office/drawing/2014/main" id="{8FCBB4BE-9AFB-4FB8-9CA7-ECCD3FC26786}"/>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a:extLst>
            <a:ext uri="{FF2B5EF4-FFF2-40B4-BE49-F238E27FC236}">
              <a16:creationId xmlns:a16="http://schemas.microsoft.com/office/drawing/2014/main" id="{B62A9EB4-4CDB-4173-974A-9DF359167896}"/>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7" name="テキスト ボックス 386">
          <a:extLst>
            <a:ext uri="{FF2B5EF4-FFF2-40B4-BE49-F238E27FC236}">
              <a16:creationId xmlns:a16="http://schemas.microsoft.com/office/drawing/2014/main" id="{5B65146F-DEA4-412A-B929-19184D48A4CC}"/>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a:extLst>
            <a:ext uri="{FF2B5EF4-FFF2-40B4-BE49-F238E27FC236}">
              <a16:creationId xmlns:a16="http://schemas.microsoft.com/office/drawing/2014/main" id="{590304F4-D5E9-471A-91B3-8640B33CBFE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9" name="テキスト ボックス 388">
          <a:extLst>
            <a:ext uri="{FF2B5EF4-FFF2-40B4-BE49-F238E27FC236}">
              <a16:creationId xmlns:a16="http://schemas.microsoft.com/office/drawing/2014/main" id="{C6222934-B9D3-4893-893A-E06900A44EE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a:extLst>
            <a:ext uri="{FF2B5EF4-FFF2-40B4-BE49-F238E27FC236}">
              <a16:creationId xmlns:a16="http://schemas.microsoft.com/office/drawing/2014/main" id="{3B1DDB19-D9D4-4A6F-810D-1AB4FFB90E7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1" name="テキスト ボックス 390">
          <a:extLst>
            <a:ext uri="{FF2B5EF4-FFF2-40B4-BE49-F238E27FC236}">
              <a16:creationId xmlns:a16="http://schemas.microsoft.com/office/drawing/2014/main" id="{6658BC2F-8543-416D-A151-13075491C01C}"/>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a:extLst>
            <a:ext uri="{FF2B5EF4-FFF2-40B4-BE49-F238E27FC236}">
              <a16:creationId xmlns:a16="http://schemas.microsoft.com/office/drawing/2014/main" id="{F98F22D2-DD3F-481B-B5E9-0C6E306BF35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3" name="テキスト ボックス 392">
          <a:extLst>
            <a:ext uri="{FF2B5EF4-FFF2-40B4-BE49-F238E27FC236}">
              <a16:creationId xmlns:a16="http://schemas.microsoft.com/office/drawing/2014/main" id="{F9F462AF-C921-48AD-B1DC-2BB821DC6D11}"/>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a:extLst>
            <a:ext uri="{FF2B5EF4-FFF2-40B4-BE49-F238E27FC236}">
              <a16:creationId xmlns:a16="http://schemas.microsoft.com/office/drawing/2014/main" id="{0CBA8742-A47B-4214-A680-833D8AE5ABE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5" name="テキスト ボックス 394">
          <a:extLst>
            <a:ext uri="{FF2B5EF4-FFF2-40B4-BE49-F238E27FC236}">
              <a16:creationId xmlns:a16="http://schemas.microsoft.com/office/drawing/2014/main" id="{BA46E876-E99C-4E77-AA06-9B35A6C63C7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a:extLst>
            <a:ext uri="{FF2B5EF4-FFF2-40B4-BE49-F238E27FC236}">
              <a16:creationId xmlns:a16="http://schemas.microsoft.com/office/drawing/2014/main" id="{CAD57812-1FD2-46EF-83E9-A7D6C3F2419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7" name="テキスト ボックス 396">
          <a:extLst>
            <a:ext uri="{FF2B5EF4-FFF2-40B4-BE49-F238E27FC236}">
              <a16:creationId xmlns:a16="http://schemas.microsoft.com/office/drawing/2014/main" id="{5DA0DEC0-5092-4873-81FB-34E4B2F1344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市民会館】&#10;一人当たり面積グラフ枠">
          <a:extLst>
            <a:ext uri="{FF2B5EF4-FFF2-40B4-BE49-F238E27FC236}">
              <a16:creationId xmlns:a16="http://schemas.microsoft.com/office/drawing/2014/main" id="{55E6D453-8725-4D85-BBC1-67D3B2DD63A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399" name="直線コネクタ 398">
          <a:extLst>
            <a:ext uri="{FF2B5EF4-FFF2-40B4-BE49-F238E27FC236}">
              <a16:creationId xmlns:a16="http://schemas.microsoft.com/office/drawing/2014/main" id="{D271E7DA-21EE-45E4-AE10-31EBFEB81F76}"/>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00" name="【市民会館】&#10;一人当たり面積最小値テキスト">
          <a:extLst>
            <a:ext uri="{FF2B5EF4-FFF2-40B4-BE49-F238E27FC236}">
              <a16:creationId xmlns:a16="http://schemas.microsoft.com/office/drawing/2014/main" id="{0C358001-F12F-4093-8AAB-65C764D379D5}"/>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01" name="直線コネクタ 400">
          <a:extLst>
            <a:ext uri="{FF2B5EF4-FFF2-40B4-BE49-F238E27FC236}">
              <a16:creationId xmlns:a16="http://schemas.microsoft.com/office/drawing/2014/main" id="{341BADEF-EBBA-4312-B3A0-29AE8C1082CE}"/>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02" name="【市民会館】&#10;一人当たり面積最大値テキスト">
          <a:extLst>
            <a:ext uri="{FF2B5EF4-FFF2-40B4-BE49-F238E27FC236}">
              <a16:creationId xmlns:a16="http://schemas.microsoft.com/office/drawing/2014/main" id="{CA497C0F-8260-4967-A081-F968A75CAE18}"/>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03" name="直線コネクタ 402">
          <a:extLst>
            <a:ext uri="{FF2B5EF4-FFF2-40B4-BE49-F238E27FC236}">
              <a16:creationId xmlns:a16="http://schemas.microsoft.com/office/drawing/2014/main" id="{C053D286-5100-4AEC-8A9D-DC17A15435BA}"/>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04" name="【市民会館】&#10;一人当たり面積平均値テキスト">
          <a:extLst>
            <a:ext uri="{FF2B5EF4-FFF2-40B4-BE49-F238E27FC236}">
              <a16:creationId xmlns:a16="http://schemas.microsoft.com/office/drawing/2014/main" id="{4FD0AB03-D551-4299-B435-447F2399DBC4}"/>
            </a:ext>
          </a:extLst>
        </xdr:cNvPr>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05" name="フローチャート: 判断 404">
          <a:extLst>
            <a:ext uri="{FF2B5EF4-FFF2-40B4-BE49-F238E27FC236}">
              <a16:creationId xmlns:a16="http://schemas.microsoft.com/office/drawing/2014/main" id="{B0059F33-B13D-46E8-AD91-A58A06FD4E43}"/>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06" name="フローチャート: 判断 405">
          <a:extLst>
            <a:ext uri="{FF2B5EF4-FFF2-40B4-BE49-F238E27FC236}">
              <a16:creationId xmlns:a16="http://schemas.microsoft.com/office/drawing/2014/main" id="{C158C8E9-0B20-4263-A6B7-AF6402A6B6EF}"/>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07" name="フローチャート: 判断 406">
          <a:extLst>
            <a:ext uri="{FF2B5EF4-FFF2-40B4-BE49-F238E27FC236}">
              <a16:creationId xmlns:a16="http://schemas.microsoft.com/office/drawing/2014/main" id="{A15ECE43-14CA-45AA-9B33-E07077B7979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08" name="フローチャート: 判断 407">
          <a:extLst>
            <a:ext uri="{FF2B5EF4-FFF2-40B4-BE49-F238E27FC236}">
              <a16:creationId xmlns:a16="http://schemas.microsoft.com/office/drawing/2014/main" id="{33AB3212-8BA8-48EE-AF97-88BC2B633E8A}"/>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09" name="フローチャート: 判断 408">
          <a:extLst>
            <a:ext uri="{FF2B5EF4-FFF2-40B4-BE49-F238E27FC236}">
              <a16:creationId xmlns:a16="http://schemas.microsoft.com/office/drawing/2014/main" id="{05466191-B9B6-4AAF-A2E8-10301EA98DDC}"/>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77132A3-EFF6-455A-B427-43D0B1FF021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6B04A0E6-3EE6-4143-8E57-9B17D6C5A98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BF374B93-F577-451F-8231-1DC59E6072A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EF48055-7F2C-4F84-B2F7-D37738EC594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719EBF1-0758-4990-A122-855EFD33CF9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17236</xdr:rowOff>
    </xdr:from>
    <xdr:to>
      <xdr:col>41</xdr:col>
      <xdr:colOff>101600</xdr:colOff>
      <xdr:row>105</xdr:row>
      <xdr:rowOff>118836</xdr:rowOff>
    </xdr:to>
    <xdr:sp macro="" textlink="">
      <xdr:nvSpPr>
        <xdr:cNvPr id="415" name="楕円 414">
          <a:extLst>
            <a:ext uri="{FF2B5EF4-FFF2-40B4-BE49-F238E27FC236}">
              <a16:creationId xmlns:a16="http://schemas.microsoft.com/office/drawing/2014/main" id="{7102574A-6F87-4528-8ACF-7D7D0858F133}"/>
            </a:ext>
          </a:extLst>
        </xdr:cNvPr>
        <xdr:cNvSpPr/>
      </xdr:nvSpPr>
      <xdr:spPr>
        <a:xfrm>
          <a:off x="7810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416" name="楕円 415">
          <a:extLst>
            <a:ext uri="{FF2B5EF4-FFF2-40B4-BE49-F238E27FC236}">
              <a16:creationId xmlns:a16="http://schemas.microsoft.com/office/drawing/2014/main" id="{F9C70A68-EA51-48AB-99DE-F4A7144C5366}"/>
            </a:ext>
          </a:extLst>
        </xdr:cNvPr>
        <xdr:cNvSpPr/>
      </xdr:nvSpPr>
      <xdr:spPr>
        <a:xfrm>
          <a:off x="692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64770</xdr:rowOff>
    </xdr:from>
    <xdr:to>
      <xdr:col>41</xdr:col>
      <xdr:colOff>50800</xdr:colOff>
      <xdr:row>105</xdr:row>
      <xdr:rowOff>68036</xdr:rowOff>
    </xdr:to>
    <xdr:cxnSp macro="">
      <xdr:nvCxnSpPr>
        <xdr:cNvPr id="417" name="直線コネクタ 416">
          <a:extLst>
            <a:ext uri="{FF2B5EF4-FFF2-40B4-BE49-F238E27FC236}">
              <a16:creationId xmlns:a16="http://schemas.microsoft.com/office/drawing/2014/main" id="{B741E0A0-0499-4AB6-9679-3BED0DB72885}"/>
            </a:ext>
          </a:extLst>
        </xdr:cNvPr>
        <xdr:cNvCxnSpPr/>
      </xdr:nvCxnSpPr>
      <xdr:spPr>
        <a:xfrm>
          <a:off x="6972300" y="180670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18" name="n_1aveValue【市民会館】&#10;一人当たり面積">
          <a:extLst>
            <a:ext uri="{FF2B5EF4-FFF2-40B4-BE49-F238E27FC236}">
              <a16:creationId xmlns:a16="http://schemas.microsoft.com/office/drawing/2014/main" id="{B7DDD42C-46AF-4096-9163-7E66453B84AE}"/>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19" name="n_2aveValue【市民会館】&#10;一人当たり面積">
          <a:extLst>
            <a:ext uri="{FF2B5EF4-FFF2-40B4-BE49-F238E27FC236}">
              <a16:creationId xmlns:a16="http://schemas.microsoft.com/office/drawing/2014/main" id="{6DF5254E-EBC4-46BC-B5FD-745055000B34}"/>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20" name="n_3aveValue【市民会館】&#10;一人当たり面積">
          <a:extLst>
            <a:ext uri="{FF2B5EF4-FFF2-40B4-BE49-F238E27FC236}">
              <a16:creationId xmlns:a16="http://schemas.microsoft.com/office/drawing/2014/main" id="{AF815207-B7AF-4D1C-81CE-16D050A277D8}"/>
            </a:ext>
          </a:extLst>
        </xdr:cNvPr>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21" name="n_4aveValue【市民会館】&#10;一人当たり面積">
          <a:extLst>
            <a:ext uri="{FF2B5EF4-FFF2-40B4-BE49-F238E27FC236}">
              <a16:creationId xmlns:a16="http://schemas.microsoft.com/office/drawing/2014/main" id="{E37F3AC8-4801-482B-B12E-20648679E068}"/>
            </a:ext>
          </a:extLst>
        </xdr:cNvPr>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135363</xdr:rowOff>
    </xdr:from>
    <xdr:ext cx="469744" cy="259045"/>
    <xdr:sp macro="" textlink="">
      <xdr:nvSpPr>
        <xdr:cNvPr id="422" name="n_3mainValue【市民会館】&#10;一人当たり面積">
          <a:extLst>
            <a:ext uri="{FF2B5EF4-FFF2-40B4-BE49-F238E27FC236}">
              <a16:creationId xmlns:a16="http://schemas.microsoft.com/office/drawing/2014/main" id="{8EFF425B-5E8A-467C-9D28-FEE763000AC4}"/>
            </a:ext>
          </a:extLst>
        </xdr:cNvPr>
        <xdr:cNvSpPr txBox="1"/>
      </xdr:nvSpPr>
      <xdr:spPr>
        <a:xfrm>
          <a:off x="7626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132097</xdr:rowOff>
    </xdr:from>
    <xdr:ext cx="469744" cy="259045"/>
    <xdr:sp macro="" textlink="">
      <xdr:nvSpPr>
        <xdr:cNvPr id="423" name="n_4mainValue【市民会館】&#10;一人当たり面積">
          <a:extLst>
            <a:ext uri="{FF2B5EF4-FFF2-40B4-BE49-F238E27FC236}">
              <a16:creationId xmlns:a16="http://schemas.microsoft.com/office/drawing/2014/main" id="{CF82827D-644F-4563-80DC-E3F39B083186}"/>
            </a:ext>
          </a:extLst>
        </xdr:cNvPr>
        <xdr:cNvSpPr txBox="1"/>
      </xdr:nvSpPr>
      <xdr:spPr>
        <a:xfrm>
          <a:off x="6737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a:extLst>
            <a:ext uri="{FF2B5EF4-FFF2-40B4-BE49-F238E27FC236}">
              <a16:creationId xmlns:a16="http://schemas.microsoft.com/office/drawing/2014/main" id="{A03C9D57-B30D-42E9-BEA2-BA808D3058C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a:extLst>
            <a:ext uri="{FF2B5EF4-FFF2-40B4-BE49-F238E27FC236}">
              <a16:creationId xmlns:a16="http://schemas.microsoft.com/office/drawing/2014/main" id="{6E1FBFA1-A608-443D-A00F-1B67617E30C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a:extLst>
            <a:ext uri="{FF2B5EF4-FFF2-40B4-BE49-F238E27FC236}">
              <a16:creationId xmlns:a16="http://schemas.microsoft.com/office/drawing/2014/main" id="{88E8A351-D4EA-46C8-8799-0190DFC7339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a:extLst>
            <a:ext uri="{FF2B5EF4-FFF2-40B4-BE49-F238E27FC236}">
              <a16:creationId xmlns:a16="http://schemas.microsoft.com/office/drawing/2014/main" id="{05C3D0A3-4060-4C7C-BDBD-35361D7E18A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a:extLst>
            <a:ext uri="{FF2B5EF4-FFF2-40B4-BE49-F238E27FC236}">
              <a16:creationId xmlns:a16="http://schemas.microsoft.com/office/drawing/2014/main" id="{0B4A076A-085E-40FC-849A-4C95555C7DF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a:extLst>
            <a:ext uri="{FF2B5EF4-FFF2-40B4-BE49-F238E27FC236}">
              <a16:creationId xmlns:a16="http://schemas.microsoft.com/office/drawing/2014/main" id="{621903E1-46DA-48A1-A9FC-DD11B8D50E9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a:extLst>
            <a:ext uri="{FF2B5EF4-FFF2-40B4-BE49-F238E27FC236}">
              <a16:creationId xmlns:a16="http://schemas.microsoft.com/office/drawing/2014/main" id="{C8590C49-2F87-47CF-AF88-362A586D881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a:extLst>
            <a:ext uri="{FF2B5EF4-FFF2-40B4-BE49-F238E27FC236}">
              <a16:creationId xmlns:a16="http://schemas.microsoft.com/office/drawing/2014/main" id="{79D32BF5-FB5C-4F5F-A15E-9573B4150A0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a:extLst>
            <a:ext uri="{FF2B5EF4-FFF2-40B4-BE49-F238E27FC236}">
              <a16:creationId xmlns:a16="http://schemas.microsoft.com/office/drawing/2014/main" id="{6A71B4AF-0E71-4745-A9F1-72AC1766A0E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a:extLst>
            <a:ext uri="{FF2B5EF4-FFF2-40B4-BE49-F238E27FC236}">
              <a16:creationId xmlns:a16="http://schemas.microsoft.com/office/drawing/2014/main" id="{F2E3FFC4-8997-4049-B739-EAD899E7B1A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4" name="テキスト ボックス 433">
          <a:extLst>
            <a:ext uri="{FF2B5EF4-FFF2-40B4-BE49-F238E27FC236}">
              <a16:creationId xmlns:a16="http://schemas.microsoft.com/office/drawing/2014/main" id="{1DBACB32-EB58-42A6-8518-35588FC1F1B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5" name="直線コネクタ 434">
          <a:extLst>
            <a:ext uri="{FF2B5EF4-FFF2-40B4-BE49-F238E27FC236}">
              <a16:creationId xmlns:a16="http://schemas.microsoft.com/office/drawing/2014/main" id="{535F6746-AFCE-490D-AC5A-AAC5286BAA5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36" name="テキスト ボックス 435">
          <a:extLst>
            <a:ext uri="{FF2B5EF4-FFF2-40B4-BE49-F238E27FC236}">
              <a16:creationId xmlns:a16="http://schemas.microsoft.com/office/drawing/2014/main" id="{B6B966A2-4810-4925-9475-926CD8870FD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7" name="直線コネクタ 436">
          <a:extLst>
            <a:ext uri="{FF2B5EF4-FFF2-40B4-BE49-F238E27FC236}">
              <a16:creationId xmlns:a16="http://schemas.microsoft.com/office/drawing/2014/main" id="{0D0E8A71-03A4-4CF3-945D-E5138EA6092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8" name="テキスト ボックス 437">
          <a:extLst>
            <a:ext uri="{FF2B5EF4-FFF2-40B4-BE49-F238E27FC236}">
              <a16:creationId xmlns:a16="http://schemas.microsoft.com/office/drawing/2014/main" id="{CC54B551-07BA-4EF1-A5E0-10563334702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9" name="直線コネクタ 438">
          <a:extLst>
            <a:ext uri="{FF2B5EF4-FFF2-40B4-BE49-F238E27FC236}">
              <a16:creationId xmlns:a16="http://schemas.microsoft.com/office/drawing/2014/main" id="{55F4035D-2C63-4A01-AA95-FA572BC2772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0" name="テキスト ボックス 439">
          <a:extLst>
            <a:ext uri="{FF2B5EF4-FFF2-40B4-BE49-F238E27FC236}">
              <a16:creationId xmlns:a16="http://schemas.microsoft.com/office/drawing/2014/main" id="{752D0080-7AA8-4FDF-841A-8A7453C3B62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1" name="直線コネクタ 440">
          <a:extLst>
            <a:ext uri="{FF2B5EF4-FFF2-40B4-BE49-F238E27FC236}">
              <a16:creationId xmlns:a16="http://schemas.microsoft.com/office/drawing/2014/main" id="{9B194E9B-FFCA-403E-9702-C2DE6639B09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2" name="テキスト ボックス 441">
          <a:extLst>
            <a:ext uri="{FF2B5EF4-FFF2-40B4-BE49-F238E27FC236}">
              <a16:creationId xmlns:a16="http://schemas.microsoft.com/office/drawing/2014/main" id="{C4320666-CE3C-42A9-874C-1F6638EC2F1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3" name="直線コネクタ 442">
          <a:extLst>
            <a:ext uri="{FF2B5EF4-FFF2-40B4-BE49-F238E27FC236}">
              <a16:creationId xmlns:a16="http://schemas.microsoft.com/office/drawing/2014/main" id="{3A0CD307-5168-47F1-9446-30A90A0D4F5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4" name="テキスト ボックス 443">
          <a:extLst>
            <a:ext uri="{FF2B5EF4-FFF2-40B4-BE49-F238E27FC236}">
              <a16:creationId xmlns:a16="http://schemas.microsoft.com/office/drawing/2014/main" id="{AE2BD5AC-0924-4750-A8F1-288DD35DC4F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5" name="直線コネクタ 444">
          <a:extLst>
            <a:ext uri="{FF2B5EF4-FFF2-40B4-BE49-F238E27FC236}">
              <a16:creationId xmlns:a16="http://schemas.microsoft.com/office/drawing/2014/main" id="{7B235FA1-4B74-4294-99BC-EF099D27892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46" name="テキスト ボックス 445">
          <a:extLst>
            <a:ext uri="{FF2B5EF4-FFF2-40B4-BE49-F238E27FC236}">
              <a16:creationId xmlns:a16="http://schemas.microsoft.com/office/drawing/2014/main" id="{BF0AC2C9-FEE5-42D5-BB67-73090DE7811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7" name="直線コネクタ 446">
          <a:extLst>
            <a:ext uri="{FF2B5EF4-FFF2-40B4-BE49-F238E27FC236}">
              <a16:creationId xmlns:a16="http://schemas.microsoft.com/office/drawing/2014/main" id="{EFA4A4AE-9A9D-492E-A1A3-A99FE219A9D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a:extLst>
            <a:ext uri="{FF2B5EF4-FFF2-40B4-BE49-F238E27FC236}">
              <a16:creationId xmlns:a16="http://schemas.microsoft.com/office/drawing/2014/main" id="{46345586-4C08-4326-ABEA-7BE09AA374E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49" name="直線コネクタ 448">
          <a:extLst>
            <a:ext uri="{FF2B5EF4-FFF2-40B4-BE49-F238E27FC236}">
              <a16:creationId xmlns:a16="http://schemas.microsoft.com/office/drawing/2014/main" id="{C4133E62-DAF2-45C0-804D-58AFCB0141EE}"/>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50" name="【一般廃棄物処理施設】&#10;有形固定資産減価償却率最小値テキスト">
          <a:extLst>
            <a:ext uri="{FF2B5EF4-FFF2-40B4-BE49-F238E27FC236}">
              <a16:creationId xmlns:a16="http://schemas.microsoft.com/office/drawing/2014/main" id="{037DC4B7-BCFA-4C1F-B451-F2F8C0755941}"/>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51" name="直線コネクタ 450">
          <a:extLst>
            <a:ext uri="{FF2B5EF4-FFF2-40B4-BE49-F238E27FC236}">
              <a16:creationId xmlns:a16="http://schemas.microsoft.com/office/drawing/2014/main" id="{5E11A27D-DBE1-4BBC-A334-11180849499C}"/>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52" name="【一般廃棄物処理施設】&#10;有形固定資産減価償却率最大値テキスト">
          <a:extLst>
            <a:ext uri="{FF2B5EF4-FFF2-40B4-BE49-F238E27FC236}">
              <a16:creationId xmlns:a16="http://schemas.microsoft.com/office/drawing/2014/main" id="{1CC1B99A-A07D-45F1-B639-06F2E3961A74}"/>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3" name="直線コネクタ 452">
          <a:extLst>
            <a:ext uri="{FF2B5EF4-FFF2-40B4-BE49-F238E27FC236}">
              <a16:creationId xmlns:a16="http://schemas.microsoft.com/office/drawing/2014/main" id="{10CADCBA-D77C-463D-9C54-2F7CE4F699EC}"/>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454" name="【一般廃棄物処理施設】&#10;有形固定資産減価償却率平均値テキスト">
          <a:extLst>
            <a:ext uri="{FF2B5EF4-FFF2-40B4-BE49-F238E27FC236}">
              <a16:creationId xmlns:a16="http://schemas.microsoft.com/office/drawing/2014/main" id="{B80218A9-17E7-46E6-B4F1-604A13ADABA1}"/>
            </a:ext>
          </a:extLst>
        </xdr:cNvPr>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55" name="フローチャート: 判断 454">
          <a:extLst>
            <a:ext uri="{FF2B5EF4-FFF2-40B4-BE49-F238E27FC236}">
              <a16:creationId xmlns:a16="http://schemas.microsoft.com/office/drawing/2014/main" id="{FAF71DF4-DB1D-489C-953A-D224A170AF24}"/>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56" name="フローチャート: 判断 455">
          <a:extLst>
            <a:ext uri="{FF2B5EF4-FFF2-40B4-BE49-F238E27FC236}">
              <a16:creationId xmlns:a16="http://schemas.microsoft.com/office/drawing/2014/main" id="{535ADB66-446D-44A5-A808-FED8D34CD3EE}"/>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57" name="フローチャート: 判断 456">
          <a:extLst>
            <a:ext uri="{FF2B5EF4-FFF2-40B4-BE49-F238E27FC236}">
              <a16:creationId xmlns:a16="http://schemas.microsoft.com/office/drawing/2014/main" id="{15510323-84FC-45A6-ABFA-C2885FBE322E}"/>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58" name="フローチャート: 判断 457">
          <a:extLst>
            <a:ext uri="{FF2B5EF4-FFF2-40B4-BE49-F238E27FC236}">
              <a16:creationId xmlns:a16="http://schemas.microsoft.com/office/drawing/2014/main" id="{FFE5717A-8E41-488C-9FB8-F13AC5F9E1B3}"/>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59" name="フローチャート: 判断 458">
          <a:extLst>
            <a:ext uri="{FF2B5EF4-FFF2-40B4-BE49-F238E27FC236}">
              <a16:creationId xmlns:a16="http://schemas.microsoft.com/office/drawing/2014/main" id="{B0F4FFBC-7874-4D29-8D12-3FE524BFFF3A}"/>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E792EB26-24FE-4A15-871C-D8321871B58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A32FAB43-F1A3-4898-B6C7-F18F18D1496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DFE78E91-19E7-4D2B-A50D-926ABDD2C36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20B1FA6E-B80A-4FFB-9FC1-2C36EEADC9C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C8A0B125-7EC3-4413-AEED-E7696AD8F3D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79284</xdr:rowOff>
    </xdr:from>
    <xdr:to>
      <xdr:col>72</xdr:col>
      <xdr:colOff>38100</xdr:colOff>
      <xdr:row>35</xdr:row>
      <xdr:rowOff>9434</xdr:rowOff>
    </xdr:to>
    <xdr:sp macro="" textlink="">
      <xdr:nvSpPr>
        <xdr:cNvPr id="465" name="楕円 464">
          <a:extLst>
            <a:ext uri="{FF2B5EF4-FFF2-40B4-BE49-F238E27FC236}">
              <a16:creationId xmlns:a16="http://schemas.microsoft.com/office/drawing/2014/main" id="{78D09EAD-EA7C-4199-82B4-9AF54F03DF87}"/>
            </a:ext>
          </a:extLst>
        </xdr:cNvPr>
        <xdr:cNvSpPr/>
      </xdr:nvSpPr>
      <xdr:spPr>
        <a:xfrm>
          <a:off x="13652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44994</xdr:rowOff>
    </xdr:from>
    <xdr:to>
      <xdr:col>67</xdr:col>
      <xdr:colOff>101600</xdr:colOff>
      <xdr:row>34</xdr:row>
      <xdr:rowOff>146594</xdr:rowOff>
    </xdr:to>
    <xdr:sp macro="" textlink="">
      <xdr:nvSpPr>
        <xdr:cNvPr id="466" name="楕円 465">
          <a:extLst>
            <a:ext uri="{FF2B5EF4-FFF2-40B4-BE49-F238E27FC236}">
              <a16:creationId xmlns:a16="http://schemas.microsoft.com/office/drawing/2014/main" id="{3033BB63-A006-4442-A72C-A015EE0547AC}"/>
            </a:ext>
          </a:extLst>
        </xdr:cNvPr>
        <xdr:cNvSpPr/>
      </xdr:nvSpPr>
      <xdr:spPr>
        <a:xfrm>
          <a:off x="12763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95794</xdr:rowOff>
    </xdr:from>
    <xdr:to>
      <xdr:col>71</xdr:col>
      <xdr:colOff>177800</xdr:colOff>
      <xdr:row>34</xdr:row>
      <xdr:rowOff>130084</xdr:rowOff>
    </xdr:to>
    <xdr:cxnSp macro="">
      <xdr:nvCxnSpPr>
        <xdr:cNvPr id="467" name="直線コネクタ 466">
          <a:extLst>
            <a:ext uri="{FF2B5EF4-FFF2-40B4-BE49-F238E27FC236}">
              <a16:creationId xmlns:a16="http://schemas.microsoft.com/office/drawing/2014/main" id="{6BEC9613-553A-4AE8-BFE7-74238E91A442}"/>
            </a:ext>
          </a:extLst>
        </xdr:cNvPr>
        <xdr:cNvCxnSpPr/>
      </xdr:nvCxnSpPr>
      <xdr:spPr>
        <a:xfrm>
          <a:off x="12814300" y="59250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468" name="n_1aveValue【一般廃棄物処理施設】&#10;有形固定資産減価償却率">
          <a:extLst>
            <a:ext uri="{FF2B5EF4-FFF2-40B4-BE49-F238E27FC236}">
              <a16:creationId xmlns:a16="http://schemas.microsoft.com/office/drawing/2014/main" id="{39F58A0D-A3CA-464C-91DB-3B69D54C5DF7}"/>
            </a:ext>
          </a:extLst>
        </xdr:cNvPr>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469" name="n_2aveValue【一般廃棄物処理施設】&#10;有形固定資産減価償却率">
          <a:extLst>
            <a:ext uri="{FF2B5EF4-FFF2-40B4-BE49-F238E27FC236}">
              <a16:creationId xmlns:a16="http://schemas.microsoft.com/office/drawing/2014/main" id="{56C1A92F-A32D-4CC8-BEEE-CCFE5D969C7C}"/>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470" name="n_3aveValue【一般廃棄物処理施設】&#10;有形固定資産減価償却率">
          <a:extLst>
            <a:ext uri="{FF2B5EF4-FFF2-40B4-BE49-F238E27FC236}">
              <a16:creationId xmlns:a16="http://schemas.microsoft.com/office/drawing/2014/main" id="{D4D2323C-6D1A-4004-88D0-0549D9A47431}"/>
            </a:ext>
          </a:extLst>
        </xdr:cNvPr>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471" name="n_4aveValue【一般廃棄物処理施設】&#10;有形固定資産減価償却率">
          <a:extLst>
            <a:ext uri="{FF2B5EF4-FFF2-40B4-BE49-F238E27FC236}">
              <a16:creationId xmlns:a16="http://schemas.microsoft.com/office/drawing/2014/main" id="{23112F3F-3135-41DF-9279-86B170C495BC}"/>
            </a:ext>
          </a:extLst>
        </xdr:cNvPr>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25961</xdr:rowOff>
    </xdr:from>
    <xdr:ext cx="405111" cy="259045"/>
    <xdr:sp macro="" textlink="">
      <xdr:nvSpPr>
        <xdr:cNvPr id="472" name="n_3mainValue【一般廃棄物処理施設】&#10;有形固定資産減価償却率">
          <a:extLst>
            <a:ext uri="{FF2B5EF4-FFF2-40B4-BE49-F238E27FC236}">
              <a16:creationId xmlns:a16="http://schemas.microsoft.com/office/drawing/2014/main" id="{6AA634FC-717C-42E5-BA60-A013B5CE020F}"/>
            </a:ext>
          </a:extLst>
        </xdr:cNvPr>
        <xdr:cNvSpPr txBox="1"/>
      </xdr:nvSpPr>
      <xdr:spPr>
        <a:xfrm>
          <a:off x="135007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163121</xdr:rowOff>
    </xdr:from>
    <xdr:ext cx="405111" cy="259045"/>
    <xdr:sp macro="" textlink="">
      <xdr:nvSpPr>
        <xdr:cNvPr id="473" name="n_4mainValue【一般廃棄物処理施設】&#10;有形固定資産減価償却率">
          <a:extLst>
            <a:ext uri="{FF2B5EF4-FFF2-40B4-BE49-F238E27FC236}">
              <a16:creationId xmlns:a16="http://schemas.microsoft.com/office/drawing/2014/main" id="{A810D8E0-F9D1-4CE6-A4B3-086560B4D058}"/>
            </a:ext>
          </a:extLst>
        </xdr:cNvPr>
        <xdr:cNvSpPr txBox="1"/>
      </xdr:nvSpPr>
      <xdr:spPr>
        <a:xfrm>
          <a:off x="12611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a:extLst>
            <a:ext uri="{FF2B5EF4-FFF2-40B4-BE49-F238E27FC236}">
              <a16:creationId xmlns:a16="http://schemas.microsoft.com/office/drawing/2014/main" id="{CF30FCB3-7F8C-4025-8BD9-8CC3085B32E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a:extLst>
            <a:ext uri="{FF2B5EF4-FFF2-40B4-BE49-F238E27FC236}">
              <a16:creationId xmlns:a16="http://schemas.microsoft.com/office/drawing/2014/main" id="{EBD87867-A5B6-47FE-8DF9-5663312571B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a:extLst>
            <a:ext uri="{FF2B5EF4-FFF2-40B4-BE49-F238E27FC236}">
              <a16:creationId xmlns:a16="http://schemas.microsoft.com/office/drawing/2014/main" id="{4530AB70-B5DD-4BDD-826D-1936C62679A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a:extLst>
            <a:ext uri="{FF2B5EF4-FFF2-40B4-BE49-F238E27FC236}">
              <a16:creationId xmlns:a16="http://schemas.microsoft.com/office/drawing/2014/main" id="{FBDF1CD0-FAE0-4BE3-A58A-D714F6D216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a:extLst>
            <a:ext uri="{FF2B5EF4-FFF2-40B4-BE49-F238E27FC236}">
              <a16:creationId xmlns:a16="http://schemas.microsoft.com/office/drawing/2014/main" id="{DDB200F7-2F5E-4C5F-82F5-EBCC1406EC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a:extLst>
            <a:ext uri="{FF2B5EF4-FFF2-40B4-BE49-F238E27FC236}">
              <a16:creationId xmlns:a16="http://schemas.microsoft.com/office/drawing/2014/main" id="{A6B7F624-FCB7-451F-BAD5-50A5358642B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a:extLst>
            <a:ext uri="{FF2B5EF4-FFF2-40B4-BE49-F238E27FC236}">
              <a16:creationId xmlns:a16="http://schemas.microsoft.com/office/drawing/2014/main" id="{3FB92ECF-DB2A-4A49-885A-B205775F833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a:extLst>
            <a:ext uri="{FF2B5EF4-FFF2-40B4-BE49-F238E27FC236}">
              <a16:creationId xmlns:a16="http://schemas.microsoft.com/office/drawing/2014/main" id="{954171DA-B00A-4E42-9E5C-1FBC25B169E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a:extLst>
            <a:ext uri="{FF2B5EF4-FFF2-40B4-BE49-F238E27FC236}">
              <a16:creationId xmlns:a16="http://schemas.microsoft.com/office/drawing/2014/main" id="{033F6D3A-389B-4EAD-B8F3-4A9487052B1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a:extLst>
            <a:ext uri="{FF2B5EF4-FFF2-40B4-BE49-F238E27FC236}">
              <a16:creationId xmlns:a16="http://schemas.microsoft.com/office/drawing/2014/main" id="{420798CC-8C9C-4E07-B96E-9C4DBE591CD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4" name="直線コネクタ 483">
          <a:extLst>
            <a:ext uri="{FF2B5EF4-FFF2-40B4-BE49-F238E27FC236}">
              <a16:creationId xmlns:a16="http://schemas.microsoft.com/office/drawing/2014/main" id="{FB8C82C7-9FC9-4149-9782-0039563C599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85" name="テキスト ボックス 484">
          <a:extLst>
            <a:ext uri="{FF2B5EF4-FFF2-40B4-BE49-F238E27FC236}">
              <a16:creationId xmlns:a16="http://schemas.microsoft.com/office/drawing/2014/main" id="{9DCFDAC5-1BF1-4B4B-81B2-21A41AEBA37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6" name="直線コネクタ 485">
          <a:extLst>
            <a:ext uri="{FF2B5EF4-FFF2-40B4-BE49-F238E27FC236}">
              <a16:creationId xmlns:a16="http://schemas.microsoft.com/office/drawing/2014/main" id="{189792A5-68DA-4D8B-B5BC-0CE3CC8F54C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87" name="テキスト ボックス 486">
          <a:extLst>
            <a:ext uri="{FF2B5EF4-FFF2-40B4-BE49-F238E27FC236}">
              <a16:creationId xmlns:a16="http://schemas.microsoft.com/office/drawing/2014/main" id="{4F2B442C-88EC-42BF-9F9E-BD7E9CDBCFC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8" name="直線コネクタ 487">
          <a:extLst>
            <a:ext uri="{FF2B5EF4-FFF2-40B4-BE49-F238E27FC236}">
              <a16:creationId xmlns:a16="http://schemas.microsoft.com/office/drawing/2014/main" id="{C32FF615-53F1-41B6-B4C0-E62EFEB0D51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9" name="テキスト ボックス 488">
          <a:extLst>
            <a:ext uri="{FF2B5EF4-FFF2-40B4-BE49-F238E27FC236}">
              <a16:creationId xmlns:a16="http://schemas.microsoft.com/office/drawing/2014/main" id="{810C6062-B92D-471A-8E2B-970070DD741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0" name="直線コネクタ 489">
          <a:extLst>
            <a:ext uri="{FF2B5EF4-FFF2-40B4-BE49-F238E27FC236}">
              <a16:creationId xmlns:a16="http://schemas.microsoft.com/office/drawing/2014/main" id="{B9E98757-400B-402E-81F6-DF76831CF62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1" name="テキスト ボックス 490">
          <a:extLst>
            <a:ext uri="{FF2B5EF4-FFF2-40B4-BE49-F238E27FC236}">
              <a16:creationId xmlns:a16="http://schemas.microsoft.com/office/drawing/2014/main" id="{2C1E2232-87CE-401B-B9EF-852A65084F1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2" name="直線コネクタ 491">
          <a:extLst>
            <a:ext uri="{FF2B5EF4-FFF2-40B4-BE49-F238E27FC236}">
              <a16:creationId xmlns:a16="http://schemas.microsoft.com/office/drawing/2014/main" id="{FBE12D52-074B-470C-805E-6AAA963F36F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3" name="テキスト ボックス 492">
          <a:extLst>
            <a:ext uri="{FF2B5EF4-FFF2-40B4-BE49-F238E27FC236}">
              <a16:creationId xmlns:a16="http://schemas.microsoft.com/office/drawing/2014/main" id="{9B0C7E07-8710-48B7-91EE-E16022ED713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4" name="【一般廃棄物処理施設】&#10;一人当たり有形固定資産（償却資産）額グラフ枠">
          <a:extLst>
            <a:ext uri="{FF2B5EF4-FFF2-40B4-BE49-F238E27FC236}">
              <a16:creationId xmlns:a16="http://schemas.microsoft.com/office/drawing/2014/main" id="{DA94CFC8-5EDF-4F0A-A1C7-9E666E2BB5F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495" name="直線コネクタ 494">
          <a:extLst>
            <a:ext uri="{FF2B5EF4-FFF2-40B4-BE49-F238E27FC236}">
              <a16:creationId xmlns:a16="http://schemas.microsoft.com/office/drawing/2014/main" id="{D17E1076-7AF9-450E-9317-D803FE5465B0}"/>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496" name="【一般廃棄物処理施設】&#10;一人当たり有形固定資産（償却資産）額最小値テキスト">
          <a:extLst>
            <a:ext uri="{FF2B5EF4-FFF2-40B4-BE49-F238E27FC236}">
              <a16:creationId xmlns:a16="http://schemas.microsoft.com/office/drawing/2014/main" id="{B1E8CC5E-947B-4E56-91B5-1F26EDFBDF1D}"/>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497" name="直線コネクタ 496">
          <a:extLst>
            <a:ext uri="{FF2B5EF4-FFF2-40B4-BE49-F238E27FC236}">
              <a16:creationId xmlns:a16="http://schemas.microsoft.com/office/drawing/2014/main" id="{82E1769D-D0A1-4241-817C-6D31B43311F8}"/>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498" name="【一般廃棄物処理施設】&#10;一人当たり有形固定資産（償却資産）額最大値テキスト">
          <a:extLst>
            <a:ext uri="{FF2B5EF4-FFF2-40B4-BE49-F238E27FC236}">
              <a16:creationId xmlns:a16="http://schemas.microsoft.com/office/drawing/2014/main" id="{0DAB4786-2DA3-42C3-B7A1-BA73F6160EEA}"/>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499" name="直線コネクタ 498">
          <a:extLst>
            <a:ext uri="{FF2B5EF4-FFF2-40B4-BE49-F238E27FC236}">
              <a16:creationId xmlns:a16="http://schemas.microsoft.com/office/drawing/2014/main" id="{361E4E3A-9826-4AF1-A6DB-2B93B248D524}"/>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00" name="【一般廃棄物処理施設】&#10;一人当たり有形固定資産（償却資産）額平均値テキスト">
          <a:extLst>
            <a:ext uri="{FF2B5EF4-FFF2-40B4-BE49-F238E27FC236}">
              <a16:creationId xmlns:a16="http://schemas.microsoft.com/office/drawing/2014/main" id="{0E566F8D-E849-47EA-BEFA-585EE79F80A5}"/>
            </a:ext>
          </a:extLst>
        </xdr:cNvPr>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01" name="フローチャート: 判断 500">
          <a:extLst>
            <a:ext uri="{FF2B5EF4-FFF2-40B4-BE49-F238E27FC236}">
              <a16:creationId xmlns:a16="http://schemas.microsoft.com/office/drawing/2014/main" id="{AA0CFD82-11ED-4DFE-B528-D86305CEFBDD}"/>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02" name="フローチャート: 判断 501">
          <a:extLst>
            <a:ext uri="{FF2B5EF4-FFF2-40B4-BE49-F238E27FC236}">
              <a16:creationId xmlns:a16="http://schemas.microsoft.com/office/drawing/2014/main" id="{B3A83D0C-2C31-4C92-A3FA-ACA9674307C8}"/>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03" name="フローチャート: 判断 502">
          <a:extLst>
            <a:ext uri="{FF2B5EF4-FFF2-40B4-BE49-F238E27FC236}">
              <a16:creationId xmlns:a16="http://schemas.microsoft.com/office/drawing/2014/main" id="{E5E42A4E-2F1F-4370-BA70-FBC8D31EDAF8}"/>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04" name="フローチャート: 判断 503">
          <a:extLst>
            <a:ext uri="{FF2B5EF4-FFF2-40B4-BE49-F238E27FC236}">
              <a16:creationId xmlns:a16="http://schemas.microsoft.com/office/drawing/2014/main" id="{C9114638-6444-4796-82DD-03CFCC4379CF}"/>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05" name="フローチャート: 判断 504">
          <a:extLst>
            <a:ext uri="{FF2B5EF4-FFF2-40B4-BE49-F238E27FC236}">
              <a16:creationId xmlns:a16="http://schemas.microsoft.com/office/drawing/2014/main" id="{20F1ED6D-45B8-457D-9C87-29AA53A057EB}"/>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1434113A-06B7-46BC-9D81-C53D323592B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D11C8187-9F91-4CB7-AA37-663F874FCAC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E18397DF-CB7D-4263-B442-80B398283F1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9EC6EB08-653E-4922-A384-364BAF536E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1EB5086C-06D0-4F82-AB9D-7788206153C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7681</xdr:rowOff>
    </xdr:from>
    <xdr:to>
      <xdr:col>102</xdr:col>
      <xdr:colOff>165100</xdr:colOff>
      <xdr:row>41</xdr:row>
      <xdr:rowOff>109281</xdr:rowOff>
    </xdr:to>
    <xdr:sp macro="" textlink="">
      <xdr:nvSpPr>
        <xdr:cNvPr id="511" name="楕円 510">
          <a:extLst>
            <a:ext uri="{FF2B5EF4-FFF2-40B4-BE49-F238E27FC236}">
              <a16:creationId xmlns:a16="http://schemas.microsoft.com/office/drawing/2014/main" id="{38EA3AF2-EA61-432A-9731-4FE467BF3355}"/>
            </a:ext>
          </a:extLst>
        </xdr:cNvPr>
        <xdr:cNvSpPr/>
      </xdr:nvSpPr>
      <xdr:spPr>
        <a:xfrm>
          <a:off x="19494500" y="70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84</xdr:rowOff>
    </xdr:from>
    <xdr:to>
      <xdr:col>98</xdr:col>
      <xdr:colOff>38100</xdr:colOff>
      <xdr:row>41</xdr:row>
      <xdr:rowOff>101684</xdr:rowOff>
    </xdr:to>
    <xdr:sp macro="" textlink="">
      <xdr:nvSpPr>
        <xdr:cNvPr id="512" name="楕円 511">
          <a:extLst>
            <a:ext uri="{FF2B5EF4-FFF2-40B4-BE49-F238E27FC236}">
              <a16:creationId xmlns:a16="http://schemas.microsoft.com/office/drawing/2014/main" id="{E8874AD0-E529-4B16-BDE5-69233B5FF330}"/>
            </a:ext>
          </a:extLst>
        </xdr:cNvPr>
        <xdr:cNvSpPr/>
      </xdr:nvSpPr>
      <xdr:spPr>
        <a:xfrm>
          <a:off x="18605500" y="702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50884</xdr:rowOff>
    </xdr:from>
    <xdr:to>
      <xdr:col>102</xdr:col>
      <xdr:colOff>114300</xdr:colOff>
      <xdr:row>41</xdr:row>
      <xdr:rowOff>58481</xdr:rowOff>
    </xdr:to>
    <xdr:cxnSp macro="">
      <xdr:nvCxnSpPr>
        <xdr:cNvPr id="513" name="直線コネクタ 512">
          <a:extLst>
            <a:ext uri="{FF2B5EF4-FFF2-40B4-BE49-F238E27FC236}">
              <a16:creationId xmlns:a16="http://schemas.microsoft.com/office/drawing/2014/main" id="{23123C82-C07C-4FD0-8F6E-F69D5E6B98CD}"/>
            </a:ext>
          </a:extLst>
        </xdr:cNvPr>
        <xdr:cNvCxnSpPr/>
      </xdr:nvCxnSpPr>
      <xdr:spPr>
        <a:xfrm>
          <a:off x="18656300" y="7080334"/>
          <a:ext cx="8890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514" name="n_1aveValue【一般廃棄物処理施設】&#10;一人当たり有形固定資産（償却資産）額">
          <a:extLst>
            <a:ext uri="{FF2B5EF4-FFF2-40B4-BE49-F238E27FC236}">
              <a16:creationId xmlns:a16="http://schemas.microsoft.com/office/drawing/2014/main" id="{36535EE7-2227-42B6-ACD6-E510C2F41889}"/>
            </a:ext>
          </a:extLst>
        </xdr:cNvPr>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15" name="n_2aveValue【一般廃棄物処理施設】&#10;一人当たり有形固定資産（償却資産）額">
          <a:extLst>
            <a:ext uri="{FF2B5EF4-FFF2-40B4-BE49-F238E27FC236}">
              <a16:creationId xmlns:a16="http://schemas.microsoft.com/office/drawing/2014/main" id="{073AA14D-90EA-4A6A-AC8E-001D723E6981}"/>
            </a:ext>
          </a:extLst>
        </xdr:cNvPr>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16" name="n_3aveValue【一般廃棄物処理施設】&#10;一人当たり有形固定資産（償却資産）額">
          <a:extLst>
            <a:ext uri="{FF2B5EF4-FFF2-40B4-BE49-F238E27FC236}">
              <a16:creationId xmlns:a16="http://schemas.microsoft.com/office/drawing/2014/main" id="{D98F7154-85AE-4099-847F-051162C1ACE0}"/>
            </a:ext>
          </a:extLst>
        </xdr:cNvPr>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17" name="n_4aveValue【一般廃棄物処理施設】&#10;一人当たり有形固定資産（償却資産）額">
          <a:extLst>
            <a:ext uri="{FF2B5EF4-FFF2-40B4-BE49-F238E27FC236}">
              <a16:creationId xmlns:a16="http://schemas.microsoft.com/office/drawing/2014/main" id="{90A70F63-1302-4F8C-8E91-CE380C77B20A}"/>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100408</xdr:rowOff>
    </xdr:from>
    <xdr:ext cx="534377" cy="259045"/>
    <xdr:sp macro="" textlink="">
      <xdr:nvSpPr>
        <xdr:cNvPr id="518" name="n_3mainValue【一般廃棄物処理施設】&#10;一人当たり有形固定資産（償却資産）額">
          <a:extLst>
            <a:ext uri="{FF2B5EF4-FFF2-40B4-BE49-F238E27FC236}">
              <a16:creationId xmlns:a16="http://schemas.microsoft.com/office/drawing/2014/main" id="{3C416B40-A269-40B2-BAE0-9EA78009FD57}"/>
            </a:ext>
          </a:extLst>
        </xdr:cNvPr>
        <xdr:cNvSpPr txBox="1"/>
      </xdr:nvSpPr>
      <xdr:spPr>
        <a:xfrm>
          <a:off x="19278111" y="712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92811</xdr:rowOff>
    </xdr:from>
    <xdr:ext cx="534377" cy="259045"/>
    <xdr:sp macro="" textlink="">
      <xdr:nvSpPr>
        <xdr:cNvPr id="519" name="n_4mainValue【一般廃棄物処理施設】&#10;一人当たり有形固定資産（償却資産）額">
          <a:extLst>
            <a:ext uri="{FF2B5EF4-FFF2-40B4-BE49-F238E27FC236}">
              <a16:creationId xmlns:a16="http://schemas.microsoft.com/office/drawing/2014/main" id="{A5ABF58D-E940-403D-B342-62FE96BA6355}"/>
            </a:ext>
          </a:extLst>
        </xdr:cNvPr>
        <xdr:cNvSpPr txBox="1"/>
      </xdr:nvSpPr>
      <xdr:spPr>
        <a:xfrm>
          <a:off x="18389111" y="71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a:extLst>
            <a:ext uri="{FF2B5EF4-FFF2-40B4-BE49-F238E27FC236}">
              <a16:creationId xmlns:a16="http://schemas.microsoft.com/office/drawing/2014/main" id="{269BBBCB-5858-46E1-81EB-46E0C07F09B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a:extLst>
            <a:ext uri="{FF2B5EF4-FFF2-40B4-BE49-F238E27FC236}">
              <a16:creationId xmlns:a16="http://schemas.microsoft.com/office/drawing/2014/main" id="{E387BCCB-93BC-4BD9-A7A5-42C53945428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a:extLst>
            <a:ext uri="{FF2B5EF4-FFF2-40B4-BE49-F238E27FC236}">
              <a16:creationId xmlns:a16="http://schemas.microsoft.com/office/drawing/2014/main" id="{5EDD667B-5583-4CCC-9B9B-F78069BD0B1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a:extLst>
            <a:ext uri="{FF2B5EF4-FFF2-40B4-BE49-F238E27FC236}">
              <a16:creationId xmlns:a16="http://schemas.microsoft.com/office/drawing/2014/main" id="{12455098-C713-4232-B279-D3DA566CCA7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a:extLst>
            <a:ext uri="{FF2B5EF4-FFF2-40B4-BE49-F238E27FC236}">
              <a16:creationId xmlns:a16="http://schemas.microsoft.com/office/drawing/2014/main" id="{C5BFFBC9-A91A-40A6-927F-576839A49E3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a:extLst>
            <a:ext uri="{FF2B5EF4-FFF2-40B4-BE49-F238E27FC236}">
              <a16:creationId xmlns:a16="http://schemas.microsoft.com/office/drawing/2014/main" id="{BA0BFCCD-F485-4BA4-8671-78ED0CD8051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a:extLst>
            <a:ext uri="{FF2B5EF4-FFF2-40B4-BE49-F238E27FC236}">
              <a16:creationId xmlns:a16="http://schemas.microsoft.com/office/drawing/2014/main" id="{D0089931-724B-4B79-A81A-9791C965F87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a:extLst>
            <a:ext uri="{FF2B5EF4-FFF2-40B4-BE49-F238E27FC236}">
              <a16:creationId xmlns:a16="http://schemas.microsoft.com/office/drawing/2014/main" id="{CA3655D1-4B5B-44C8-ADB5-B513F778E26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a:extLst>
            <a:ext uri="{FF2B5EF4-FFF2-40B4-BE49-F238E27FC236}">
              <a16:creationId xmlns:a16="http://schemas.microsoft.com/office/drawing/2014/main" id="{53DCD245-C8E9-4B74-A30C-310B535EE2F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a:extLst>
            <a:ext uri="{FF2B5EF4-FFF2-40B4-BE49-F238E27FC236}">
              <a16:creationId xmlns:a16="http://schemas.microsoft.com/office/drawing/2014/main" id="{1A893E99-4C30-4042-BA78-144D7CEA53D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0" name="テキスト ボックス 529">
          <a:extLst>
            <a:ext uri="{FF2B5EF4-FFF2-40B4-BE49-F238E27FC236}">
              <a16:creationId xmlns:a16="http://schemas.microsoft.com/office/drawing/2014/main" id="{E113647D-BEDA-4F8D-81DC-17498906075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1" name="直線コネクタ 530">
          <a:extLst>
            <a:ext uri="{FF2B5EF4-FFF2-40B4-BE49-F238E27FC236}">
              <a16:creationId xmlns:a16="http://schemas.microsoft.com/office/drawing/2014/main" id="{A5604E5A-08B1-47C9-AD62-D9EA4918EAB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2" name="テキスト ボックス 531">
          <a:extLst>
            <a:ext uri="{FF2B5EF4-FFF2-40B4-BE49-F238E27FC236}">
              <a16:creationId xmlns:a16="http://schemas.microsoft.com/office/drawing/2014/main" id="{C4CBA608-FB27-48B2-B47A-42D3DAE0E87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3" name="直線コネクタ 532">
          <a:extLst>
            <a:ext uri="{FF2B5EF4-FFF2-40B4-BE49-F238E27FC236}">
              <a16:creationId xmlns:a16="http://schemas.microsoft.com/office/drawing/2014/main" id="{B702F6A4-379C-4A26-B869-90A265036D2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4" name="テキスト ボックス 533">
          <a:extLst>
            <a:ext uri="{FF2B5EF4-FFF2-40B4-BE49-F238E27FC236}">
              <a16:creationId xmlns:a16="http://schemas.microsoft.com/office/drawing/2014/main" id="{C514A196-E17F-449B-8A0A-40DC56BACE6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5" name="直線コネクタ 534">
          <a:extLst>
            <a:ext uri="{FF2B5EF4-FFF2-40B4-BE49-F238E27FC236}">
              <a16:creationId xmlns:a16="http://schemas.microsoft.com/office/drawing/2014/main" id="{5942ABC3-3DED-497B-B150-5CFA2F5F975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6" name="テキスト ボックス 535">
          <a:extLst>
            <a:ext uri="{FF2B5EF4-FFF2-40B4-BE49-F238E27FC236}">
              <a16:creationId xmlns:a16="http://schemas.microsoft.com/office/drawing/2014/main" id="{EA9F8D24-013C-4DF8-8AD0-951201924AB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7" name="直線コネクタ 536">
          <a:extLst>
            <a:ext uri="{FF2B5EF4-FFF2-40B4-BE49-F238E27FC236}">
              <a16:creationId xmlns:a16="http://schemas.microsoft.com/office/drawing/2014/main" id="{AE267FFB-7CD6-41CE-8AF8-332DF43841F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8" name="テキスト ボックス 537">
          <a:extLst>
            <a:ext uri="{FF2B5EF4-FFF2-40B4-BE49-F238E27FC236}">
              <a16:creationId xmlns:a16="http://schemas.microsoft.com/office/drawing/2014/main" id="{FFA483A9-7F94-4977-88CE-B2718867B14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9" name="直線コネクタ 538">
          <a:extLst>
            <a:ext uri="{FF2B5EF4-FFF2-40B4-BE49-F238E27FC236}">
              <a16:creationId xmlns:a16="http://schemas.microsoft.com/office/drawing/2014/main" id="{14586E1F-263C-4281-82D0-51B24E34534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0" name="テキスト ボックス 539">
          <a:extLst>
            <a:ext uri="{FF2B5EF4-FFF2-40B4-BE49-F238E27FC236}">
              <a16:creationId xmlns:a16="http://schemas.microsoft.com/office/drawing/2014/main" id="{955D6D16-56AD-457A-AD81-F2C5BAFE13F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1" name="直線コネクタ 540">
          <a:extLst>
            <a:ext uri="{FF2B5EF4-FFF2-40B4-BE49-F238E27FC236}">
              <a16:creationId xmlns:a16="http://schemas.microsoft.com/office/drawing/2014/main" id="{D3149E25-F972-4D0F-8F79-3EE367EDFB2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2" name="テキスト ボックス 541">
          <a:extLst>
            <a:ext uri="{FF2B5EF4-FFF2-40B4-BE49-F238E27FC236}">
              <a16:creationId xmlns:a16="http://schemas.microsoft.com/office/drawing/2014/main" id="{D3085376-C4D2-4B89-A681-D64454FA320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a:extLst>
            <a:ext uri="{FF2B5EF4-FFF2-40B4-BE49-F238E27FC236}">
              <a16:creationId xmlns:a16="http://schemas.microsoft.com/office/drawing/2014/main" id="{09D872C3-CA0F-49BE-B74D-D50C7E1690D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4" name="【保健センター・保健所】&#10;有形固定資産減価償却率グラフ枠">
          <a:extLst>
            <a:ext uri="{FF2B5EF4-FFF2-40B4-BE49-F238E27FC236}">
              <a16:creationId xmlns:a16="http://schemas.microsoft.com/office/drawing/2014/main" id="{E95F7A80-127C-4A07-A39B-99473E4FC11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45" name="直線コネクタ 544">
          <a:extLst>
            <a:ext uri="{FF2B5EF4-FFF2-40B4-BE49-F238E27FC236}">
              <a16:creationId xmlns:a16="http://schemas.microsoft.com/office/drawing/2014/main" id="{C43D1629-4B4B-42EF-B8C1-201D4DE4B9B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46" name="【保健センター・保健所】&#10;有形固定資産減価償却率最小値テキスト">
          <a:extLst>
            <a:ext uri="{FF2B5EF4-FFF2-40B4-BE49-F238E27FC236}">
              <a16:creationId xmlns:a16="http://schemas.microsoft.com/office/drawing/2014/main" id="{031FE656-8228-4AC9-AEB0-C03FCD68CBD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7" name="直線コネクタ 546">
          <a:extLst>
            <a:ext uri="{FF2B5EF4-FFF2-40B4-BE49-F238E27FC236}">
              <a16:creationId xmlns:a16="http://schemas.microsoft.com/office/drawing/2014/main" id="{468B1A14-5CB6-4461-9FFF-6EE65A11FD4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48" name="【保健センター・保健所】&#10;有形固定資産減価償却率最大値テキスト">
          <a:extLst>
            <a:ext uri="{FF2B5EF4-FFF2-40B4-BE49-F238E27FC236}">
              <a16:creationId xmlns:a16="http://schemas.microsoft.com/office/drawing/2014/main" id="{6AAF7811-4EA2-4CB8-A3F8-ADF04FCB6826}"/>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49" name="直線コネクタ 548">
          <a:extLst>
            <a:ext uri="{FF2B5EF4-FFF2-40B4-BE49-F238E27FC236}">
              <a16:creationId xmlns:a16="http://schemas.microsoft.com/office/drawing/2014/main" id="{32C4B840-1D6B-4368-A309-DA8F2BA4D127}"/>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550" name="【保健センター・保健所】&#10;有形固定資産減価償却率平均値テキスト">
          <a:extLst>
            <a:ext uri="{FF2B5EF4-FFF2-40B4-BE49-F238E27FC236}">
              <a16:creationId xmlns:a16="http://schemas.microsoft.com/office/drawing/2014/main" id="{0343E55D-EDC1-40EC-8DB6-0EF59CF69C89}"/>
            </a:ext>
          </a:extLst>
        </xdr:cNvPr>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51" name="フローチャート: 判断 550">
          <a:extLst>
            <a:ext uri="{FF2B5EF4-FFF2-40B4-BE49-F238E27FC236}">
              <a16:creationId xmlns:a16="http://schemas.microsoft.com/office/drawing/2014/main" id="{F8FECE1B-ED63-4B20-BD28-CA83F9D1AE52}"/>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52" name="フローチャート: 判断 551">
          <a:extLst>
            <a:ext uri="{FF2B5EF4-FFF2-40B4-BE49-F238E27FC236}">
              <a16:creationId xmlns:a16="http://schemas.microsoft.com/office/drawing/2014/main" id="{A3BF18F4-2B35-4AE0-A026-752CCD7AC423}"/>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53" name="フローチャート: 判断 552">
          <a:extLst>
            <a:ext uri="{FF2B5EF4-FFF2-40B4-BE49-F238E27FC236}">
              <a16:creationId xmlns:a16="http://schemas.microsoft.com/office/drawing/2014/main" id="{262C4359-337B-4244-A635-0C9F914586C5}"/>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54" name="フローチャート: 判断 553">
          <a:extLst>
            <a:ext uri="{FF2B5EF4-FFF2-40B4-BE49-F238E27FC236}">
              <a16:creationId xmlns:a16="http://schemas.microsoft.com/office/drawing/2014/main" id="{ED144A38-EC51-413B-9238-5179ADF354EF}"/>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55" name="フローチャート: 判断 554">
          <a:extLst>
            <a:ext uri="{FF2B5EF4-FFF2-40B4-BE49-F238E27FC236}">
              <a16:creationId xmlns:a16="http://schemas.microsoft.com/office/drawing/2014/main" id="{215BBC0A-0FCC-47F2-967E-5740053270D4}"/>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7B593977-6A51-487E-81F2-AA0AA892A87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80C193B7-663B-4BAD-A372-8A2D914F01E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3E1F25BF-EDA7-4118-85DB-E304611FC84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B7016B5-86E6-448F-A968-AC48E980ED3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74DA49AD-A682-49D5-BA99-86D0A5B8CFC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6350</xdr:rowOff>
    </xdr:from>
    <xdr:to>
      <xdr:col>72</xdr:col>
      <xdr:colOff>38100</xdr:colOff>
      <xdr:row>61</xdr:row>
      <xdr:rowOff>107950</xdr:rowOff>
    </xdr:to>
    <xdr:sp macro="" textlink="">
      <xdr:nvSpPr>
        <xdr:cNvPr id="561" name="楕円 560">
          <a:extLst>
            <a:ext uri="{FF2B5EF4-FFF2-40B4-BE49-F238E27FC236}">
              <a16:creationId xmlns:a16="http://schemas.microsoft.com/office/drawing/2014/main" id="{BF926A77-5B9B-4495-AC72-53ACA92EA527}"/>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145143</xdr:rowOff>
    </xdr:from>
    <xdr:to>
      <xdr:col>67</xdr:col>
      <xdr:colOff>101600</xdr:colOff>
      <xdr:row>61</xdr:row>
      <xdr:rowOff>75293</xdr:rowOff>
    </xdr:to>
    <xdr:sp macro="" textlink="">
      <xdr:nvSpPr>
        <xdr:cNvPr id="562" name="楕円 561">
          <a:extLst>
            <a:ext uri="{FF2B5EF4-FFF2-40B4-BE49-F238E27FC236}">
              <a16:creationId xmlns:a16="http://schemas.microsoft.com/office/drawing/2014/main" id="{D71C537C-A010-454F-A6C6-1BBF243FF66C}"/>
            </a:ext>
          </a:extLst>
        </xdr:cNvPr>
        <xdr:cNvSpPr/>
      </xdr:nvSpPr>
      <xdr:spPr>
        <a:xfrm>
          <a:off x="1276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24493</xdr:rowOff>
    </xdr:from>
    <xdr:to>
      <xdr:col>71</xdr:col>
      <xdr:colOff>177800</xdr:colOff>
      <xdr:row>61</xdr:row>
      <xdr:rowOff>57150</xdr:rowOff>
    </xdr:to>
    <xdr:cxnSp macro="">
      <xdr:nvCxnSpPr>
        <xdr:cNvPr id="563" name="直線コネクタ 562">
          <a:extLst>
            <a:ext uri="{FF2B5EF4-FFF2-40B4-BE49-F238E27FC236}">
              <a16:creationId xmlns:a16="http://schemas.microsoft.com/office/drawing/2014/main" id="{1ABA9157-1267-4BC7-9195-6D88B3764CA1}"/>
            </a:ext>
          </a:extLst>
        </xdr:cNvPr>
        <xdr:cNvCxnSpPr/>
      </xdr:nvCxnSpPr>
      <xdr:spPr>
        <a:xfrm>
          <a:off x="12814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564" name="n_1aveValue【保健センター・保健所】&#10;有形固定資産減価償却率">
          <a:extLst>
            <a:ext uri="{FF2B5EF4-FFF2-40B4-BE49-F238E27FC236}">
              <a16:creationId xmlns:a16="http://schemas.microsoft.com/office/drawing/2014/main" id="{27065164-541C-4424-AE33-0A1525739DF7}"/>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65" name="n_2aveValue【保健センター・保健所】&#10;有形固定資産減価償却率">
          <a:extLst>
            <a:ext uri="{FF2B5EF4-FFF2-40B4-BE49-F238E27FC236}">
              <a16:creationId xmlns:a16="http://schemas.microsoft.com/office/drawing/2014/main" id="{1E80BFDA-619A-4D02-8609-3C4C81942246}"/>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6" name="n_3aveValue【保健センター・保健所】&#10;有形固定資産減価償却率">
          <a:extLst>
            <a:ext uri="{FF2B5EF4-FFF2-40B4-BE49-F238E27FC236}">
              <a16:creationId xmlns:a16="http://schemas.microsoft.com/office/drawing/2014/main" id="{3457904A-AB30-4124-9900-36F2612C53E3}"/>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567" name="n_4aveValue【保健センター・保健所】&#10;有形固定資産減価償却率">
          <a:extLst>
            <a:ext uri="{FF2B5EF4-FFF2-40B4-BE49-F238E27FC236}">
              <a16:creationId xmlns:a16="http://schemas.microsoft.com/office/drawing/2014/main" id="{329EDB1F-AD3B-457C-87F3-C754FB6209CA}"/>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C124367B-C945-41A6-BA38-479648490C16}"/>
            </a:ext>
          </a:extLst>
        </xdr:cNvPr>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66420</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AAA8410C-F068-4D01-BE24-27580ECD47E4}"/>
            </a:ext>
          </a:extLst>
        </xdr:cNvPr>
        <xdr:cNvSpPr txBox="1"/>
      </xdr:nvSpPr>
      <xdr:spPr>
        <a:xfrm>
          <a:off x="12611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A73432BD-3494-4ADB-895A-E92DC99D60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E3BAB5D9-B891-4CE0-9644-C43CA37F911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BF44A851-FAE8-41FA-8BE2-40FDD94CEE6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A2311F55-5CB0-4213-8698-342860687D9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34F965CD-4FFC-4E13-B55D-C24C7B9C9F7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AF90085F-8E69-483E-9ABC-D0E001F3C35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171647DA-A125-448E-9FCF-8D5D08BF451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E5182E8B-EDB2-4AAB-9B1B-8C72EEF8231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684B5F7C-2750-4BD0-929E-9A4EBA414EC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3A9B7AA2-FD99-40D2-B346-3F98A6B1E64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545109A3-6ABF-41B5-9962-CB0D04ED101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5CBCE624-3891-4F5A-9C7E-B287BDABCA7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939BA591-AFCA-49E7-B3C5-20954537139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D1DE57B0-4752-4533-9004-CB1D93C2797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A91EB257-3C78-40FC-A626-3D3ED50737A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4080A753-75FA-4004-A281-3177B6DEFB7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35605C8F-A161-4D69-99E1-90C8ABFE412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759A1941-6F46-47DA-858D-9C3697CFF8A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2F2CA699-4831-4DC8-B668-041F38B20D0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6A38E48B-331E-43CA-B47F-B430F6ABFB8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15400AA5-F9DA-41BF-9D1A-6CDA1FBBBFE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D9398592-2C72-4B6E-A964-D0D774BD3B1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B41425C4-5498-4DDC-B382-A6734148A3C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593" name="直線コネクタ 592">
          <a:extLst>
            <a:ext uri="{FF2B5EF4-FFF2-40B4-BE49-F238E27FC236}">
              <a16:creationId xmlns:a16="http://schemas.microsoft.com/office/drawing/2014/main" id="{88CA7513-33BE-435D-B563-55A6DB598E9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2EB223CF-E693-4F4F-9C8B-23E8E3A1B066}"/>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95" name="直線コネクタ 594">
          <a:extLst>
            <a:ext uri="{FF2B5EF4-FFF2-40B4-BE49-F238E27FC236}">
              <a16:creationId xmlns:a16="http://schemas.microsoft.com/office/drawing/2014/main" id="{DBD8574D-7FA5-4E95-AFA4-9FB61ED0D2F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0E1A6A4F-9242-4BF0-BA7F-E1E65BE008E9}"/>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7" name="直線コネクタ 596">
          <a:extLst>
            <a:ext uri="{FF2B5EF4-FFF2-40B4-BE49-F238E27FC236}">
              <a16:creationId xmlns:a16="http://schemas.microsoft.com/office/drawing/2014/main" id="{E2A94736-3ABE-497B-BD6A-35B383C0B7B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C6D25E4E-AF2D-41A5-83A1-B739EF39BFC2}"/>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9" name="フローチャート: 判断 598">
          <a:extLst>
            <a:ext uri="{FF2B5EF4-FFF2-40B4-BE49-F238E27FC236}">
              <a16:creationId xmlns:a16="http://schemas.microsoft.com/office/drawing/2014/main" id="{D44BCD81-4AE9-4D26-AD0A-B3DDC77033B6}"/>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00" name="フローチャート: 判断 599">
          <a:extLst>
            <a:ext uri="{FF2B5EF4-FFF2-40B4-BE49-F238E27FC236}">
              <a16:creationId xmlns:a16="http://schemas.microsoft.com/office/drawing/2014/main" id="{36E6CC62-CEA8-40AE-9C44-103343165CF3}"/>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01" name="フローチャート: 判断 600">
          <a:extLst>
            <a:ext uri="{FF2B5EF4-FFF2-40B4-BE49-F238E27FC236}">
              <a16:creationId xmlns:a16="http://schemas.microsoft.com/office/drawing/2014/main" id="{E7827DDD-32F1-4AA0-87DF-50A626F5BD18}"/>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02" name="フローチャート: 判断 601">
          <a:extLst>
            <a:ext uri="{FF2B5EF4-FFF2-40B4-BE49-F238E27FC236}">
              <a16:creationId xmlns:a16="http://schemas.microsoft.com/office/drawing/2014/main" id="{425D4C66-3762-46FC-8674-78A7A17FC75D}"/>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03" name="フローチャート: 判断 602">
          <a:extLst>
            <a:ext uri="{FF2B5EF4-FFF2-40B4-BE49-F238E27FC236}">
              <a16:creationId xmlns:a16="http://schemas.microsoft.com/office/drawing/2014/main" id="{11494F87-C32C-4A45-9A77-815DA69FF684}"/>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7EBDC9F-AD54-44B1-B80E-8A6A08745C4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31D2A7A-3B0B-4207-9C18-17D7A7BDCBD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E61336C-E5A9-42BB-A3A2-2B9D8386545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1824A08-212E-4462-BD85-100D78D390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4283423D-96D4-4F07-9F91-8AA040CBAB5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88900</xdr:rowOff>
    </xdr:from>
    <xdr:to>
      <xdr:col>102</xdr:col>
      <xdr:colOff>165100</xdr:colOff>
      <xdr:row>63</xdr:row>
      <xdr:rowOff>19050</xdr:rowOff>
    </xdr:to>
    <xdr:sp macro="" textlink="">
      <xdr:nvSpPr>
        <xdr:cNvPr id="609" name="楕円 608">
          <a:extLst>
            <a:ext uri="{FF2B5EF4-FFF2-40B4-BE49-F238E27FC236}">
              <a16:creationId xmlns:a16="http://schemas.microsoft.com/office/drawing/2014/main" id="{9AEB665E-95E6-48A8-B889-503A3FCB49EF}"/>
            </a:ext>
          </a:extLst>
        </xdr:cNvPr>
        <xdr:cNvSpPr/>
      </xdr:nvSpPr>
      <xdr:spPr>
        <a:xfrm>
          <a:off x="19494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88900</xdr:rowOff>
    </xdr:from>
    <xdr:to>
      <xdr:col>98</xdr:col>
      <xdr:colOff>38100</xdr:colOff>
      <xdr:row>63</xdr:row>
      <xdr:rowOff>19050</xdr:rowOff>
    </xdr:to>
    <xdr:sp macro="" textlink="">
      <xdr:nvSpPr>
        <xdr:cNvPr id="610" name="楕円 609">
          <a:extLst>
            <a:ext uri="{FF2B5EF4-FFF2-40B4-BE49-F238E27FC236}">
              <a16:creationId xmlns:a16="http://schemas.microsoft.com/office/drawing/2014/main" id="{08314F3F-AA6F-418A-BC1F-58B18AB4E357}"/>
            </a:ext>
          </a:extLst>
        </xdr:cNvPr>
        <xdr:cNvSpPr/>
      </xdr:nvSpPr>
      <xdr:spPr>
        <a:xfrm>
          <a:off x="18605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139700</xdr:rowOff>
    </xdr:from>
    <xdr:to>
      <xdr:col>102</xdr:col>
      <xdr:colOff>114300</xdr:colOff>
      <xdr:row>62</xdr:row>
      <xdr:rowOff>139700</xdr:rowOff>
    </xdr:to>
    <xdr:cxnSp macro="">
      <xdr:nvCxnSpPr>
        <xdr:cNvPr id="611" name="直線コネクタ 610">
          <a:extLst>
            <a:ext uri="{FF2B5EF4-FFF2-40B4-BE49-F238E27FC236}">
              <a16:creationId xmlns:a16="http://schemas.microsoft.com/office/drawing/2014/main" id="{D1C7B147-3099-4EA4-8B4C-D2F43304CC97}"/>
            </a:ext>
          </a:extLst>
        </xdr:cNvPr>
        <xdr:cNvCxnSpPr/>
      </xdr:nvCxnSpPr>
      <xdr:spPr>
        <a:xfrm>
          <a:off x="18656300" y="1076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12" name="n_1aveValue【保健センター・保健所】&#10;一人当たり面積">
          <a:extLst>
            <a:ext uri="{FF2B5EF4-FFF2-40B4-BE49-F238E27FC236}">
              <a16:creationId xmlns:a16="http://schemas.microsoft.com/office/drawing/2014/main" id="{877B0CBE-D896-4BD2-B52F-618B7043AB54}"/>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13" name="n_2aveValue【保健センター・保健所】&#10;一人当たり面積">
          <a:extLst>
            <a:ext uri="{FF2B5EF4-FFF2-40B4-BE49-F238E27FC236}">
              <a16:creationId xmlns:a16="http://schemas.microsoft.com/office/drawing/2014/main" id="{F1B6641D-5F6F-4920-9735-9A8227438993}"/>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14" name="n_3aveValue【保健センター・保健所】&#10;一人当たり面積">
          <a:extLst>
            <a:ext uri="{FF2B5EF4-FFF2-40B4-BE49-F238E27FC236}">
              <a16:creationId xmlns:a16="http://schemas.microsoft.com/office/drawing/2014/main" id="{7C12F698-BE39-4685-9B58-A4EA8D2D2547}"/>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15" name="n_4aveValue【保健センター・保健所】&#10;一人当たり面積">
          <a:extLst>
            <a:ext uri="{FF2B5EF4-FFF2-40B4-BE49-F238E27FC236}">
              <a16:creationId xmlns:a16="http://schemas.microsoft.com/office/drawing/2014/main" id="{21708870-B2AA-4B71-806C-1B4799B028AD}"/>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616" name="n_3mainValue【保健センター・保健所】&#10;一人当たり面積">
          <a:extLst>
            <a:ext uri="{FF2B5EF4-FFF2-40B4-BE49-F238E27FC236}">
              <a16:creationId xmlns:a16="http://schemas.microsoft.com/office/drawing/2014/main" id="{DDDA0EB3-76CA-425A-854F-92A5EB0CBDF1}"/>
            </a:ext>
          </a:extLst>
        </xdr:cNvPr>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10177</xdr:rowOff>
    </xdr:from>
    <xdr:ext cx="469744" cy="259045"/>
    <xdr:sp macro="" textlink="">
      <xdr:nvSpPr>
        <xdr:cNvPr id="617" name="n_4mainValue【保健センター・保健所】&#10;一人当たり面積">
          <a:extLst>
            <a:ext uri="{FF2B5EF4-FFF2-40B4-BE49-F238E27FC236}">
              <a16:creationId xmlns:a16="http://schemas.microsoft.com/office/drawing/2014/main" id="{69E9E43F-B093-41A8-9325-6EC5B97EE4AB}"/>
            </a:ext>
          </a:extLst>
        </xdr:cNvPr>
        <xdr:cNvSpPr txBox="1"/>
      </xdr:nvSpPr>
      <xdr:spPr>
        <a:xfrm>
          <a:off x="18421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45A5D892-1CBB-475B-8A33-7BEEF8B4404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A5BB8A77-20D7-4FE4-9032-C149C080DB5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6AC47522-46B3-4CCD-ADCB-774073C8A7D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6E529D10-FA82-4766-B7C0-0A1E1E78256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69519495-A1F4-4E86-B104-D32FBDB4911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1D886B2A-0612-46C0-9B81-24902B5D28C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4EB7197E-8F1D-40BF-802C-5559382A367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41435670-B74A-457F-9EBC-7B6A3D178FE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816ECBF1-F400-4B1F-9CD7-0A7113000A8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9C057685-18CB-4E47-A8FF-69FC704DCFB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B2C80FED-A64D-4D68-BF57-E0098C83039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F4DBD5EA-426F-44A6-9607-622E03CA91B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9F9CC3AD-F3AB-494E-BA9F-93FD08CE20C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BE3818D5-F9DA-4086-B472-4879B8E63C3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669B8178-C261-458B-9A43-686AB87C6E5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25E0E039-4F67-43A4-A3CE-35A88A2A880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BDD708BD-EEE8-41C1-A5DE-2A9B3585B7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D28219BB-2788-4DFE-A52F-A5C927D2C98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F31975FE-6F37-494F-BAAD-21F350E1378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026F525E-0323-4861-9BC4-313E103FFA9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7BD54EF9-CC2B-46EA-A7A3-49EA139EF82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3DFFE7EA-DD38-43A3-8312-07E647E3BA4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3EA6CE04-0F62-411B-B0E1-4501C9187F9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6BD44B97-37C6-4481-BE76-5B4A87A5340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E3BA72AB-CDD1-4862-B2DE-1C4B86B9B48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40750B3B-2C38-4DBD-84BB-5A2A43970B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D37FA3BD-6A35-42E1-A24F-AA568035E20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a:extLst>
            <a:ext uri="{FF2B5EF4-FFF2-40B4-BE49-F238E27FC236}">
              <a16:creationId xmlns:a16="http://schemas.microsoft.com/office/drawing/2014/main" id="{2348A557-C5CC-4483-B3AB-47BED19FF31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a:extLst>
            <a:ext uri="{FF2B5EF4-FFF2-40B4-BE49-F238E27FC236}">
              <a16:creationId xmlns:a16="http://schemas.microsoft.com/office/drawing/2014/main" id="{F3583CB0-D479-408C-8690-F4F00BED97C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a:extLst>
            <a:ext uri="{FF2B5EF4-FFF2-40B4-BE49-F238E27FC236}">
              <a16:creationId xmlns:a16="http://schemas.microsoft.com/office/drawing/2014/main" id="{1F285A1E-3316-4226-9D9D-569F4720E63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a:extLst>
            <a:ext uri="{FF2B5EF4-FFF2-40B4-BE49-F238E27FC236}">
              <a16:creationId xmlns:a16="http://schemas.microsoft.com/office/drawing/2014/main" id="{34293150-7164-4362-AA41-2E534118E8D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a:extLst>
            <a:ext uri="{FF2B5EF4-FFF2-40B4-BE49-F238E27FC236}">
              <a16:creationId xmlns:a16="http://schemas.microsoft.com/office/drawing/2014/main" id="{C7B1D188-F649-4617-892B-2BE445EAC22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a:extLst>
            <a:ext uri="{FF2B5EF4-FFF2-40B4-BE49-F238E27FC236}">
              <a16:creationId xmlns:a16="http://schemas.microsoft.com/office/drawing/2014/main" id="{B018FD15-245B-44E5-9BB6-3992DA4BECD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a:extLst>
            <a:ext uri="{FF2B5EF4-FFF2-40B4-BE49-F238E27FC236}">
              <a16:creationId xmlns:a16="http://schemas.microsoft.com/office/drawing/2014/main" id="{AF7D42E9-C107-4F98-8BDD-AA82F4DB32A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a:extLst>
            <a:ext uri="{FF2B5EF4-FFF2-40B4-BE49-F238E27FC236}">
              <a16:creationId xmlns:a16="http://schemas.microsoft.com/office/drawing/2014/main" id="{6CAFA5FD-5826-4CCD-810A-37A757C0B55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a:extLst>
            <a:ext uri="{FF2B5EF4-FFF2-40B4-BE49-F238E27FC236}">
              <a16:creationId xmlns:a16="http://schemas.microsoft.com/office/drawing/2014/main" id="{072A47C0-598A-4B68-967A-845EFED3262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a:extLst>
            <a:ext uri="{FF2B5EF4-FFF2-40B4-BE49-F238E27FC236}">
              <a16:creationId xmlns:a16="http://schemas.microsoft.com/office/drawing/2014/main" id="{BE047764-40D0-4305-9068-C04952BC5E9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a:extLst>
            <a:ext uri="{FF2B5EF4-FFF2-40B4-BE49-F238E27FC236}">
              <a16:creationId xmlns:a16="http://schemas.microsoft.com/office/drawing/2014/main" id="{1AF32A29-DA2B-4A91-9B0E-136737E58F4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a:extLst>
            <a:ext uri="{FF2B5EF4-FFF2-40B4-BE49-F238E27FC236}">
              <a16:creationId xmlns:a16="http://schemas.microsoft.com/office/drawing/2014/main" id="{6968422C-E060-4D36-B9F6-6C5D8B60043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2407BE1C-7EEA-4CCE-9476-3C084A2F0B8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489A014C-594A-45B2-93B2-1356EDA424D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59" name="直線コネクタ 658">
          <a:extLst>
            <a:ext uri="{FF2B5EF4-FFF2-40B4-BE49-F238E27FC236}">
              <a16:creationId xmlns:a16="http://schemas.microsoft.com/office/drawing/2014/main" id="{EBA72776-ACE8-48C1-A017-DB4B55F1785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0" name="【庁舎】&#10;有形固定資産減価償却率最小値テキスト">
          <a:extLst>
            <a:ext uri="{FF2B5EF4-FFF2-40B4-BE49-F238E27FC236}">
              <a16:creationId xmlns:a16="http://schemas.microsoft.com/office/drawing/2014/main" id="{C3E1AB2A-B59B-4FA7-BAE7-CAA86CA4191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1" name="直線コネクタ 660">
          <a:extLst>
            <a:ext uri="{FF2B5EF4-FFF2-40B4-BE49-F238E27FC236}">
              <a16:creationId xmlns:a16="http://schemas.microsoft.com/office/drawing/2014/main" id="{772EDEBC-E4AB-4069-B7D6-F0D3EFC9168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2" name="【庁舎】&#10;有形固定資産減価償却率最大値テキスト">
          <a:extLst>
            <a:ext uri="{FF2B5EF4-FFF2-40B4-BE49-F238E27FC236}">
              <a16:creationId xmlns:a16="http://schemas.microsoft.com/office/drawing/2014/main" id="{26BE75B9-356C-461C-ACC6-120792420801}"/>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3" name="直線コネクタ 662">
          <a:extLst>
            <a:ext uri="{FF2B5EF4-FFF2-40B4-BE49-F238E27FC236}">
              <a16:creationId xmlns:a16="http://schemas.microsoft.com/office/drawing/2014/main" id="{FAB4E648-1E2C-42C3-89D7-47227C910279}"/>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664" name="【庁舎】&#10;有形固定資産減価償却率平均値テキスト">
          <a:extLst>
            <a:ext uri="{FF2B5EF4-FFF2-40B4-BE49-F238E27FC236}">
              <a16:creationId xmlns:a16="http://schemas.microsoft.com/office/drawing/2014/main" id="{935BEC6A-0FFC-4D27-A4A0-94CAC5D6E650}"/>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65" name="フローチャート: 判断 664">
          <a:extLst>
            <a:ext uri="{FF2B5EF4-FFF2-40B4-BE49-F238E27FC236}">
              <a16:creationId xmlns:a16="http://schemas.microsoft.com/office/drawing/2014/main" id="{3D5B179A-472A-4048-A33A-63D65572A6C8}"/>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66" name="フローチャート: 判断 665">
          <a:extLst>
            <a:ext uri="{FF2B5EF4-FFF2-40B4-BE49-F238E27FC236}">
              <a16:creationId xmlns:a16="http://schemas.microsoft.com/office/drawing/2014/main" id="{FC8C98A2-47CC-4274-B5EB-F50E379B5082}"/>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667" name="フローチャート: 判断 666">
          <a:extLst>
            <a:ext uri="{FF2B5EF4-FFF2-40B4-BE49-F238E27FC236}">
              <a16:creationId xmlns:a16="http://schemas.microsoft.com/office/drawing/2014/main" id="{D934459D-D833-4B14-B1B9-117A12B9EA3D}"/>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668" name="フローチャート: 判断 667">
          <a:extLst>
            <a:ext uri="{FF2B5EF4-FFF2-40B4-BE49-F238E27FC236}">
              <a16:creationId xmlns:a16="http://schemas.microsoft.com/office/drawing/2014/main" id="{47385A70-1252-4AC1-9BFB-9EF0C3814EE4}"/>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69" name="フローチャート: 判断 668">
          <a:extLst>
            <a:ext uri="{FF2B5EF4-FFF2-40B4-BE49-F238E27FC236}">
              <a16:creationId xmlns:a16="http://schemas.microsoft.com/office/drawing/2014/main" id="{AC3ADBB5-5A0E-4A6D-8517-4B08EA4138A3}"/>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338E6F4D-94E9-4E8B-9934-4DBABE12757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C416D89F-813B-42BD-B4AB-1497D50F3BA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D766BD51-219A-47B8-860F-25781700A49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6B9F280C-E88C-454E-8E81-353BC7A1C0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73FD164C-8711-44BE-828A-70BA3BAC233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100</xdr:row>
      <xdr:rowOff>97245</xdr:rowOff>
    </xdr:from>
    <xdr:to>
      <xdr:col>72</xdr:col>
      <xdr:colOff>38100</xdr:colOff>
      <xdr:row>101</xdr:row>
      <xdr:rowOff>27395</xdr:rowOff>
    </xdr:to>
    <xdr:sp macro="" textlink="">
      <xdr:nvSpPr>
        <xdr:cNvPr id="675" name="楕円 674">
          <a:extLst>
            <a:ext uri="{FF2B5EF4-FFF2-40B4-BE49-F238E27FC236}">
              <a16:creationId xmlns:a16="http://schemas.microsoft.com/office/drawing/2014/main" id="{EC92D573-77BA-4232-AE05-CA5F4625560F}"/>
            </a:ext>
          </a:extLst>
        </xdr:cNvPr>
        <xdr:cNvSpPr/>
      </xdr:nvSpPr>
      <xdr:spPr>
        <a:xfrm>
          <a:off x="136525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100</xdr:row>
      <xdr:rowOff>64588</xdr:rowOff>
    </xdr:from>
    <xdr:to>
      <xdr:col>67</xdr:col>
      <xdr:colOff>101600</xdr:colOff>
      <xdr:row>100</xdr:row>
      <xdr:rowOff>166188</xdr:rowOff>
    </xdr:to>
    <xdr:sp macro="" textlink="">
      <xdr:nvSpPr>
        <xdr:cNvPr id="676" name="楕円 675">
          <a:extLst>
            <a:ext uri="{FF2B5EF4-FFF2-40B4-BE49-F238E27FC236}">
              <a16:creationId xmlns:a16="http://schemas.microsoft.com/office/drawing/2014/main" id="{BCDF8170-55F0-464F-9756-AE3C8BE6AFFE}"/>
            </a:ext>
          </a:extLst>
        </xdr:cNvPr>
        <xdr:cNvSpPr/>
      </xdr:nvSpPr>
      <xdr:spPr>
        <a:xfrm>
          <a:off x="12763500" y="172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115388</xdr:rowOff>
    </xdr:from>
    <xdr:to>
      <xdr:col>71</xdr:col>
      <xdr:colOff>177800</xdr:colOff>
      <xdr:row>100</xdr:row>
      <xdr:rowOff>148045</xdr:rowOff>
    </xdr:to>
    <xdr:cxnSp macro="">
      <xdr:nvCxnSpPr>
        <xdr:cNvPr id="677" name="直線コネクタ 676">
          <a:extLst>
            <a:ext uri="{FF2B5EF4-FFF2-40B4-BE49-F238E27FC236}">
              <a16:creationId xmlns:a16="http://schemas.microsoft.com/office/drawing/2014/main" id="{863C4E1E-0A55-4F91-81D6-45A49B5627D7}"/>
            </a:ext>
          </a:extLst>
        </xdr:cNvPr>
        <xdr:cNvCxnSpPr/>
      </xdr:nvCxnSpPr>
      <xdr:spPr>
        <a:xfrm>
          <a:off x="12814300" y="172603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78" name="n_1aveValue【庁舎】&#10;有形固定資産減価償却率">
          <a:extLst>
            <a:ext uri="{FF2B5EF4-FFF2-40B4-BE49-F238E27FC236}">
              <a16:creationId xmlns:a16="http://schemas.microsoft.com/office/drawing/2014/main" id="{AA142679-3B6D-41F8-9A4E-5DF8EDC260CC}"/>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679" name="n_2aveValue【庁舎】&#10;有形固定資産減価償却率">
          <a:extLst>
            <a:ext uri="{FF2B5EF4-FFF2-40B4-BE49-F238E27FC236}">
              <a16:creationId xmlns:a16="http://schemas.microsoft.com/office/drawing/2014/main" id="{0908F19F-C32D-4423-951D-7E6D7C7BFF55}"/>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680" name="n_3aveValue【庁舎】&#10;有形固定資産減価償却率">
          <a:extLst>
            <a:ext uri="{FF2B5EF4-FFF2-40B4-BE49-F238E27FC236}">
              <a16:creationId xmlns:a16="http://schemas.microsoft.com/office/drawing/2014/main" id="{E400E725-FF24-40FC-92B1-F6AC906C7B73}"/>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681" name="n_4aveValue【庁舎】&#10;有形固定資産減価償却率">
          <a:extLst>
            <a:ext uri="{FF2B5EF4-FFF2-40B4-BE49-F238E27FC236}">
              <a16:creationId xmlns:a16="http://schemas.microsoft.com/office/drawing/2014/main" id="{6F410459-D2D6-4C82-A6DC-E4453F0FEFD5}"/>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43922</xdr:rowOff>
    </xdr:from>
    <xdr:ext cx="405111" cy="259045"/>
    <xdr:sp macro="" textlink="">
      <xdr:nvSpPr>
        <xdr:cNvPr id="682" name="n_3mainValue【庁舎】&#10;有形固定資産減価償却率">
          <a:extLst>
            <a:ext uri="{FF2B5EF4-FFF2-40B4-BE49-F238E27FC236}">
              <a16:creationId xmlns:a16="http://schemas.microsoft.com/office/drawing/2014/main" id="{F20A7160-937E-4392-B4F7-512271393987}"/>
            </a:ext>
          </a:extLst>
        </xdr:cNvPr>
        <xdr:cNvSpPr txBox="1"/>
      </xdr:nvSpPr>
      <xdr:spPr>
        <a:xfrm>
          <a:off x="135007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11265</xdr:rowOff>
    </xdr:from>
    <xdr:ext cx="405111" cy="259045"/>
    <xdr:sp macro="" textlink="">
      <xdr:nvSpPr>
        <xdr:cNvPr id="683" name="n_4mainValue【庁舎】&#10;有形固定資産減価償却率">
          <a:extLst>
            <a:ext uri="{FF2B5EF4-FFF2-40B4-BE49-F238E27FC236}">
              <a16:creationId xmlns:a16="http://schemas.microsoft.com/office/drawing/2014/main" id="{BF6FB28E-2C22-4434-9573-4D85F40A9369}"/>
            </a:ext>
          </a:extLst>
        </xdr:cNvPr>
        <xdr:cNvSpPr txBox="1"/>
      </xdr:nvSpPr>
      <xdr:spPr>
        <a:xfrm>
          <a:off x="12611744" y="1698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a:extLst>
            <a:ext uri="{FF2B5EF4-FFF2-40B4-BE49-F238E27FC236}">
              <a16:creationId xmlns:a16="http://schemas.microsoft.com/office/drawing/2014/main" id="{F6B540AE-CF7E-46B5-A1D2-495304060A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a:extLst>
            <a:ext uri="{FF2B5EF4-FFF2-40B4-BE49-F238E27FC236}">
              <a16:creationId xmlns:a16="http://schemas.microsoft.com/office/drawing/2014/main" id="{731A2B9D-1379-4978-BBBE-7BE2D267578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a:extLst>
            <a:ext uri="{FF2B5EF4-FFF2-40B4-BE49-F238E27FC236}">
              <a16:creationId xmlns:a16="http://schemas.microsoft.com/office/drawing/2014/main" id="{D1B79181-1DEA-43B4-937A-16CDA5DA0D9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a:extLst>
            <a:ext uri="{FF2B5EF4-FFF2-40B4-BE49-F238E27FC236}">
              <a16:creationId xmlns:a16="http://schemas.microsoft.com/office/drawing/2014/main" id="{9F3E165C-BF7C-49F8-AC96-BC5C7179A62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a:extLst>
            <a:ext uri="{FF2B5EF4-FFF2-40B4-BE49-F238E27FC236}">
              <a16:creationId xmlns:a16="http://schemas.microsoft.com/office/drawing/2014/main" id="{BA34A1C2-10EC-4EC6-8A47-130AF13A3F2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a:extLst>
            <a:ext uri="{FF2B5EF4-FFF2-40B4-BE49-F238E27FC236}">
              <a16:creationId xmlns:a16="http://schemas.microsoft.com/office/drawing/2014/main" id="{5ED1ACC8-E4A5-41C5-AF87-A93BE90AC99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a:extLst>
            <a:ext uri="{FF2B5EF4-FFF2-40B4-BE49-F238E27FC236}">
              <a16:creationId xmlns:a16="http://schemas.microsoft.com/office/drawing/2014/main" id="{81615F9A-8BA0-4DFC-8347-20753AE1249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a:extLst>
            <a:ext uri="{FF2B5EF4-FFF2-40B4-BE49-F238E27FC236}">
              <a16:creationId xmlns:a16="http://schemas.microsoft.com/office/drawing/2014/main" id="{94FE515C-DDBD-45AB-BCF0-264060442AD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a:extLst>
            <a:ext uri="{FF2B5EF4-FFF2-40B4-BE49-F238E27FC236}">
              <a16:creationId xmlns:a16="http://schemas.microsoft.com/office/drawing/2014/main" id="{63997ECC-5FFC-49E9-8286-D6886368807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a:extLst>
            <a:ext uri="{FF2B5EF4-FFF2-40B4-BE49-F238E27FC236}">
              <a16:creationId xmlns:a16="http://schemas.microsoft.com/office/drawing/2014/main" id="{DDA3E0EF-7590-4F9B-961A-8E14752E9B7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94" name="テキスト ボックス 693">
          <a:extLst>
            <a:ext uri="{FF2B5EF4-FFF2-40B4-BE49-F238E27FC236}">
              <a16:creationId xmlns:a16="http://schemas.microsoft.com/office/drawing/2014/main" id="{FE590820-E9CC-413E-9F1A-1432AADBBCAF}"/>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95" name="直線コネクタ 694">
          <a:extLst>
            <a:ext uri="{FF2B5EF4-FFF2-40B4-BE49-F238E27FC236}">
              <a16:creationId xmlns:a16="http://schemas.microsoft.com/office/drawing/2014/main" id="{4C4E278F-29B3-49E9-B054-DBD1969AF35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6" name="テキスト ボックス 695">
          <a:extLst>
            <a:ext uri="{FF2B5EF4-FFF2-40B4-BE49-F238E27FC236}">
              <a16:creationId xmlns:a16="http://schemas.microsoft.com/office/drawing/2014/main" id="{6FC7DC89-E3FE-494E-9D7B-1702EF55D00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7" name="直線コネクタ 696">
          <a:extLst>
            <a:ext uri="{FF2B5EF4-FFF2-40B4-BE49-F238E27FC236}">
              <a16:creationId xmlns:a16="http://schemas.microsoft.com/office/drawing/2014/main" id="{4C1FC975-9FE2-451B-9577-801EF9C177E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8" name="テキスト ボックス 697">
          <a:extLst>
            <a:ext uri="{FF2B5EF4-FFF2-40B4-BE49-F238E27FC236}">
              <a16:creationId xmlns:a16="http://schemas.microsoft.com/office/drawing/2014/main" id="{325F708F-F1CE-44A2-86AD-0EE9336C568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9" name="直線コネクタ 698">
          <a:extLst>
            <a:ext uri="{FF2B5EF4-FFF2-40B4-BE49-F238E27FC236}">
              <a16:creationId xmlns:a16="http://schemas.microsoft.com/office/drawing/2014/main" id="{93843315-DC9D-4760-BCD7-1EA1B039E08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0" name="テキスト ボックス 699">
          <a:extLst>
            <a:ext uri="{FF2B5EF4-FFF2-40B4-BE49-F238E27FC236}">
              <a16:creationId xmlns:a16="http://schemas.microsoft.com/office/drawing/2014/main" id="{FC8910E0-48D9-424D-83C7-30FB57B4FBF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1" name="直線コネクタ 700">
          <a:extLst>
            <a:ext uri="{FF2B5EF4-FFF2-40B4-BE49-F238E27FC236}">
              <a16:creationId xmlns:a16="http://schemas.microsoft.com/office/drawing/2014/main" id="{4248A1CD-BC86-46BF-BCB7-DE35D2B8EEE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2" name="テキスト ボックス 701">
          <a:extLst>
            <a:ext uri="{FF2B5EF4-FFF2-40B4-BE49-F238E27FC236}">
              <a16:creationId xmlns:a16="http://schemas.microsoft.com/office/drawing/2014/main" id="{3D5E2A69-B6F0-4264-BC09-37C469219B7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3" name="直線コネクタ 702">
          <a:extLst>
            <a:ext uri="{FF2B5EF4-FFF2-40B4-BE49-F238E27FC236}">
              <a16:creationId xmlns:a16="http://schemas.microsoft.com/office/drawing/2014/main" id="{23D8A6FB-4CE9-4205-8CC0-53C152C82FA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4" name="テキスト ボックス 703">
          <a:extLst>
            <a:ext uri="{FF2B5EF4-FFF2-40B4-BE49-F238E27FC236}">
              <a16:creationId xmlns:a16="http://schemas.microsoft.com/office/drawing/2014/main" id="{1BBBA937-7ECA-404D-B86A-2C0AC485842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5" name="直線コネクタ 704">
          <a:extLst>
            <a:ext uri="{FF2B5EF4-FFF2-40B4-BE49-F238E27FC236}">
              <a16:creationId xmlns:a16="http://schemas.microsoft.com/office/drawing/2014/main" id="{5D2AA33B-F54D-45F9-9818-F7D7FADD9FC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6" name="テキスト ボックス 705">
          <a:extLst>
            <a:ext uri="{FF2B5EF4-FFF2-40B4-BE49-F238E27FC236}">
              <a16:creationId xmlns:a16="http://schemas.microsoft.com/office/drawing/2014/main" id="{68981B61-55EC-45DB-9BE3-18C47F87091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a:extLst>
            <a:ext uri="{FF2B5EF4-FFF2-40B4-BE49-F238E27FC236}">
              <a16:creationId xmlns:a16="http://schemas.microsoft.com/office/drawing/2014/main" id="{EEFD08DA-9766-4A3A-9B59-9ADC220C6D1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8B93BE3E-A1D7-4A6E-81B2-275BC52A0E8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庁舎】&#10;一人当たり面積グラフ枠">
          <a:extLst>
            <a:ext uri="{FF2B5EF4-FFF2-40B4-BE49-F238E27FC236}">
              <a16:creationId xmlns:a16="http://schemas.microsoft.com/office/drawing/2014/main" id="{FE8E8A1A-F14B-4F8A-8EC7-BD4A749974E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710" name="直線コネクタ 709">
          <a:extLst>
            <a:ext uri="{FF2B5EF4-FFF2-40B4-BE49-F238E27FC236}">
              <a16:creationId xmlns:a16="http://schemas.microsoft.com/office/drawing/2014/main" id="{578262C0-C4FB-487A-B5EB-7F0C851885F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711" name="【庁舎】&#10;一人当たり面積最小値テキスト">
          <a:extLst>
            <a:ext uri="{FF2B5EF4-FFF2-40B4-BE49-F238E27FC236}">
              <a16:creationId xmlns:a16="http://schemas.microsoft.com/office/drawing/2014/main" id="{EABA4548-A839-46A3-B591-EED2B788CD8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712" name="直線コネクタ 711">
          <a:extLst>
            <a:ext uri="{FF2B5EF4-FFF2-40B4-BE49-F238E27FC236}">
              <a16:creationId xmlns:a16="http://schemas.microsoft.com/office/drawing/2014/main" id="{A23E70F6-AAEF-4A4C-9569-6CBA48CBA8BB}"/>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13" name="【庁舎】&#10;一人当たり面積最大値テキスト">
          <a:extLst>
            <a:ext uri="{FF2B5EF4-FFF2-40B4-BE49-F238E27FC236}">
              <a16:creationId xmlns:a16="http://schemas.microsoft.com/office/drawing/2014/main" id="{C33D01EC-D48D-4780-B33E-005B49B57FE1}"/>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14" name="直線コネクタ 713">
          <a:extLst>
            <a:ext uri="{FF2B5EF4-FFF2-40B4-BE49-F238E27FC236}">
              <a16:creationId xmlns:a16="http://schemas.microsoft.com/office/drawing/2014/main" id="{2B7B2E9F-CA1E-4925-8605-F6AE1AF16F96}"/>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715" name="【庁舎】&#10;一人当たり面積平均値テキスト">
          <a:extLst>
            <a:ext uri="{FF2B5EF4-FFF2-40B4-BE49-F238E27FC236}">
              <a16:creationId xmlns:a16="http://schemas.microsoft.com/office/drawing/2014/main" id="{119D8836-FB95-4C67-992E-509483850669}"/>
            </a:ext>
          </a:extLst>
        </xdr:cNvPr>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716" name="フローチャート: 判断 715">
          <a:extLst>
            <a:ext uri="{FF2B5EF4-FFF2-40B4-BE49-F238E27FC236}">
              <a16:creationId xmlns:a16="http://schemas.microsoft.com/office/drawing/2014/main" id="{D3376341-D762-4903-9192-8A01B087EDB5}"/>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717" name="フローチャート: 判断 716">
          <a:extLst>
            <a:ext uri="{FF2B5EF4-FFF2-40B4-BE49-F238E27FC236}">
              <a16:creationId xmlns:a16="http://schemas.microsoft.com/office/drawing/2014/main" id="{6E015DE9-7F97-439D-8199-D1EF5B98214E}"/>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718" name="フローチャート: 判断 717">
          <a:extLst>
            <a:ext uri="{FF2B5EF4-FFF2-40B4-BE49-F238E27FC236}">
              <a16:creationId xmlns:a16="http://schemas.microsoft.com/office/drawing/2014/main" id="{6E429FE2-CB82-4260-8301-5FA87448F04E}"/>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19" name="フローチャート: 判断 718">
          <a:extLst>
            <a:ext uri="{FF2B5EF4-FFF2-40B4-BE49-F238E27FC236}">
              <a16:creationId xmlns:a16="http://schemas.microsoft.com/office/drawing/2014/main" id="{3001CAF5-E0B2-44B9-BDFF-CB41299573CB}"/>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20" name="フローチャート: 判断 719">
          <a:extLst>
            <a:ext uri="{FF2B5EF4-FFF2-40B4-BE49-F238E27FC236}">
              <a16:creationId xmlns:a16="http://schemas.microsoft.com/office/drawing/2014/main" id="{304BAE78-9FCB-45E0-B251-1BD3CAB06033}"/>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AB2CB7D1-E211-43FC-87A3-49F8BDDF30D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BA62D3B8-6EAF-4830-92E1-45EEB983CC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FCFF42A5-5F44-4D37-9B07-29DC55D4BFA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B165120F-F539-4156-8E4F-65D85ED2AB2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D0B53E77-F262-4C82-A640-F6E4C99A4F4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56424</xdr:rowOff>
    </xdr:from>
    <xdr:to>
      <xdr:col>102</xdr:col>
      <xdr:colOff>165100</xdr:colOff>
      <xdr:row>107</xdr:row>
      <xdr:rowOff>158024</xdr:rowOff>
    </xdr:to>
    <xdr:sp macro="" textlink="">
      <xdr:nvSpPr>
        <xdr:cNvPr id="726" name="楕円 725">
          <a:extLst>
            <a:ext uri="{FF2B5EF4-FFF2-40B4-BE49-F238E27FC236}">
              <a16:creationId xmlns:a16="http://schemas.microsoft.com/office/drawing/2014/main" id="{D3892912-7C88-4127-8E14-A50FEEB8CD65}"/>
            </a:ext>
          </a:extLst>
        </xdr:cNvPr>
        <xdr:cNvSpPr/>
      </xdr:nvSpPr>
      <xdr:spPr>
        <a:xfrm>
          <a:off x="19494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53158</xdr:rowOff>
    </xdr:from>
    <xdr:to>
      <xdr:col>98</xdr:col>
      <xdr:colOff>38100</xdr:colOff>
      <xdr:row>107</xdr:row>
      <xdr:rowOff>154758</xdr:rowOff>
    </xdr:to>
    <xdr:sp macro="" textlink="">
      <xdr:nvSpPr>
        <xdr:cNvPr id="727" name="楕円 726">
          <a:extLst>
            <a:ext uri="{FF2B5EF4-FFF2-40B4-BE49-F238E27FC236}">
              <a16:creationId xmlns:a16="http://schemas.microsoft.com/office/drawing/2014/main" id="{0B43A122-6CF9-4972-AB5F-DEFE0EED1FD9}"/>
            </a:ext>
          </a:extLst>
        </xdr:cNvPr>
        <xdr:cNvSpPr/>
      </xdr:nvSpPr>
      <xdr:spPr>
        <a:xfrm>
          <a:off x="18605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103958</xdr:rowOff>
    </xdr:from>
    <xdr:to>
      <xdr:col>102</xdr:col>
      <xdr:colOff>114300</xdr:colOff>
      <xdr:row>107</xdr:row>
      <xdr:rowOff>107224</xdr:rowOff>
    </xdr:to>
    <xdr:cxnSp macro="">
      <xdr:nvCxnSpPr>
        <xdr:cNvPr id="728" name="直線コネクタ 727">
          <a:extLst>
            <a:ext uri="{FF2B5EF4-FFF2-40B4-BE49-F238E27FC236}">
              <a16:creationId xmlns:a16="http://schemas.microsoft.com/office/drawing/2014/main" id="{EC3B3E45-6DD4-430B-84A9-57EA6A9AF9AC}"/>
            </a:ext>
          </a:extLst>
        </xdr:cNvPr>
        <xdr:cNvCxnSpPr/>
      </xdr:nvCxnSpPr>
      <xdr:spPr>
        <a:xfrm>
          <a:off x="18656300" y="184491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729" name="n_1aveValue【庁舎】&#10;一人当たり面積">
          <a:extLst>
            <a:ext uri="{FF2B5EF4-FFF2-40B4-BE49-F238E27FC236}">
              <a16:creationId xmlns:a16="http://schemas.microsoft.com/office/drawing/2014/main" id="{28AE18FE-5E3B-4DC0-A7C6-3676613DCC07}"/>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730" name="n_2aveValue【庁舎】&#10;一人当たり面積">
          <a:extLst>
            <a:ext uri="{FF2B5EF4-FFF2-40B4-BE49-F238E27FC236}">
              <a16:creationId xmlns:a16="http://schemas.microsoft.com/office/drawing/2014/main" id="{3AA69FD2-F6C7-449A-A548-2B3A3AA07BE4}"/>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31" name="n_3aveValue【庁舎】&#10;一人当たり面積">
          <a:extLst>
            <a:ext uri="{FF2B5EF4-FFF2-40B4-BE49-F238E27FC236}">
              <a16:creationId xmlns:a16="http://schemas.microsoft.com/office/drawing/2014/main" id="{58648941-28AE-483D-B418-567FB7CF1DC4}"/>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32" name="n_4aveValue【庁舎】&#10;一人当たり面積">
          <a:extLst>
            <a:ext uri="{FF2B5EF4-FFF2-40B4-BE49-F238E27FC236}">
              <a16:creationId xmlns:a16="http://schemas.microsoft.com/office/drawing/2014/main" id="{3578A21D-3622-419A-8554-707274913618}"/>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149151</xdr:rowOff>
    </xdr:from>
    <xdr:ext cx="469744" cy="259045"/>
    <xdr:sp macro="" textlink="">
      <xdr:nvSpPr>
        <xdr:cNvPr id="733" name="n_3mainValue【庁舎】&#10;一人当たり面積">
          <a:extLst>
            <a:ext uri="{FF2B5EF4-FFF2-40B4-BE49-F238E27FC236}">
              <a16:creationId xmlns:a16="http://schemas.microsoft.com/office/drawing/2014/main" id="{61FB8419-0EF5-441D-A8EC-FE39E46FA7C9}"/>
            </a:ext>
          </a:extLst>
        </xdr:cNvPr>
        <xdr:cNvSpPr txBox="1"/>
      </xdr:nvSpPr>
      <xdr:spPr>
        <a:xfrm>
          <a:off x="19310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145885</xdr:rowOff>
    </xdr:from>
    <xdr:ext cx="469744" cy="259045"/>
    <xdr:sp macro="" textlink="">
      <xdr:nvSpPr>
        <xdr:cNvPr id="734" name="n_4mainValue【庁舎】&#10;一人当たり面積">
          <a:extLst>
            <a:ext uri="{FF2B5EF4-FFF2-40B4-BE49-F238E27FC236}">
              <a16:creationId xmlns:a16="http://schemas.microsoft.com/office/drawing/2014/main" id="{FEB33273-E729-4448-B415-185194E4AD41}"/>
            </a:ext>
          </a:extLst>
        </xdr:cNvPr>
        <xdr:cNvSpPr txBox="1"/>
      </xdr:nvSpPr>
      <xdr:spPr>
        <a:xfrm>
          <a:off x="18421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a:extLst>
            <a:ext uri="{FF2B5EF4-FFF2-40B4-BE49-F238E27FC236}">
              <a16:creationId xmlns:a16="http://schemas.microsoft.com/office/drawing/2014/main" id="{9E32261F-ED3E-4ED2-AB69-7C5EF86B1D3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a:extLst>
            <a:ext uri="{FF2B5EF4-FFF2-40B4-BE49-F238E27FC236}">
              <a16:creationId xmlns:a16="http://schemas.microsoft.com/office/drawing/2014/main" id="{1EAA3102-5BDF-4255-A194-67EA6033F36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a:extLst>
            <a:ext uri="{FF2B5EF4-FFF2-40B4-BE49-F238E27FC236}">
              <a16:creationId xmlns:a16="http://schemas.microsoft.com/office/drawing/2014/main" id="{03EF3C5B-04AC-4BD0-BF30-7500A0FA277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類似団体と比較して、有形固定資産減価償却率が高い施設は、体育館・プール、福祉施設及び保健センター・保健所である。特に福祉施設は、昭和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年代に建築された施設が多いため、有形固定資産減価償却率が類似団体と比較しも高い水準で推移している。これらについては、個別施設計画を策定しており、その中で改修方針を定め、築年数が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年を経過しているものから優先的に実施することとしている。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類似団体と比較して、有形固定資産減価償却率が低い施設は、図書館、一般廃棄物処理施設、市民会館及び庁舎である。特に図書館、一般廃棄物処理施設及び庁舎については、有形固定資産減価償却率が類似団体と比較し低い水準で推移している。これは、建築年が新しい施設及び用地取得を行った施設があ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61,277
59,040
32.19
35,016,982
31,684,958
2,405,259
17,672,044
6,067,543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輸送用機械器具製造業が主軸の地域となっており、それに関連する法人市民税や固定資産税の税収があるため、財政力指数は、類似団体平均を大きく上回る１．４０となっている。しかし、近年の法人市民税の一部国税化や米中貿易摩擦、原材料価格の高騰、為替変動の影響等を受けており、財政力指数は、平成３０年度以降低下傾向にある。安定した税収を確保するため、今後も企業立地の推進や支援等を行いながら、他の財源についても研究し歳入を確保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48683</xdr:rowOff>
    </xdr:from>
    <xdr:to>
      <xdr:col>23</xdr:col>
      <xdr:colOff>133350</xdr:colOff>
      <xdr:row>36</xdr:row>
      <xdr:rowOff>142522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220883"/>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8467</xdr:rowOff>
    </xdr:from>
    <xdr:to>
      <xdr:col>19</xdr:col>
      <xdr:colOff>133350</xdr:colOff>
      <xdr:row>36</xdr:row>
      <xdr:rowOff>48683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1806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139700</xdr:rowOff>
    </xdr:from>
    <xdr:to>
      <xdr:col>15</xdr:col>
      <xdr:colOff>82550</xdr:colOff>
      <xdr:row>36</xdr:row>
      <xdr:rowOff>8467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1404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139700</xdr:rowOff>
    </xdr:from>
    <xdr:to>
      <xdr:col>11</xdr:col>
      <xdr:colOff>31750</xdr:colOff>
      <xdr:row>37</xdr:row>
      <xdr:rowOff>38100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1404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91722</xdr:rowOff>
    </xdr:from>
    <xdr:to>
      <xdr:col>23</xdr:col>
      <xdr:colOff>184150</xdr:colOff>
      <xdr:row>37</xdr:row>
      <xdr:rowOff>21872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12999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18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169333</xdr:rowOff>
    </xdr:from>
    <xdr:to>
      <xdr:col>19</xdr:col>
      <xdr:colOff>184150</xdr:colOff>
      <xdr:row>36</xdr:row>
      <xdr:rowOff>99483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109660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129117</xdr:rowOff>
    </xdr:from>
    <xdr:to>
      <xdr:col>15</xdr:col>
      <xdr:colOff>133350</xdr:colOff>
      <xdr:row>36</xdr:row>
      <xdr:rowOff>59267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69444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88900</xdr:rowOff>
    </xdr:from>
    <xdr:to>
      <xdr:col>11</xdr:col>
      <xdr:colOff>82550</xdr:colOff>
      <xdr:row>36</xdr:row>
      <xdr:rowOff>19050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29227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158750</xdr:rowOff>
    </xdr:from>
    <xdr:to>
      <xdr:col>7</xdr:col>
      <xdr:colOff>31750</xdr:colOff>
      <xdr:row>37</xdr:row>
      <xdr:rowOff>88900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99077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母数となる経常一般財源（地方税）が類似団体平均を大きく上回っていることにより、経常収支比率は８１．５％となっている。数値が昨年度と比較し、大きくなっているのは、地方税（特に法人市民税）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働き方改革に伴い、事業を見直し、業務のデジタル化・効率化をすることで、人件費の削減に努めている。扶助費は、増加傾向にあり、更に増加していくことが想定されるため、今後も事務事業の見直しを進めるとともに、優先度の低い事務事業については、計画的に廃止・縮小を進め、経常経費の削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167640</xdr:rowOff>
    </xdr:from>
    <xdr:to>
      <xdr:col>23</xdr:col>
      <xdr:colOff>133350</xdr:colOff>
      <xdr:row>67</xdr:row>
      <xdr:rowOff>108966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62609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81043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108966</xdr:rowOff>
    </xdr:from>
    <xdr:to>
      <xdr:col>24</xdr:col>
      <xdr:colOff>12700</xdr:colOff>
      <xdr:row>67</xdr:row>
      <xdr:rowOff>108966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82567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3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167640</xdr:rowOff>
    </xdr:from>
    <xdr:to>
      <xdr:col>24</xdr:col>
      <xdr:colOff>12700</xdr:colOff>
      <xdr:row>61</xdr:row>
      <xdr:rowOff>167640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62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15748</xdr:rowOff>
    </xdr:from>
    <xdr:to>
      <xdr:col>23</xdr:col>
      <xdr:colOff>133350</xdr:colOff>
      <xdr:row>61</xdr:row>
      <xdr:rowOff>167640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302748"/>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71645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44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158242</xdr:rowOff>
    </xdr:from>
    <xdr:to>
      <xdr:col>19</xdr:col>
      <xdr:colOff>133350</xdr:colOff>
      <xdr:row>60</xdr:row>
      <xdr:rowOff>15748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2737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158242</xdr:rowOff>
    </xdr:from>
    <xdr:to>
      <xdr:col>15</xdr:col>
      <xdr:colOff>82550</xdr:colOff>
      <xdr:row>61</xdr:row>
      <xdr:rowOff>22860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27379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80264</xdr:rowOff>
    </xdr:from>
    <xdr:to>
      <xdr:col>15</xdr:col>
      <xdr:colOff>133350</xdr:colOff>
      <xdr:row>65</xdr:row>
      <xdr:rowOff>10414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166641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143764</xdr:rowOff>
    </xdr:from>
    <xdr:to>
      <xdr:col>11</xdr:col>
      <xdr:colOff>31750</xdr:colOff>
      <xdr:row>61</xdr:row>
      <xdr:rowOff>22860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5931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89916</xdr:rowOff>
    </xdr:from>
    <xdr:to>
      <xdr:col>11</xdr:col>
      <xdr:colOff>82550</xdr:colOff>
      <xdr:row>65</xdr:row>
      <xdr:rowOff>20066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70612</xdr:rowOff>
    </xdr:from>
    <xdr:to>
      <xdr:col>7</xdr:col>
      <xdr:colOff>31750</xdr:colOff>
      <xdr:row>65</xdr:row>
      <xdr:rowOff>762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156989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38117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9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136398</xdr:rowOff>
    </xdr:from>
    <xdr:to>
      <xdr:col>19</xdr:col>
      <xdr:colOff>184150</xdr:colOff>
      <xdr:row>60</xdr:row>
      <xdr:rowOff>66548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76725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107442</xdr:rowOff>
    </xdr:from>
    <xdr:to>
      <xdr:col>15</xdr:col>
      <xdr:colOff>133350</xdr:colOff>
      <xdr:row>60</xdr:row>
      <xdr:rowOff>37592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47769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92964</xdr:rowOff>
    </xdr:from>
    <xdr:to>
      <xdr:col>7</xdr:col>
      <xdr:colOff>31750</xdr:colOff>
      <xdr:row>60</xdr:row>
      <xdr:rowOff>23114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33291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決算額が類似団体平均を上回っているのは、主に物件費が要因となっている。これは、施設の指定管理制度の導入や民営化、道路等の改修工事にかかる設計・調査の費用により、委託料が多く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多様化する市民ニーズへの対応経費や公共施設の維持管理費用は、ますます増加していくものと思われるため、今後も施設の民営化や民間の活力を活用した事業方式を含めた検討をしていく必要がある。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78894</xdr:rowOff>
    </xdr:from>
    <xdr:to>
      <xdr:col>23</xdr:col>
      <xdr:colOff>133350</xdr:colOff>
      <xdr:row>82</xdr:row>
      <xdr:rowOff>113867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37794"/>
          <a:ext cx="838200" cy="3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46698</xdr:rowOff>
    </xdr:from>
    <xdr:to>
      <xdr:col>19</xdr:col>
      <xdr:colOff>133350</xdr:colOff>
      <xdr:row>82</xdr:row>
      <xdr:rowOff>78894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05598"/>
          <a:ext cx="889000" cy="3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29107</xdr:rowOff>
    </xdr:from>
    <xdr:to>
      <xdr:col>15</xdr:col>
      <xdr:colOff>82550</xdr:colOff>
      <xdr:row>82</xdr:row>
      <xdr:rowOff>46698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88007"/>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29107</xdr:rowOff>
    </xdr:from>
    <xdr:to>
      <xdr:col>11</xdr:col>
      <xdr:colOff>31750</xdr:colOff>
      <xdr:row>82</xdr:row>
      <xdr:rowOff>34889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88007"/>
          <a:ext cx="889000" cy="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63067</xdr:rowOff>
    </xdr:from>
    <xdr:to>
      <xdr:col>23</xdr:col>
      <xdr:colOff>184150</xdr:colOff>
      <xdr:row>82</xdr:row>
      <xdr:rowOff>164667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2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35144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9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28094</xdr:rowOff>
    </xdr:from>
    <xdr:to>
      <xdr:col>19</xdr:col>
      <xdr:colOff>184150</xdr:colOff>
      <xdr:row>82</xdr:row>
      <xdr:rowOff>129694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114471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73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167348</xdr:rowOff>
    </xdr:from>
    <xdr:to>
      <xdr:col>15</xdr:col>
      <xdr:colOff>133350</xdr:colOff>
      <xdr:row>82</xdr:row>
      <xdr:rowOff>97498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82275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149757</xdr:rowOff>
    </xdr:from>
    <xdr:to>
      <xdr:col>11</xdr:col>
      <xdr:colOff>82550</xdr:colOff>
      <xdr:row>82</xdr:row>
      <xdr:rowOff>79907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64684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155539</xdr:rowOff>
    </xdr:from>
    <xdr:to>
      <xdr:col>7</xdr:col>
      <xdr:colOff>31750</xdr:colOff>
      <xdr:row>82</xdr:row>
      <xdr:rowOff>85689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70466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2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ラスパイレス指数については、９７．０と類似団体平均と比較して低い水準となっている。特に任期付職員の採用等により、令和元年度以降低い数値となっている。</a:t>
          </a:r>
        </a:p>
        <a:p>
          <a:r>
            <a:rPr kumimoji="1" lang="ja-JP" altLang="en-US" sz="1300">
              <a:latin typeface="ＭＳ Ｐゴシック" panose="020B0600070205080204" pitchFamily="50" charset="-128"/>
              <a:ea typeface="ＭＳ Ｐゴシック" panose="020B0600070205080204" pitchFamily="50" charset="-128"/>
            </a:rPr>
            <a:t>今後も、適正な給与水準となるように努めていく。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106539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28326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85</xdr:row>
      <xdr:rowOff>138995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283266"/>
          <a:ext cx="889000" cy="42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138995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9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125589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6478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3122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８年度から職員定員管理計画を策定し、計画的な職員数削減を実施してきていることから、人口１，０００人当たり職員数は、６．５１人と類似団体平均を下回っている。指定管理者制度の導入や委託等を行いながら、今後も、職員定員管理計画に基づき、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36936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81310"/>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8784</xdr:rowOff>
    </xdr:from>
    <xdr:to>
      <xdr:col>77</xdr:col>
      <xdr:colOff>44450</xdr:colOff>
      <xdr:row>61</xdr:row>
      <xdr:rowOff>22860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6723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140018</xdr:rowOff>
    </xdr:from>
    <xdr:to>
      <xdr:col>72</xdr:col>
      <xdr:colOff>203200</xdr:colOff>
      <xdr:row>61</xdr:row>
      <xdr:rowOff>8784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2701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103822</xdr:rowOff>
    </xdr:from>
    <xdr:to>
      <xdr:col>68</xdr:col>
      <xdr:colOff>152400</xdr:colOff>
      <xdr:row>60</xdr:row>
      <xdr:rowOff>140018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9082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2663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83837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129434</xdr:rowOff>
    </xdr:from>
    <xdr:to>
      <xdr:col>73</xdr:col>
      <xdr:colOff>44450</xdr:colOff>
      <xdr:row>61</xdr:row>
      <xdr:rowOff>59584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69761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89218</xdr:rowOff>
    </xdr:from>
    <xdr:to>
      <xdr:col>68</xdr:col>
      <xdr:colOff>203200</xdr:colOff>
      <xdr:row>61</xdr:row>
      <xdr:rowOff>19368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29545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53022</xdr:rowOff>
    </xdr:from>
    <xdr:to>
      <xdr:col>64</xdr:col>
      <xdr:colOff>152400</xdr:colOff>
      <xdr:row>60</xdr:row>
      <xdr:rowOff>154622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164799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３．０％と類似団体平均を下回っている。主な要因としては、類似団体平均を上回る税収入により、基準財政収入額及び標準財政規模が大きくなっているためである。過去に借り入れた地方債の償還終了や新たに借り入れた地方債の償還開始などで、若干の数値の増減は見られるが、毎年、低い水準で推移しており、今後も世代間の負担と公平性と将来負担のバランスをとりながら、過度に起債に頼らない財政運営を継続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54864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55066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54864</xdr:rowOff>
    </xdr:from>
    <xdr:to>
      <xdr:col>77</xdr:col>
      <xdr:colOff>44450</xdr:colOff>
      <xdr:row>38</xdr:row>
      <xdr:rowOff>54864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569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54864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5506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168402</xdr:rowOff>
    </xdr:from>
    <xdr:to>
      <xdr:col>68</xdr:col>
      <xdr:colOff>152400</xdr:colOff>
      <xdr:row>38</xdr:row>
      <xdr:rowOff>35560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5120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4064</xdr:rowOff>
    </xdr:from>
    <xdr:to>
      <xdr:col>77</xdr:col>
      <xdr:colOff>95250</xdr:colOff>
      <xdr:row>38</xdr:row>
      <xdr:rowOff>105664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115841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28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4064</xdr:rowOff>
    </xdr:from>
    <xdr:to>
      <xdr:col>73</xdr:col>
      <xdr:colOff>44450</xdr:colOff>
      <xdr:row>38</xdr:row>
      <xdr:rowOff>105664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115841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117602</xdr:rowOff>
    </xdr:from>
    <xdr:to>
      <xdr:col>64</xdr:col>
      <xdr:colOff>152400</xdr:colOff>
      <xdr:row>38</xdr:row>
      <xdr:rowOff>47752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57929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対して充当可能財源等が上回るため、将来負担比率の表示はない。これは、過去から現在に至るまで市債発行の抑制や、基金の計画的な積み立てに努めてきた結果である。引き続き、健全財政と適正な将来負担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61,277
59,040
32.19
35,016,982
31,684,958
2,405,259
17,672,044
6,067,543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一般財源が多いことや、消防やごみ処理などの事務を一部事務組合で行っていることから、人件費に係る経常収支比率は低い数値となっている。数値が昨年度と比較し、大きくなっているのは、経常一般財源における地方税の減によるものである。指定管理者制度の導入や直営から民営への移行、働き方改革に伴い、事業を見直し、業務のデジタル化・効率化をすることで、人件費の削減に努め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96520</xdr:rowOff>
    </xdr:from>
    <xdr:to>
      <xdr:col>24</xdr:col>
      <xdr:colOff>25400</xdr:colOff>
      <xdr:row>42</xdr:row>
      <xdr:rowOff>20320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258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163847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20320</xdr:rowOff>
    </xdr:from>
    <xdr:to>
      <xdr:col>24</xdr:col>
      <xdr:colOff>114300</xdr:colOff>
      <xdr:row>42</xdr:row>
      <xdr:rowOff>20320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96520</xdr:rowOff>
    </xdr:from>
    <xdr:to>
      <xdr:col>24</xdr:col>
      <xdr:colOff>114300</xdr:colOff>
      <xdr:row>34</xdr:row>
      <xdr:rowOff>96520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2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36</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1914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1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8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42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指定管理者制度の導入や直営から民営への移行、道路等の改修工事にかかる設計・調査の費用により、委託料が多くなっており、物件費に係る経常収支比率は、類似団体平均を上回っている。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130810</xdr:rowOff>
    </xdr:from>
    <xdr:to>
      <xdr:col>82</xdr:col>
      <xdr:colOff>107950</xdr:colOff>
      <xdr:row>20</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88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35560</xdr:rowOff>
    </xdr:from>
    <xdr:to>
      <xdr:col>78</xdr:col>
      <xdr:colOff>69850</xdr:colOff>
      <xdr:row>20</xdr:row>
      <xdr:rowOff>43180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464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43180</xdr:rowOff>
    </xdr:from>
    <xdr:to>
      <xdr:col>73</xdr:col>
      <xdr:colOff>180975</xdr:colOff>
      <xdr:row>20</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72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153670</xdr:rowOff>
    </xdr:from>
    <xdr:to>
      <xdr:col>69</xdr:col>
      <xdr:colOff>92075</xdr:colOff>
      <xdr:row>20</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11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80010</xdr:rowOff>
    </xdr:from>
    <xdr:to>
      <xdr:col>82</xdr:col>
      <xdr:colOff>158750</xdr:colOff>
      <xdr:row>20</xdr:row>
      <xdr:rowOff>10160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52087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156210</xdr:rowOff>
    </xdr:from>
    <xdr:to>
      <xdr:col>78</xdr:col>
      <xdr:colOff>120650</xdr:colOff>
      <xdr:row>20</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71137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0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163830</xdr:rowOff>
    </xdr:from>
    <xdr:to>
      <xdr:col>74</xdr:col>
      <xdr:colOff>31750</xdr:colOff>
      <xdr:row>20</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78757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102870</xdr:rowOff>
    </xdr:from>
    <xdr:to>
      <xdr:col>65</xdr:col>
      <xdr:colOff>53975</xdr:colOff>
      <xdr:row>20</xdr:row>
      <xdr:rowOff>33020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17797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一般財源が多いことから、扶助費に係る経常収支比率は低い数値となっている。ただし、高齢者医療費や各種手当支給などに係る費用が増加傾向にあり、今後も社会保障関係経費の増加が見込まれるため、事業の見直しを進め、経費の縮減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15422</xdr:rowOff>
    </xdr:from>
    <xdr:to>
      <xdr:col>24</xdr:col>
      <xdr:colOff>25400</xdr:colOff>
      <xdr:row>53</xdr:row>
      <xdr:rowOff>48078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02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121557</xdr:rowOff>
    </xdr:from>
    <xdr:to>
      <xdr:col>19</xdr:col>
      <xdr:colOff>187325</xdr:colOff>
      <xdr:row>53</xdr:row>
      <xdr:rowOff>48078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036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121557</xdr:rowOff>
    </xdr:from>
    <xdr:to>
      <xdr:col>15</xdr:col>
      <xdr:colOff>98425</xdr:colOff>
      <xdr:row>53</xdr:row>
      <xdr:rowOff>26307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036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99785</xdr:rowOff>
    </xdr:from>
    <xdr:to>
      <xdr:col>11</xdr:col>
      <xdr:colOff>9525</xdr:colOff>
      <xdr:row>53</xdr:row>
      <xdr:rowOff>26307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0151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136072</xdr:rowOff>
    </xdr:from>
    <xdr:to>
      <xdr:col>24</xdr:col>
      <xdr:colOff>76200</xdr:colOff>
      <xdr:row>53</xdr:row>
      <xdr:rowOff>66222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44649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896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168728</xdr:rowOff>
    </xdr:from>
    <xdr:to>
      <xdr:col>20</xdr:col>
      <xdr:colOff>38100</xdr:colOff>
      <xdr:row>53</xdr:row>
      <xdr:rowOff>98878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109055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5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70757</xdr:rowOff>
    </xdr:from>
    <xdr:to>
      <xdr:col>15</xdr:col>
      <xdr:colOff>149225</xdr:colOff>
      <xdr:row>53</xdr:row>
      <xdr:rowOff>907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11084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146957</xdr:rowOff>
    </xdr:from>
    <xdr:to>
      <xdr:col>11</xdr:col>
      <xdr:colOff>60325</xdr:colOff>
      <xdr:row>53</xdr:row>
      <xdr:rowOff>77107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87284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48985</xdr:rowOff>
    </xdr:from>
    <xdr:to>
      <xdr:col>6</xdr:col>
      <xdr:colOff>171450</xdr:colOff>
      <xdr:row>52</xdr:row>
      <xdr:rowOff>150585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89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160762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73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事業など特別会計への繰出金など、その他の経費に係る経常収支比率は、類似団体平均を大きく下回っているが、国民健康保険事業や介護保険事業の経費の増加が見込まれており、今後も繰出基準等に基づき普通会計から負担すべき経費を精査し、適正な繰り出し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42418</xdr:rowOff>
    </xdr:from>
    <xdr:to>
      <xdr:col>82</xdr:col>
      <xdr:colOff>107950</xdr:colOff>
      <xdr:row>60</xdr:row>
      <xdr:rowOff>159004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292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131081</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159004</xdr:rowOff>
    </xdr:from>
    <xdr:to>
      <xdr:col>82</xdr:col>
      <xdr:colOff>196850</xdr:colOff>
      <xdr:row>60</xdr:row>
      <xdr:rowOff>159004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4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128795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7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42418</xdr:rowOff>
    </xdr:from>
    <xdr:to>
      <xdr:col>82</xdr:col>
      <xdr:colOff>196850</xdr:colOff>
      <xdr:row>53</xdr:row>
      <xdr:rowOff>42418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2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5842</xdr:rowOff>
    </xdr:from>
    <xdr:to>
      <xdr:col>82</xdr:col>
      <xdr:colOff>107950</xdr:colOff>
      <xdr:row>53</xdr:row>
      <xdr:rowOff>42418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0926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5842</xdr:rowOff>
    </xdr:from>
    <xdr:to>
      <xdr:col>78</xdr:col>
      <xdr:colOff>69850</xdr:colOff>
      <xdr:row>53</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0926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128778</xdr:rowOff>
    </xdr:from>
    <xdr:to>
      <xdr:col>78</xdr:col>
      <xdr:colOff>120650</xdr:colOff>
      <xdr:row>58</xdr:row>
      <xdr:rowOff>58928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0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43705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149860</xdr:rowOff>
    </xdr:from>
    <xdr:to>
      <xdr:col>73</xdr:col>
      <xdr:colOff>180975</xdr:colOff>
      <xdr:row>53</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065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165354</xdr:rowOff>
    </xdr:from>
    <xdr:to>
      <xdr:col>74</xdr:col>
      <xdr:colOff>31750</xdr:colOff>
      <xdr:row>58</xdr:row>
      <xdr:rowOff>95504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80281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149860</xdr:rowOff>
    </xdr:from>
    <xdr:to>
      <xdr:col>69</xdr:col>
      <xdr:colOff>92075</xdr:colOff>
      <xdr:row>54</xdr:row>
      <xdr:rowOff>26416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06526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21336</xdr:rowOff>
    </xdr:from>
    <xdr:to>
      <xdr:col>69</xdr:col>
      <xdr:colOff>142875</xdr:colOff>
      <xdr:row>58</xdr:row>
      <xdr:rowOff>122936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6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107713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163068</xdr:rowOff>
    </xdr:from>
    <xdr:to>
      <xdr:col>82</xdr:col>
      <xdr:colOff>158750</xdr:colOff>
      <xdr:row>53</xdr:row>
      <xdr:rowOff>93218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0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71645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126492</xdr:rowOff>
    </xdr:from>
    <xdr:to>
      <xdr:col>78</xdr:col>
      <xdr:colOff>120650</xdr:colOff>
      <xdr:row>53</xdr:row>
      <xdr:rowOff>56642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04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66819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81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144780</xdr:rowOff>
    </xdr:from>
    <xdr:to>
      <xdr:col>74</xdr:col>
      <xdr:colOff>31750</xdr:colOff>
      <xdr:row>53</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85107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99060</xdr:rowOff>
    </xdr:from>
    <xdr:to>
      <xdr:col>69</xdr:col>
      <xdr:colOff>142875</xdr:colOff>
      <xdr:row>53</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39387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147066</xdr:rowOff>
    </xdr:from>
    <xdr:to>
      <xdr:col>65</xdr:col>
      <xdr:colOff>53975</xdr:colOff>
      <xdr:row>54</xdr:row>
      <xdr:rowOff>77216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87393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補助費等に係る経常収支比率が類似団体平均を上回っているのは、消防やごみ処理などの事務に係る一部事務組合への負担金、病院事業や下水道事業に係る公営企業への負担金が多いためである。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39</xdr:row>
      <xdr:rowOff>60706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61466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99568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5460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62992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5460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38</xdr:row>
      <xdr:rowOff>62992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957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9906</xdr:rowOff>
    </xdr:from>
    <xdr:to>
      <xdr:col>82</xdr:col>
      <xdr:colOff>158750</xdr:colOff>
      <xdr:row>39</xdr:row>
      <xdr:rowOff>111506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153433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一般財源が多いことから、公債費に係る経常収支比率は低い数値となっている。今後の経常一般財源の動向を見据え、償還額と借入額のバランスに注意して健全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145288</xdr:rowOff>
    </xdr:from>
    <xdr:to>
      <xdr:col>24</xdr:col>
      <xdr:colOff>25400</xdr:colOff>
      <xdr:row>74</xdr:row>
      <xdr:rowOff>154432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28325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154432</xdr:rowOff>
    </xdr:from>
    <xdr:to>
      <xdr:col>19</xdr:col>
      <xdr:colOff>187325</xdr:colOff>
      <xdr:row>75</xdr:row>
      <xdr:rowOff>14986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28417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xdr:rowOff>
    </xdr:from>
    <xdr:to>
      <xdr:col>15</xdr:col>
      <xdr:colOff>98425</xdr:colOff>
      <xdr:row>75</xdr:row>
      <xdr:rowOff>65278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28737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33274</xdr:rowOff>
    </xdr:from>
    <xdr:to>
      <xdr:col>11</xdr:col>
      <xdr:colOff>9525</xdr:colOff>
      <xdr:row>75</xdr:row>
      <xdr:rowOff>65278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28920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94488</xdr:rowOff>
    </xdr:from>
    <xdr:to>
      <xdr:col>24</xdr:col>
      <xdr:colOff>76200</xdr:colOff>
      <xdr:row>75</xdr:row>
      <xdr:rowOff>24638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3065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69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103632</xdr:rowOff>
    </xdr:from>
    <xdr:to>
      <xdr:col>20</xdr:col>
      <xdr:colOff>38100</xdr:colOff>
      <xdr:row>75</xdr:row>
      <xdr:rowOff>33782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43959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135636</xdr:rowOff>
    </xdr:from>
    <xdr:to>
      <xdr:col>15</xdr:col>
      <xdr:colOff>149225</xdr:colOff>
      <xdr:row>75</xdr:row>
      <xdr:rowOff>65786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75963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xdr:rowOff>
    </xdr:from>
    <xdr:to>
      <xdr:col>11</xdr:col>
      <xdr:colOff>60325</xdr:colOff>
      <xdr:row>75</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153924</xdr:rowOff>
    </xdr:from>
    <xdr:to>
      <xdr:col>6</xdr:col>
      <xdr:colOff>171450</xdr:colOff>
      <xdr:row>75</xdr:row>
      <xdr:rowOff>84074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94251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類似団体平均と比較して経常一般財源が多いことから、類似団体平均と比較して低い数値を維持している。</a:t>
          </a:r>
        </a:p>
        <a:p>
          <a:r>
            <a:rPr kumimoji="1" lang="ja-JP" altLang="en-US" sz="1300">
              <a:latin typeface="ＭＳ Ｐゴシック" panose="020B0600070205080204" pitchFamily="50" charset="-128"/>
              <a:ea typeface="ＭＳ Ｐゴシック" panose="020B0600070205080204" pitchFamily="50" charset="-128"/>
            </a:rPr>
            <a:t>今後も引き続き事業内容や必要経費を精査し、健全な財政運営に努めていく。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77</xdr:row>
      <xdr:rowOff>120142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006324"/>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75</xdr:row>
      <xdr:rowOff>147574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2946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76</xdr:row>
      <xdr:rowOff>62992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294688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56134</xdr:rowOff>
    </xdr:from>
    <xdr:to>
      <xdr:col>69</xdr:col>
      <xdr:colOff>92075</xdr:colOff>
      <xdr:row>76</xdr:row>
      <xdr:rowOff>62992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91488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85869</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26933</xdr:rowOff>
    </xdr:from>
    <xdr:to>
      <xdr:col>29</xdr:col>
      <xdr:colOff>127000</xdr:colOff>
      <xdr:row>17</xdr:row>
      <xdr:rowOff>55933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89208"/>
          <a:ext cx="647700" cy="29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11710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3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26492</xdr:rowOff>
    </xdr:from>
    <xdr:to>
      <xdr:col>26</xdr:col>
      <xdr:colOff>50800</xdr:colOff>
      <xdr:row>17</xdr:row>
      <xdr:rowOff>55933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88767"/>
          <a:ext cx="698500" cy="2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24435</xdr:rowOff>
    </xdr:from>
    <xdr:to>
      <xdr:col>22</xdr:col>
      <xdr:colOff>114300</xdr:colOff>
      <xdr:row>17</xdr:row>
      <xdr:rowOff>26492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86710"/>
          <a:ext cx="6985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24435</xdr:rowOff>
    </xdr:from>
    <xdr:to>
      <xdr:col>18</xdr:col>
      <xdr:colOff>177800</xdr:colOff>
      <xdr:row>17</xdr:row>
      <xdr:rowOff>24696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6710"/>
          <a:ext cx="698500" cy="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147583</xdr:rowOff>
    </xdr:from>
    <xdr:to>
      <xdr:col>29</xdr:col>
      <xdr:colOff>177800</xdr:colOff>
      <xdr:row>17</xdr:row>
      <xdr:rowOff>77733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8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164110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5133</xdr:rowOff>
    </xdr:from>
    <xdr:to>
      <xdr:col>26</xdr:col>
      <xdr:colOff>101600</xdr:colOff>
      <xdr:row>17</xdr:row>
      <xdr:rowOff>106733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116910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3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147142</xdr:rowOff>
    </xdr:from>
    <xdr:to>
      <xdr:col>22</xdr:col>
      <xdr:colOff>165100</xdr:colOff>
      <xdr:row>17</xdr:row>
      <xdr:rowOff>77292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87469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0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145085</xdr:rowOff>
    </xdr:from>
    <xdr:to>
      <xdr:col>19</xdr:col>
      <xdr:colOff>38100</xdr:colOff>
      <xdr:row>17</xdr:row>
      <xdr:rowOff>75235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5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85412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0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145346</xdr:rowOff>
    </xdr:from>
    <xdr:to>
      <xdr:col>15</xdr:col>
      <xdr:colOff>101600</xdr:colOff>
      <xdr:row>17</xdr:row>
      <xdr:rowOff>75496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3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85673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108331</xdr:rowOff>
    </xdr:from>
    <xdr:to>
      <xdr:col>29</xdr:col>
      <xdr:colOff>127000</xdr:colOff>
      <xdr:row>37</xdr:row>
      <xdr:rowOff>180911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33031"/>
          <a:ext cx="647700" cy="7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108331</xdr:rowOff>
    </xdr:from>
    <xdr:to>
      <xdr:col>26</xdr:col>
      <xdr:colOff>50800</xdr:colOff>
      <xdr:row>37</xdr:row>
      <xdr:rowOff>132753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33031"/>
          <a:ext cx="698500" cy="2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97892</xdr:rowOff>
    </xdr:from>
    <xdr:to>
      <xdr:col>22</xdr:col>
      <xdr:colOff>114300</xdr:colOff>
      <xdr:row>37</xdr:row>
      <xdr:rowOff>132753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22592"/>
          <a:ext cx="6985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97892</xdr:rowOff>
    </xdr:from>
    <xdr:to>
      <xdr:col>18</xdr:col>
      <xdr:colOff>177800</xdr:colOff>
      <xdr:row>37</xdr:row>
      <xdr:rowOff>102312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22592"/>
          <a:ext cx="698500" cy="4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130111</xdr:rowOff>
    </xdr:from>
    <xdr:to>
      <xdr:col>29</xdr:col>
      <xdr:colOff>177800</xdr:colOff>
      <xdr:row>37</xdr:row>
      <xdr:rowOff>231711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5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102188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57531</xdr:rowOff>
    </xdr:from>
    <xdr:to>
      <xdr:col>26</xdr:col>
      <xdr:colOff>101600</xdr:colOff>
      <xdr:row>37</xdr:row>
      <xdr:rowOff>159131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82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143908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68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81953</xdr:rowOff>
    </xdr:from>
    <xdr:to>
      <xdr:col>22</xdr:col>
      <xdr:colOff>165100</xdr:colOff>
      <xdr:row>37</xdr:row>
      <xdr:rowOff>183553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0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168330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9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47092</xdr:rowOff>
    </xdr:from>
    <xdr:to>
      <xdr:col>19</xdr:col>
      <xdr:colOff>38100</xdr:colOff>
      <xdr:row>37</xdr:row>
      <xdr:rowOff>148692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7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133469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5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51512</xdr:rowOff>
    </xdr:from>
    <xdr:to>
      <xdr:col>15</xdr:col>
      <xdr:colOff>101600</xdr:colOff>
      <xdr:row>37</xdr:row>
      <xdr:rowOff>153112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76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137889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61,277
59,040
32.19
35,016,982
31,684,958
2,405,259
17,672,044
6,067,543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56604</xdr:rowOff>
    </xdr:from>
    <xdr:to>
      <xdr:col>24</xdr:col>
      <xdr:colOff>63500</xdr:colOff>
      <xdr:row>37</xdr:row>
      <xdr:rowOff>89008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8804"/>
          <a:ext cx="838200" cy="20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86646</xdr:rowOff>
    </xdr:from>
    <xdr:to>
      <xdr:col>19</xdr:col>
      <xdr:colOff>177800</xdr:colOff>
      <xdr:row>37</xdr:row>
      <xdr:rowOff>89008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30296"/>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86646</xdr:rowOff>
    </xdr:from>
    <xdr:to>
      <xdr:col>15</xdr:col>
      <xdr:colOff>50800</xdr:colOff>
      <xdr:row>37</xdr:row>
      <xdr:rowOff>95123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0296"/>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88722</xdr:rowOff>
    </xdr:from>
    <xdr:to>
      <xdr:col>10</xdr:col>
      <xdr:colOff>114300</xdr:colOff>
      <xdr:row>37</xdr:row>
      <xdr:rowOff>95123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237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5804</xdr:rowOff>
    </xdr:from>
    <xdr:to>
      <xdr:col>24</xdr:col>
      <xdr:colOff>114300</xdr:colOff>
      <xdr:row>36</xdr:row>
      <xdr:rowOff>107404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155681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5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38208</xdr:rowOff>
    </xdr:from>
    <xdr:to>
      <xdr:col>20</xdr:col>
      <xdr:colOff>38100</xdr:colOff>
      <xdr:row>37</xdr:row>
      <xdr:rowOff>139808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130935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35846</xdr:rowOff>
    </xdr:from>
    <xdr:to>
      <xdr:col>15</xdr:col>
      <xdr:colOff>101600</xdr:colOff>
      <xdr:row>37</xdr:row>
      <xdr:rowOff>137446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128573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44323</xdr:rowOff>
    </xdr:from>
    <xdr:to>
      <xdr:col>10</xdr:col>
      <xdr:colOff>165100</xdr:colOff>
      <xdr:row>37</xdr:row>
      <xdr:rowOff>145923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137050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37922</xdr:rowOff>
    </xdr:from>
    <xdr:to>
      <xdr:col>6</xdr:col>
      <xdr:colOff>38100</xdr:colOff>
      <xdr:row>37</xdr:row>
      <xdr:rowOff>139522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130649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145013</xdr:rowOff>
    </xdr:from>
    <xdr:to>
      <xdr:col>24</xdr:col>
      <xdr:colOff>63500</xdr:colOff>
      <xdr:row>57</xdr:row>
      <xdr:rowOff>34068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46213"/>
          <a:ext cx="838200" cy="6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145013</xdr:rowOff>
    </xdr:from>
    <xdr:to>
      <xdr:col>19</xdr:col>
      <xdr:colOff>177800</xdr:colOff>
      <xdr:row>57</xdr:row>
      <xdr:rowOff>5768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46213"/>
          <a:ext cx="889000" cy="3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5768</xdr:rowOff>
    </xdr:from>
    <xdr:to>
      <xdr:col>15</xdr:col>
      <xdr:colOff>50800</xdr:colOff>
      <xdr:row>57</xdr:row>
      <xdr:rowOff>21513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78418"/>
          <a:ext cx="889000" cy="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18524</xdr:rowOff>
    </xdr:from>
    <xdr:to>
      <xdr:col>10</xdr:col>
      <xdr:colOff>114300</xdr:colOff>
      <xdr:row>57</xdr:row>
      <xdr:rowOff>21513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91174"/>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23692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154718</xdr:rowOff>
    </xdr:from>
    <xdr:to>
      <xdr:col>24</xdr:col>
      <xdr:colOff>114300</xdr:colOff>
      <xdr:row>57</xdr:row>
      <xdr:rowOff>84868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6145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0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94213</xdr:rowOff>
    </xdr:from>
    <xdr:to>
      <xdr:col>20</xdr:col>
      <xdr:colOff>38100</xdr:colOff>
      <xdr:row>57</xdr:row>
      <xdr:rowOff>24363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40890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7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126418</xdr:rowOff>
    </xdr:from>
    <xdr:to>
      <xdr:col>15</xdr:col>
      <xdr:colOff>101600</xdr:colOff>
      <xdr:row>57</xdr:row>
      <xdr:rowOff>56568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2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73095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50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142163</xdr:rowOff>
    </xdr:from>
    <xdr:to>
      <xdr:col>10</xdr:col>
      <xdr:colOff>165100</xdr:colOff>
      <xdr:row>57</xdr:row>
      <xdr:rowOff>72313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88840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139174</xdr:rowOff>
    </xdr:from>
    <xdr:to>
      <xdr:col>6</xdr:col>
      <xdr:colOff>38100</xdr:colOff>
      <xdr:row>57</xdr:row>
      <xdr:rowOff>69324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85851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104039</xdr:rowOff>
    </xdr:from>
    <xdr:to>
      <xdr:col>24</xdr:col>
      <xdr:colOff>63500</xdr:colOff>
      <xdr:row>77</xdr:row>
      <xdr:rowOff>109640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05689"/>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109640</xdr:rowOff>
    </xdr:from>
    <xdr:to>
      <xdr:col>19</xdr:col>
      <xdr:colOff>177800</xdr:colOff>
      <xdr:row>77</xdr:row>
      <xdr:rowOff>125070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11290"/>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123070</xdr:rowOff>
    </xdr:from>
    <xdr:to>
      <xdr:col>15</xdr:col>
      <xdr:colOff>50800</xdr:colOff>
      <xdr:row>77</xdr:row>
      <xdr:rowOff>125070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24720"/>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123070</xdr:rowOff>
    </xdr:from>
    <xdr:to>
      <xdr:col>10</xdr:col>
      <xdr:colOff>114300</xdr:colOff>
      <xdr:row>77</xdr:row>
      <xdr:rowOff>141587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24720"/>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53239</xdr:rowOff>
    </xdr:from>
    <xdr:to>
      <xdr:col>24</xdr:col>
      <xdr:colOff>114300</xdr:colOff>
      <xdr:row>77</xdr:row>
      <xdr:rowOff>154839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139616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6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58840</xdr:rowOff>
    </xdr:from>
    <xdr:to>
      <xdr:col>20</xdr:col>
      <xdr:colOff>38100</xdr:colOff>
      <xdr:row>77</xdr:row>
      <xdr:rowOff>160440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151567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74270</xdr:rowOff>
    </xdr:from>
    <xdr:to>
      <xdr:col>15</xdr:col>
      <xdr:colOff>101600</xdr:colOff>
      <xdr:row>78</xdr:row>
      <xdr:rowOff>4420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166997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72270</xdr:rowOff>
    </xdr:from>
    <xdr:to>
      <xdr:col>10</xdr:col>
      <xdr:colOff>165100</xdr:colOff>
      <xdr:row>78</xdr:row>
      <xdr:rowOff>2420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164997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90787</xdr:rowOff>
    </xdr:from>
    <xdr:to>
      <xdr:col>6</xdr:col>
      <xdr:colOff>38100</xdr:colOff>
      <xdr:row>78</xdr:row>
      <xdr:rowOff>20937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12064</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41017" y="1338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116949</xdr:rowOff>
    </xdr:from>
    <xdr:to>
      <xdr:col>24</xdr:col>
      <xdr:colOff>62865</xdr:colOff>
      <xdr:row>97</xdr:row>
      <xdr:rowOff>147831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47449"/>
          <a:ext cx="1270" cy="123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151658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7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147831</xdr:rowOff>
    </xdr:from>
    <xdr:to>
      <xdr:col>24</xdr:col>
      <xdr:colOff>152400</xdr:colOff>
      <xdr:row>97</xdr:row>
      <xdr:rowOff>147831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77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63626</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2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116949</xdr:rowOff>
    </xdr:from>
    <xdr:to>
      <xdr:col>24</xdr:col>
      <xdr:colOff>152400</xdr:colOff>
      <xdr:row>90</xdr:row>
      <xdr:rowOff>116949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47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147831</xdr:rowOff>
    </xdr:from>
    <xdr:to>
      <xdr:col>24</xdr:col>
      <xdr:colOff>63500</xdr:colOff>
      <xdr:row>98</xdr:row>
      <xdr:rowOff>10117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778481"/>
          <a:ext cx="8382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130413</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107536</xdr:rowOff>
    </xdr:from>
    <xdr:to>
      <xdr:col>24</xdr:col>
      <xdr:colOff>114300</xdr:colOff>
      <xdr:row>96</xdr:row>
      <xdr:rowOff>37686</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10117</xdr:rowOff>
    </xdr:from>
    <xdr:to>
      <xdr:col>19</xdr:col>
      <xdr:colOff>177800</xdr:colOff>
      <xdr:row>98</xdr:row>
      <xdr:rowOff>48228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812217"/>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145822</xdr:rowOff>
    </xdr:from>
    <xdr:to>
      <xdr:col>20</xdr:col>
      <xdr:colOff>38100</xdr:colOff>
      <xdr:row>96</xdr:row>
      <xdr:rowOff>75972</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4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92499</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48228</xdr:rowOff>
    </xdr:from>
    <xdr:to>
      <xdr:col>15</xdr:col>
      <xdr:colOff>50800</xdr:colOff>
      <xdr:row>98</xdr:row>
      <xdr:rowOff>48489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50328"/>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16793</xdr:rowOff>
    </xdr:from>
    <xdr:to>
      <xdr:col>15</xdr:col>
      <xdr:colOff>101600</xdr:colOff>
      <xdr:row>96</xdr:row>
      <xdr:rowOff>118393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4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134920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43045</xdr:rowOff>
    </xdr:from>
    <xdr:to>
      <xdr:col>10</xdr:col>
      <xdr:colOff>114300</xdr:colOff>
      <xdr:row>98</xdr:row>
      <xdr:rowOff>48489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845145"/>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19602</xdr:rowOff>
    </xdr:from>
    <xdr:to>
      <xdr:col>10</xdr:col>
      <xdr:colOff>165100</xdr:colOff>
      <xdr:row>96</xdr:row>
      <xdr:rowOff>121202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47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137729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25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27059</xdr:rowOff>
    </xdr:from>
    <xdr:to>
      <xdr:col>6</xdr:col>
      <xdr:colOff>38100</xdr:colOff>
      <xdr:row>96</xdr:row>
      <xdr:rowOff>128659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4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145186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2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97031</xdr:rowOff>
    </xdr:from>
    <xdr:to>
      <xdr:col>24</xdr:col>
      <xdr:colOff>114300</xdr:colOff>
      <xdr:row>98</xdr:row>
      <xdr:rowOff>27181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7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11958</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4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130767</xdr:rowOff>
    </xdr:from>
    <xdr:to>
      <xdr:col>20</xdr:col>
      <xdr:colOff>38100</xdr:colOff>
      <xdr:row>98</xdr:row>
      <xdr:rowOff>60917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52044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168878</xdr:rowOff>
    </xdr:from>
    <xdr:to>
      <xdr:col>15</xdr:col>
      <xdr:colOff>101600</xdr:colOff>
      <xdr:row>98</xdr:row>
      <xdr:rowOff>99028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90155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169139</xdr:rowOff>
    </xdr:from>
    <xdr:to>
      <xdr:col>10</xdr:col>
      <xdr:colOff>165100</xdr:colOff>
      <xdr:row>98</xdr:row>
      <xdr:rowOff>99289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90416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163695</xdr:rowOff>
    </xdr:from>
    <xdr:to>
      <xdr:col>6</xdr:col>
      <xdr:colOff>38100</xdr:colOff>
      <xdr:row>98</xdr:row>
      <xdr:rowOff>93845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9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84972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8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149338</xdr:rowOff>
    </xdr:from>
    <xdr:to>
      <xdr:col>55</xdr:col>
      <xdr:colOff>0</xdr:colOff>
      <xdr:row>37</xdr:row>
      <xdr:rowOff>23900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807188"/>
          <a:ext cx="838200" cy="5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23900</xdr:rowOff>
    </xdr:from>
    <xdr:to>
      <xdr:col>50</xdr:col>
      <xdr:colOff>114300</xdr:colOff>
      <xdr:row>37</xdr:row>
      <xdr:rowOff>55566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367550"/>
          <a:ext cx="8890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21615</xdr:rowOff>
    </xdr:from>
    <xdr:to>
      <xdr:col>45</xdr:col>
      <xdr:colOff>177800</xdr:colOff>
      <xdr:row>37</xdr:row>
      <xdr:rowOff>55566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365265"/>
          <a:ext cx="889000" cy="3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21615</xdr:rowOff>
    </xdr:from>
    <xdr:to>
      <xdr:col>41</xdr:col>
      <xdr:colOff>50800</xdr:colOff>
      <xdr:row>37</xdr:row>
      <xdr:rowOff>63873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65265"/>
          <a:ext cx="889000" cy="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98538</xdr:rowOff>
    </xdr:from>
    <xdr:to>
      <xdr:col>55</xdr:col>
      <xdr:colOff>50800</xdr:colOff>
      <xdr:row>34</xdr:row>
      <xdr:rowOff>28688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7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121415</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60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144550</xdr:rowOff>
    </xdr:from>
    <xdr:to>
      <xdr:col>50</xdr:col>
      <xdr:colOff>165100</xdr:colOff>
      <xdr:row>37</xdr:row>
      <xdr:rowOff>74700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91227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0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4766</xdr:rowOff>
    </xdr:from>
    <xdr:to>
      <xdr:col>46</xdr:col>
      <xdr:colOff>38100</xdr:colOff>
      <xdr:row>37</xdr:row>
      <xdr:rowOff>106366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4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122893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142265</xdr:rowOff>
    </xdr:from>
    <xdr:to>
      <xdr:col>41</xdr:col>
      <xdr:colOff>101600</xdr:colOff>
      <xdr:row>37</xdr:row>
      <xdr:rowOff>72415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88942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0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13073</xdr:rowOff>
    </xdr:from>
    <xdr:to>
      <xdr:col>36</xdr:col>
      <xdr:colOff>165100</xdr:colOff>
      <xdr:row>37</xdr:row>
      <xdr:rowOff>114673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5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131200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56160</xdr:rowOff>
    </xdr:from>
    <xdr:to>
      <xdr:col>55</xdr:col>
      <xdr:colOff>0</xdr:colOff>
      <xdr:row>58</xdr:row>
      <xdr:rowOff>74627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10000260"/>
          <a:ext cx="838200" cy="1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56160</xdr:rowOff>
    </xdr:from>
    <xdr:to>
      <xdr:col>50</xdr:col>
      <xdr:colOff>114300</xdr:colOff>
      <xdr:row>58</xdr:row>
      <xdr:rowOff>61833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10000260"/>
          <a:ext cx="889000" cy="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61833</xdr:rowOff>
    </xdr:from>
    <xdr:to>
      <xdr:col>45</xdr:col>
      <xdr:colOff>177800</xdr:colOff>
      <xdr:row>58</xdr:row>
      <xdr:rowOff>98558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10005933"/>
          <a:ext cx="889000" cy="3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46154</xdr:rowOff>
    </xdr:from>
    <xdr:to>
      <xdr:col>41</xdr:col>
      <xdr:colOff>50800</xdr:colOff>
      <xdr:row>58</xdr:row>
      <xdr:rowOff>98558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90254"/>
          <a:ext cx="889000" cy="5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23827</xdr:rowOff>
    </xdr:from>
    <xdr:to>
      <xdr:col>55</xdr:col>
      <xdr:colOff>50800</xdr:colOff>
      <xdr:row>58</xdr:row>
      <xdr:rowOff>125427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161013</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93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5360</xdr:rowOff>
    </xdr:from>
    <xdr:to>
      <xdr:col>50</xdr:col>
      <xdr:colOff>165100</xdr:colOff>
      <xdr:row>58</xdr:row>
      <xdr:rowOff>106960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123487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11033</xdr:rowOff>
    </xdr:from>
    <xdr:to>
      <xdr:col>46</xdr:col>
      <xdr:colOff>38100</xdr:colOff>
      <xdr:row>58</xdr:row>
      <xdr:rowOff>112633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5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129160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47758</xdr:rowOff>
    </xdr:from>
    <xdr:to>
      <xdr:col>41</xdr:col>
      <xdr:colOff>101600</xdr:colOff>
      <xdr:row>58</xdr:row>
      <xdr:rowOff>149358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9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140485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166804</xdr:rowOff>
    </xdr:from>
    <xdr:to>
      <xdr:col>36</xdr:col>
      <xdr:colOff>165100</xdr:colOff>
      <xdr:row>58</xdr:row>
      <xdr:rowOff>96954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3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113481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7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55913</xdr:rowOff>
    </xdr:from>
    <xdr:to>
      <xdr:col>55</xdr:col>
      <xdr:colOff>0</xdr:colOff>
      <xdr:row>78</xdr:row>
      <xdr:rowOff>65858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29013"/>
          <a:ext cx="8382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55913</xdr:rowOff>
    </xdr:from>
    <xdr:to>
      <xdr:col>50</xdr:col>
      <xdr:colOff>114300</xdr:colOff>
      <xdr:row>78</xdr:row>
      <xdr:rowOff>123949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429013"/>
          <a:ext cx="88900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104372</xdr:rowOff>
    </xdr:from>
    <xdr:to>
      <xdr:col>45</xdr:col>
      <xdr:colOff>177800</xdr:colOff>
      <xdr:row>78</xdr:row>
      <xdr:rowOff>123949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77472"/>
          <a:ext cx="889000" cy="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21875</xdr:rowOff>
    </xdr:from>
    <xdr:to>
      <xdr:col>41</xdr:col>
      <xdr:colOff>50800</xdr:colOff>
      <xdr:row>78</xdr:row>
      <xdr:rowOff>104372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394975"/>
          <a:ext cx="889000" cy="8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15058</xdr:rowOff>
    </xdr:from>
    <xdr:to>
      <xdr:col>55</xdr:col>
      <xdr:colOff>50800</xdr:colOff>
      <xdr:row>78</xdr:row>
      <xdr:rowOff>116658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5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5113</xdr:rowOff>
    </xdr:from>
    <xdr:to>
      <xdr:col>50</xdr:col>
      <xdr:colOff>165100</xdr:colOff>
      <xdr:row>78</xdr:row>
      <xdr:rowOff>106713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123240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1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73149</xdr:rowOff>
    </xdr:from>
    <xdr:to>
      <xdr:col>46</xdr:col>
      <xdr:colOff>38100</xdr:colOff>
      <xdr:row>79</xdr:row>
      <xdr:rowOff>3299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165876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3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53572</xdr:rowOff>
    </xdr:from>
    <xdr:to>
      <xdr:col>41</xdr:col>
      <xdr:colOff>101600</xdr:colOff>
      <xdr:row>78</xdr:row>
      <xdr:rowOff>155172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146299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51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142525</xdr:rowOff>
    </xdr:from>
    <xdr:to>
      <xdr:col>36</xdr:col>
      <xdr:colOff>165100</xdr:colOff>
      <xdr:row>78</xdr:row>
      <xdr:rowOff>72675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4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89202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11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37919</xdr:rowOff>
    </xdr:from>
    <xdr:to>
      <xdr:col>55</xdr:col>
      <xdr:colOff>0</xdr:colOff>
      <xdr:row>97</xdr:row>
      <xdr:rowOff>98737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68569"/>
          <a:ext cx="838200" cy="6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82093</xdr:rowOff>
    </xdr:from>
    <xdr:to>
      <xdr:col>50</xdr:col>
      <xdr:colOff>114300</xdr:colOff>
      <xdr:row>97</xdr:row>
      <xdr:rowOff>98737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541293"/>
          <a:ext cx="889000" cy="18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82093</xdr:rowOff>
    </xdr:from>
    <xdr:to>
      <xdr:col>45</xdr:col>
      <xdr:colOff>177800</xdr:colOff>
      <xdr:row>97</xdr:row>
      <xdr:rowOff>45354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541293"/>
          <a:ext cx="889000" cy="13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45354</xdr:rowOff>
    </xdr:from>
    <xdr:to>
      <xdr:col>41</xdr:col>
      <xdr:colOff>50800</xdr:colOff>
      <xdr:row>97</xdr:row>
      <xdr:rowOff>90867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676004"/>
          <a:ext cx="889000" cy="4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158569</xdr:rowOff>
    </xdr:from>
    <xdr:to>
      <xdr:col>55</xdr:col>
      <xdr:colOff>50800</xdr:colOff>
      <xdr:row>97</xdr:row>
      <xdr:rowOff>88719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9996</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6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47937</xdr:rowOff>
    </xdr:from>
    <xdr:to>
      <xdr:col>50</xdr:col>
      <xdr:colOff>165100</xdr:colOff>
      <xdr:row>97</xdr:row>
      <xdr:rowOff>149537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140664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31293</xdr:rowOff>
    </xdr:from>
    <xdr:to>
      <xdr:col>46</xdr:col>
      <xdr:colOff>38100</xdr:colOff>
      <xdr:row>96</xdr:row>
      <xdr:rowOff>132893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149420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26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166004</xdr:rowOff>
    </xdr:from>
    <xdr:to>
      <xdr:col>41</xdr:col>
      <xdr:colOff>101600</xdr:colOff>
      <xdr:row>97</xdr:row>
      <xdr:rowOff>96154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2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112681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40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40067</xdr:rowOff>
    </xdr:from>
    <xdr:to>
      <xdr:col>36</xdr:col>
      <xdr:colOff>165100</xdr:colOff>
      <xdr:row>97</xdr:row>
      <xdr:rowOff>141667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158194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44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44366</xdr:rowOff>
    </xdr:from>
    <xdr:to>
      <xdr:col>85</xdr:col>
      <xdr:colOff>127000</xdr:colOff>
      <xdr:row>39</xdr:row>
      <xdr:rowOff>44382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0916"/>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44366</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30916"/>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165032</xdr:rowOff>
    </xdr:from>
    <xdr:to>
      <xdr:col>85</xdr:col>
      <xdr:colOff>177800</xdr:colOff>
      <xdr:row>39</xdr:row>
      <xdr:rowOff>95182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110716</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258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165016</xdr:rowOff>
    </xdr:from>
    <xdr:to>
      <xdr:col>81</xdr:col>
      <xdr:colOff>101600</xdr:colOff>
      <xdr:row>39</xdr:row>
      <xdr:rowOff>95166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86293</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24333" y="67728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68320</xdr:rowOff>
    </xdr:from>
    <xdr:to>
      <xdr:col>85</xdr:col>
      <xdr:colOff>127000</xdr:colOff>
      <xdr:row>77</xdr:row>
      <xdr:rowOff>105563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269970"/>
          <a:ext cx="8382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43878</xdr:rowOff>
    </xdr:from>
    <xdr:to>
      <xdr:col>81</xdr:col>
      <xdr:colOff>50800</xdr:colOff>
      <xdr:row>77</xdr:row>
      <xdr:rowOff>68320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245528"/>
          <a:ext cx="8890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16351</xdr:rowOff>
    </xdr:from>
    <xdr:to>
      <xdr:col>76</xdr:col>
      <xdr:colOff>114300</xdr:colOff>
      <xdr:row>77</xdr:row>
      <xdr:rowOff>43878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18001"/>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12942</xdr:rowOff>
    </xdr:from>
    <xdr:to>
      <xdr:col>71</xdr:col>
      <xdr:colOff>177800</xdr:colOff>
      <xdr:row>77</xdr:row>
      <xdr:rowOff>16351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14592"/>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54763</xdr:rowOff>
    </xdr:from>
    <xdr:to>
      <xdr:col>85</xdr:col>
      <xdr:colOff>177800</xdr:colOff>
      <xdr:row>77</xdr:row>
      <xdr:rowOff>156363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141140</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7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17520</xdr:rowOff>
    </xdr:from>
    <xdr:to>
      <xdr:col>81</xdr:col>
      <xdr:colOff>101600</xdr:colOff>
      <xdr:row>77</xdr:row>
      <xdr:rowOff>119120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110247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164528</xdr:rowOff>
    </xdr:from>
    <xdr:to>
      <xdr:col>76</xdr:col>
      <xdr:colOff>165100</xdr:colOff>
      <xdr:row>77</xdr:row>
      <xdr:rowOff>94678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85805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8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137001</xdr:rowOff>
    </xdr:from>
    <xdr:to>
      <xdr:col>72</xdr:col>
      <xdr:colOff>38100</xdr:colOff>
      <xdr:row>77</xdr:row>
      <xdr:rowOff>67151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58278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133592</xdr:rowOff>
    </xdr:from>
    <xdr:to>
      <xdr:col>67</xdr:col>
      <xdr:colOff>101600</xdr:colOff>
      <xdr:row>77</xdr:row>
      <xdr:rowOff>63742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54869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5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43408</xdr:rowOff>
    </xdr:from>
    <xdr:to>
      <xdr:col>85</xdr:col>
      <xdr:colOff>127000</xdr:colOff>
      <xdr:row>97</xdr:row>
      <xdr:rowOff>9347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5988258"/>
          <a:ext cx="838200" cy="6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43408</xdr:rowOff>
    </xdr:from>
    <xdr:to>
      <xdr:col>81</xdr:col>
      <xdr:colOff>50800</xdr:colOff>
      <xdr:row>95</xdr:row>
      <xdr:rowOff>166027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5988258"/>
          <a:ext cx="889000" cy="46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156972</xdr:rowOff>
    </xdr:from>
    <xdr:to>
      <xdr:col>76</xdr:col>
      <xdr:colOff>114300</xdr:colOff>
      <xdr:row>95</xdr:row>
      <xdr:rowOff>166027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444722"/>
          <a:ext cx="8890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25705</xdr:rowOff>
    </xdr:from>
    <xdr:to>
      <xdr:col>71</xdr:col>
      <xdr:colOff>177800</xdr:colOff>
      <xdr:row>95</xdr:row>
      <xdr:rowOff>156972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313455"/>
          <a:ext cx="889000" cy="1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129997</xdr:rowOff>
    </xdr:from>
    <xdr:to>
      <xdr:col>85</xdr:col>
      <xdr:colOff>177800</xdr:colOff>
      <xdr:row>97</xdr:row>
      <xdr:rowOff>60147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5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152874</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44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164058</xdr:rowOff>
    </xdr:from>
    <xdr:to>
      <xdr:col>81</xdr:col>
      <xdr:colOff>101600</xdr:colOff>
      <xdr:row>93</xdr:row>
      <xdr:rowOff>94208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59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110735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57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115227</xdr:rowOff>
    </xdr:from>
    <xdr:to>
      <xdr:col>76</xdr:col>
      <xdr:colOff>165100</xdr:colOff>
      <xdr:row>96</xdr:row>
      <xdr:rowOff>45377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4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61904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17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106172</xdr:rowOff>
    </xdr:from>
    <xdr:to>
      <xdr:col>72</xdr:col>
      <xdr:colOff>38100</xdr:colOff>
      <xdr:row>96</xdr:row>
      <xdr:rowOff>36322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3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52849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16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146355</xdr:rowOff>
    </xdr:from>
    <xdr:to>
      <xdr:col>67</xdr:col>
      <xdr:colOff>101600</xdr:colOff>
      <xdr:row>95</xdr:row>
      <xdr:rowOff>76505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2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93032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03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81674</xdr:rowOff>
    </xdr:from>
    <xdr:to>
      <xdr:col>116</xdr:col>
      <xdr:colOff>63500</xdr:colOff>
      <xdr:row>37</xdr:row>
      <xdr:rowOff>145186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253874"/>
          <a:ext cx="838200" cy="23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81674</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253874"/>
          <a:ext cx="889000" cy="47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94386</xdr:rowOff>
    </xdr:from>
    <xdr:to>
      <xdr:col>116</xdr:col>
      <xdr:colOff>114300</xdr:colOff>
      <xdr:row>38</xdr:row>
      <xdr:rowOff>24536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117263</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2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30874</xdr:rowOff>
    </xdr:from>
    <xdr:to>
      <xdr:col>112</xdr:col>
      <xdr:colOff>38100</xdr:colOff>
      <xdr:row>36</xdr:row>
      <xdr:rowOff>132474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20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149001</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97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8293</xdr:rowOff>
    </xdr:from>
    <xdr:to>
      <xdr:col>116</xdr:col>
      <xdr:colOff>63500</xdr:colOff>
      <xdr:row>59</xdr:row>
      <xdr:rowOff>8369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2384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8293</xdr:rowOff>
    </xdr:from>
    <xdr:to>
      <xdr:col>111</xdr:col>
      <xdr:colOff>177800</xdr:colOff>
      <xdr:row>59</xdr:row>
      <xdr:rowOff>8369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238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8255</xdr:rowOff>
    </xdr:from>
    <xdr:to>
      <xdr:col>107</xdr:col>
      <xdr:colOff>50800</xdr:colOff>
      <xdr:row>59</xdr:row>
      <xdr:rowOff>8369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2380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8065</xdr:rowOff>
    </xdr:from>
    <xdr:to>
      <xdr:col>102</xdr:col>
      <xdr:colOff>114300</xdr:colOff>
      <xdr:row>59</xdr:row>
      <xdr:rowOff>8255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2361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129019</xdr:rowOff>
    </xdr:from>
    <xdr:to>
      <xdr:col>116</xdr:col>
      <xdr:colOff>114300</xdr:colOff>
      <xdr:row>59</xdr:row>
      <xdr:rowOff>59169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43946</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88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128943</xdr:rowOff>
    </xdr:from>
    <xdr:to>
      <xdr:col>112</xdr:col>
      <xdr:colOff>38100</xdr:colOff>
      <xdr:row>59</xdr:row>
      <xdr:rowOff>59093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50220</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6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129019</xdr:rowOff>
    </xdr:from>
    <xdr:to>
      <xdr:col>107</xdr:col>
      <xdr:colOff>101600</xdr:colOff>
      <xdr:row>59</xdr:row>
      <xdr:rowOff>59169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50296</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6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128905</xdr:rowOff>
    </xdr:from>
    <xdr:to>
      <xdr:col>102</xdr:col>
      <xdr:colOff>165100</xdr:colOff>
      <xdr:row>59</xdr:row>
      <xdr:rowOff>59055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50182</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6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128715</xdr:rowOff>
    </xdr:from>
    <xdr:to>
      <xdr:col>98</xdr:col>
      <xdr:colOff>38100</xdr:colOff>
      <xdr:row>59</xdr:row>
      <xdr:rowOff>58865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49992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65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120073</xdr:rowOff>
    </xdr:from>
    <xdr:to>
      <xdr:col>116</xdr:col>
      <xdr:colOff>63500</xdr:colOff>
      <xdr:row>78</xdr:row>
      <xdr:rowOff>140255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493173"/>
          <a:ext cx="8382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116349</xdr:rowOff>
    </xdr:from>
    <xdr:to>
      <xdr:col>111</xdr:col>
      <xdr:colOff>177800</xdr:colOff>
      <xdr:row>78</xdr:row>
      <xdr:rowOff>140255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46549"/>
          <a:ext cx="889000" cy="36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116349</xdr:rowOff>
    </xdr:from>
    <xdr:to>
      <xdr:col>107</xdr:col>
      <xdr:colOff>50800</xdr:colOff>
      <xdr:row>76</xdr:row>
      <xdr:rowOff>150248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46549"/>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168830</xdr:rowOff>
    </xdr:from>
    <xdr:to>
      <xdr:col>102</xdr:col>
      <xdr:colOff>114300</xdr:colOff>
      <xdr:row>76</xdr:row>
      <xdr:rowOff>150248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27580"/>
          <a:ext cx="889000" cy="15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69273</xdr:rowOff>
    </xdr:from>
    <xdr:to>
      <xdr:col>116</xdr:col>
      <xdr:colOff>114300</xdr:colOff>
      <xdr:row>78</xdr:row>
      <xdr:rowOff>170873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4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155650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5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89455</xdr:rowOff>
    </xdr:from>
    <xdr:to>
      <xdr:col>112</xdr:col>
      <xdr:colOff>38100</xdr:colOff>
      <xdr:row>79</xdr:row>
      <xdr:rowOff>19605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4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10732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55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65549</xdr:rowOff>
    </xdr:from>
    <xdr:to>
      <xdr:col>107</xdr:col>
      <xdr:colOff>101600</xdr:colOff>
      <xdr:row>76</xdr:row>
      <xdr:rowOff>167149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9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158276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99448</xdr:rowOff>
    </xdr:from>
    <xdr:to>
      <xdr:col>102</xdr:col>
      <xdr:colOff>165100</xdr:colOff>
      <xdr:row>77</xdr:row>
      <xdr:rowOff>29598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20725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118030</xdr:rowOff>
    </xdr:from>
    <xdr:to>
      <xdr:col>98</xdr:col>
      <xdr:colOff>38100</xdr:colOff>
      <xdr:row>76</xdr:row>
      <xdr:rowOff>48180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39307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6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住民一人当たりのコストは、６６，３６２円となっており、類似団体平均と比較して低い水準で推移している。指定管理者制度の導入や直営から民営への移行、働き方改革に伴う業務の見直し、業務のデジタル化・効率化により人件費の削減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反対に、物件費における住民一人当たりのコストは、８０，３０２円となっており、類似団体平均と比較して高い水準で推移している。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補助費における住民一人当たりのコストは、１８５，３９２円となっており、類似団体平均と比較して高くなっている。消防やごみ処理などの事務に係る一部事務組合への負担金、病院事業や下水道事業に係る公営企業への負担金等が多いためである。</a:t>
          </a:r>
        </a:p>
        <a:p>
          <a:r>
            <a:rPr kumimoji="1" lang="ja-JP" altLang="en-US" sz="1300">
              <a:latin typeface="ＭＳ Ｐゴシック" panose="020B0600070205080204" pitchFamily="50" charset="-128"/>
              <a:ea typeface="ＭＳ Ｐゴシック" panose="020B0600070205080204" pitchFamily="50" charset="-128"/>
            </a:rPr>
            <a:t>積立金における住民一人当たりのコストは、２９，７６４円となっており、類似団体平均と比較して高い水準で推移している。本市における税収の多くは法人税等であり、景気や災害等の影響を受けやすいため、積立による財源を確保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61,277
59,040
32.19
35,016,982
31,684,958
2,405,259
17,672,044
6,067,543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170332</xdr:rowOff>
    </xdr:from>
    <xdr:to>
      <xdr:col>24</xdr:col>
      <xdr:colOff>63500</xdr:colOff>
      <xdr:row>34</xdr:row>
      <xdr:rowOff>39573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28182"/>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20828</xdr:rowOff>
    </xdr:from>
    <xdr:to>
      <xdr:col>19</xdr:col>
      <xdr:colOff>177800</xdr:colOff>
      <xdr:row>34</xdr:row>
      <xdr:rowOff>39573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50128"/>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20828</xdr:rowOff>
    </xdr:from>
    <xdr:to>
      <xdr:col>15</xdr:col>
      <xdr:colOff>50800</xdr:colOff>
      <xdr:row>34</xdr:row>
      <xdr:rowOff>47803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5012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16256</xdr:rowOff>
    </xdr:from>
    <xdr:to>
      <xdr:col>10</xdr:col>
      <xdr:colOff>114300</xdr:colOff>
      <xdr:row>34</xdr:row>
      <xdr:rowOff>47803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5556"/>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119532</xdr:rowOff>
    </xdr:from>
    <xdr:to>
      <xdr:col>24</xdr:col>
      <xdr:colOff>114300</xdr:colOff>
      <xdr:row>34</xdr:row>
      <xdr:rowOff>49682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142409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160223</xdr:rowOff>
    </xdr:from>
    <xdr:to>
      <xdr:col>20</xdr:col>
      <xdr:colOff>38100</xdr:colOff>
      <xdr:row>34</xdr:row>
      <xdr:rowOff>90373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106900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141478</xdr:rowOff>
    </xdr:from>
    <xdr:to>
      <xdr:col>15</xdr:col>
      <xdr:colOff>101600</xdr:colOff>
      <xdr:row>34</xdr:row>
      <xdr:rowOff>71628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88155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168453</xdr:rowOff>
    </xdr:from>
    <xdr:to>
      <xdr:col>10</xdr:col>
      <xdr:colOff>165100</xdr:colOff>
      <xdr:row>34</xdr:row>
      <xdr:rowOff>98603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136906</xdr:rowOff>
    </xdr:from>
    <xdr:to>
      <xdr:col>6</xdr:col>
      <xdr:colOff>38100</xdr:colOff>
      <xdr:row>34</xdr:row>
      <xdr:rowOff>67056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83583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124231</xdr:rowOff>
    </xdr:from>
    <xdr:to>
      <xdr:col>24</xdr:col>
      <xdr:colOff>63500</xdr:colOff>
      <xdr:row>57</xdr:row>
      <xdr:rowOff>67771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53981"/>
          <a:ext cx="838200" cy="28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67771</xdr:rowOff>
    </xdr:from>
    <xdr:to>
      <xdr:col>19</xdr:col>
      <xdr:colOff>177800</xdr:colOff>
      <xdr:row>57</xdr:row>
      <xdr:rowOff>67973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40421"/>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67973</xdr:rowOff>
    </xdr:from>
    <xdr:to>
      <xdr:col>15</xdr:col>
      <xdr:colOff>50800</xdr:colOff>
      <xdr:row>57</xdr:row>
      <xdr:rowOff>80268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40623"/>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80268</xdr:rowOff>
    </xdr:from>
    <xdr:to>
      <xdr:col>10</xdr:col>
      <xdr:colOff>114300</xdr:colOff>
      <xdr:row>57</xdr:row>
      <xdr:rowOff>86459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52918"/>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73431</xdr:rowOff>
    </xdr:from>
    <xdr:to>
      <xdr:col>24</xdr:col>
      <xdr:colOff>114300</xdr:colOff>
      <xdr:row>56</xdr:row>
      <xdr:rowOff>3581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0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16971</xdr:rowOff>
    </xdr:from>
    <xdr:to>
      <xdr:col>20</xdr:col>
      <xdr:colOff>38100</xdr:colOff>
      <xdr:row>57</xdr:row>
      <xdr:rowOff>118571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8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135098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6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17173</xdr:rowOff>
    </xdr:from>
    <xdr:to>
      <xdr:col>15</xdr:col>
      <xdr:colOff>101600</xdr:colOff>
      <xdr:row>57</xdr:row>
      <xdr:rowOff>118773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135300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6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29468</xdr:rowOff>
    </xdr:from>
    <xdr:to>
      <xdr:col>10</xdr:col>
      <xdr:colOff>165100</xdr:colOff>
      <xdr:row>57</xdr:row>
      <xdr:rowOff>131068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147595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7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35659</xdr:rowOff>
    </xdr:from>
    <xdr:to>
      <xdr:col>6</xdr:col>
      <xdr:colOff>38100</xdr:colOff>
      <xdr:row>57</xdr:row>
      <xdr:rowOff>137259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153786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8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84759</xdr:rowOff>
    </xdr:from>
    <xdr:to>
      <xdr:col>24</xdr:col>
      <xdr:colOff>63500</xdr:colOff>
      <xdr:row>78</xdr:row>
      <xdr:rowOff>9038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86409"/>
          <a:ext cx="838200" cy="9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9038</xdr:rowOff>
    </xdr:from>
    <xdr:to>
      <xdr:col>19</xdr:col>
      <xdr:colOff>177800</xdr:colOff>
      <xdr:row>78</xdr:row>
      <xdr:rowOff>35883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82138"/>
          <a:ext cx="8890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35883</xdr:rowOff>
    </xdr:from>
    <xdr:to>
      <xdr:col>15</xdr:col>
      <xdr:colOff>50800</xdr:colOff>
      <xdr:row>78</xdr:row>
      <xdr:rowOff>53834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08983"/>
          <a:ext cx="8890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133691</xdr:rowOff>
    </xdr:from>
    <xdr:to>
      <xdr:col>10</xdr:col>
      <xdr:colOff>114300</xdr:colOff>
      <xdr:row>78</xdr:row>
      <xdr:rowOff>53834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35341"/>
          <a:ext cx="889000" cy="9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33959</xdr:rowOff>
    </xdr:from>
    <xdr:to>
      <xdr:col>24</xdr:col>
      <xdr:colOff>114300</xdr:colOff>
      <xdr:row>77</xdr:row>
      <xdr:rowOff>135559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12386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129688</xdr:rowOff>
    </xdr:from>
    <xdr:to>
      <xdr:col>20</xdr:col>
      <xdr:colOff>38100</xdr:colOff>
      <xdr:row>78</xdr:row>
      <xdr:rowOff>59838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50965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2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156533</xdr:rowOff>
    </xdr:from>
    <xdr:to>
      <xdr:col>15</xdr:col>
      <xdr:colOff>101600</xdr:colOff>
      <xdr:row>78</xdr:row>
      <xdr:rowOff>86683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77810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5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3034</xdr:rowOff>
    </xdr:from>
    <xdr:to>
      <xdr:col>10</xdr:col>
      <xdr:colOff>165100</xdr:colOff>
      <xdr:row>78</xdr:row>
      <xdr:rowOff>104634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95761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82891</xdr:rowOff>
    </xdr:from>
    <xdr:to>
      <xdr:col>6</xdr:col>
      <xdr:colOff>38100</xdr:colOff>
      <xdr:row>78</xdr:row>
      <xdr:rowOff>13041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7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7897</xdr:rowOff>
    </xdr:from>
    <xdr:to>
      <xdr:col>24</xdr:col>
      <xdr:colOff>63500</xdr:colOff>
      <xdr:row>97</xdr:row>
      <xdr:rowOff>77673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38547"/>
          <a:ext cx="838200" cy="6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77673</xdr:rowOff>
    </xdr:from>
    <xdr:to>
      <xdr:col>19</xdr:col>
      <xdr:colOff>177800</xdr:colOff>
      <xdr:row>97</xdr:row>
      <xdr:rowOff>95000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08323"/>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71478</xdr:rowOff>
    </xdr:from>
    <xdr:to>
      <xdr:col>15</xdr:col>
      <xdr:colOff>50800</xdr:colOff>
      <xdr:row>97</xdr:row>
      <xdr:rowOff>95000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02128"/>
          <a:ext cx="889000" cy="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71478</xdr:rowOff>
    </xdr:from>
    <xdr:to>
      <xdr:col>10</xdr:col>
      <xdr:colOff>114300</xdr:colOff>
      <xdr:row>97</xdr:row>
      <xdr:rowOff>83441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02128"/>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128547</xdr:rowOff>
    </xdr:from>
    <xdr:to>
      <xdr:col>24</xdr:col>
      <xdr:colOff>114300</xdr:colOff>
      <xdr:row>97</xdr:row>
      <xdr:rowOff>58697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8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151424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3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26873</xdr:rowOff>
    </xdr:from>
    <xdr:to>
      <xdr:col>20</xdr:col>
      <xdr:colOff>38100</xdr:colOff>
      <xdr:row>97</xdr:row>
      <xdr:rowOff>128473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5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145000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4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44200</xdr:rowOff>
    </xdr:from>
    <xdr:to>
      <xdr:col>15</xdr:col>
      <xdr:colOff>101600</xdr:colOff>
      <xdr:row>97</xdr:row>
      <xdr:rowOff>145800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162327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45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20678</xdr:rowOff>
    </xdr:from>
    <xdr:to>
      <xdr:col>10</xdr:col>
      <xdr:colOff>165100</xdr:colOff>
      <xdr:row>97</xdr:row>
      <xdr:rowOff>122278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138805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42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32641</xdr:rowOff>
    </xdr:from>
    <xdr:to>
      <xdr:col>6</xdr:col>
      <xdr:colOff>38100</xdr:colOff>
      <xdr:row>97</xdr:row>
      <xdr:rowOff>134241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150768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4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8083</xdr:rowOff>
    </xdr:from>
    <xdr:to>
      <xdr:col>55</xdr:col>
      <xdr:colOff>0</xdr:colOff>
      <xdr:row>38</xdr:row>
      <xdr:rowOff>16084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23183"/>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15970</xdr:rowOff>
    </xdr:from>
    <xdr:to>
      <xdr:col>50</xdr:col>
      <xdr:colOff>114300</xdr:colOff>
      <xdr:row>38</xdr:row>
      <xdr:rowOff>16084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3107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15970</xdr:rowOff>
    </xdr:from>
    <xdr:to>
      <xdr:col>45</xdr:col>
      <xdr:colOff>177800</xdr:colOff>
      <xdr:row>38</xdr:row>
      <xdr:rowOff>16142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31070"/>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13627</xdr:rowOff>
    </xdr:from>
    <xdr:to>
      <xdr:col>41</xdr:col>
      <xdr:colOff>50800</xdr:colOff>
      <xdr:row>38</xdr:row>
      <xdr:rowOff>16142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2872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128734</xdr:rowOff>
    </xdr:from>
    <xdr:to>
      <xdr:col>55</xdr:col>
      <xdr:colOff>50800</xdr:colOff>
      <xdr:row>38</xdr:row>
      <xdr:rowOff>58883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72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136735</xdr:rowOff>
    </xdr:from>
    <xdr:to>
      <xdr:col>50</xdr:col>
      <xdr:colOff>165100</xdr:colOff>
      <xdr:row>38</xdr:row>
      <xdr:rowOff>66884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80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58011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7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136620</xdr:rowOff>
    </xdr:from>
    <xdr:to>
      <xdr:col>46</xdr:col>
      <xdr:colOff>38100</xdr:colOff>
      <xdr:row>38</xdr:row>
      <xdr:rowOff>66770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57897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7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136792</xdr:rowOff>
    </xdr:from>
    <xdr:to>
      <xdr:col>41</xdr:col>
      <xdr:colOff>101600</xdr:colOff>
      <xdr:row>38</xdr:row>
      <xdr:rowOff>66942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58069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134277</xdr:rowOff>
    </xdr:from>
    <xdr:to>
      <xdr:col>36</xdr:col>
      <xdr:colOff>165100</xdr:colOff>
      <xdr:row>38</xdr:row>
      <xdr:rowOff>64427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55554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70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44996</xdr:rowOff>
    </xdr:from>
    <xdr:to>
      <xdr:col>55</xdr:col>
      <xdr:colOff>0</xdr:colOff>
      <xdr:row>58</xdr:row>
      <xdr:rowOff>67343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89096"/>
          <a:ext cx="838200" cy="2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39710</xdr:rowOff>
    </xdr:from>
    <xdr:to>
      <xdr:col>50</xdr:col>
      <xdr:colOff>114300</xdr:colOff>
      <xdr:row>58</xdr:row>
      <xdr:rowOff>44996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83810"/>
          <a:ext cx="889000" cy="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19374</xdr:rowOff>
    </xdr:from>
    <xdr:to>
      <xdr:col>45</xdr:col>
      <xdr:colOff>177800</xdr:colOff>
      <xdr:row>58</xdr:row>
      <xdr:rowOff>39710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63474"/>
          <a:ext cx="889000" cy="2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19374</xdr:rowOff>
    </xdr:from>
    <xdr:to>
      <xdr:col>41</xdr:col>
      <xdr:colOff>50800</xdr:colOff>
      <xdr:row>58</xdr:row>
      <xdr:rowOff>28710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63474"/>
          <a:ext cx="889000" cy="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16543</xdr:rowOff>
    </xdr:from>
    <xdr:to>
      <xdr:col>55</xdr:col>
      <xdr:colOff>50800</xdr:colOff>
      <xdr:row>58</xdr:row>
      <xdr:rowOff>118143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122501</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165646</xdr:rowOff>
    </xdr:from>
    <xdr:to>
      <xdr:col>50</xdr:col>
      <xdr:colOff>165100</xdr:colOff>
      <xdr:row>58</xdr:row>
      <xdr:rowOff>95796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86923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160360</xdr:rowOff>
    </xdr:from>
    <xdr:to>
      <xdr:col>46</xdr:col>
      <xdr:colOff>38100</xdr:colOff>
      <xdr:row>58</xdr:row>
      <xdr:rowOff>90510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81637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140024</xdr:rowOff>
    </xdr:from>
    <xdr:to>
      <xdr:col>41</xdr:col>
      <xdr:colOff>101600</xdr:colOff>
      <xdr:row>58</xdr:row>
      <xdr:rowOff>70174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86701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149360</xdr:rowOff>
    </xdr:from>
    <xdr:to>
      <xdr:col>36</xdr:col>
      <xdr:colOff>165100</xdr:colOff>
      <xdr:row>58</xdr:row>
      <xdr:rowOff>79510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70637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26589</xdr:rowOff>
    </xdr:from>
    <xdr:to>
      <xdr:col>55</xdr:col>
      <xdr:colOff>0</xdr:colOff>
      <xdr:row>77</xdr:row>
      <xdr:rowOff>141780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28239"/>
          <a:ext cx="838200" cy="11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141780</xdr:rowOff>
    </xdr:from>
    <xdr:to>
      <xdr:col>50</xdr:col>
      <xdr:colOff>114300</xdr:colOff>
      <xdr:row>78</xdr:row>
      <xdr:rowOff>64080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43430"/>
          <a:ext cx="889000" cy="9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36396</xdr:rowOff>
    </xdr:from>
    <xdr:to>
      <xdr:col>45</xdr:col>
      <xdr:colOff>177800</xdr:colOff>
      <xdr:row>78</xdr:row>
      <xdr:rowOff>64080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09496"/>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36396</xdr:rowOff>
    </xdr:from>
    <xdr:to>
      <xdr:col>41</xdr:col>
      <xdr:colOff>50800</xdr:colOff>
      <xdr:row>78</xdr:row>
      <xdr:rowOff>59461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09496"/>
          <a:ext cx="8890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147239</xdr:rowOff>
    </xdr:from>
    <xdr:to>
      <xdr:col>55</xdr:col>
      <xdr:colOff>50800</xdr:colOff>
      <xdr:row>77</xdr:row>
      <xdr:rowOff>77389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7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125666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5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90980</xdr:rowOff>
    </xdr:from>
    <xdr:to>
      <xdr:col>50</xdr:col>
      <xdr:colOff>165100</xdr:colOff>
      <xdr:row>78</xdr:row>
      <xdr:rowOff>21130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2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12257</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3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13280</xdr:rowOff>
    </xdr:from>
    <xdr:to>
      <xdr:col>46</xdr:col>
      <xdr:colOff>38100</xdr:colOff>
      <xdr:row>78</xdr:row>
      <xdr:rowOff>114880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106007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7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157046</xdr:rowOff>
    </xdr:from>
    <xdr:to>
      <xdr:col>41</xdr:col>
      <xdr:colOff>101600</xdr:colOff>
      <xdr:row>78</xdr:row>
      <xdr:rowOff>87196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5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78323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5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8661</xdr:rowOff>
    </xdr:from>
    <xdr:to>
      <xdr:col>36</xdr:col>
      <xdr:colOff>165100</xdr:colOff>
      <xdr:row>78</xdr:row>
      <xdr:rowOff>110261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101388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144740</xdr:rowOff>
    </xdr:from>
    <xdr:to>
      <xdr:col>55</xdr:col>
      <xdr:colOff>0</xdr:colOff>
      <xdr:row>97</xdr:row>
      <xdr:rowOff>151426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75390"/>
          <a:ext cx="8382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144740</xdr:rowOff>
    </xdr:from>
    <xdr:to>
      <xdr:col>50</xdr:col>
      <xdr:colOff>114300</xdr:colOff>
      <xdr:row>97</xdr:row>
      <xdr:rowOff>160038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75390"/>
          <a:ext cx="889000" cy="1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160038</xdr:rowOff>
    </xdr:from>
    <xdr:to>
      <xdr:col>45</xdr:col>
      <xdr:colOff>177800</xdr:colOff>
      <xdr:row>98</xdr:row>
      <xdr:rowOff>42382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90688"/>
          <a:ext cx="889000" cy="5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12506</xdr:rowOff>
    </xdr:from>
    <xdr:to>
      <xdr:col>41</xdr:col>
      <xdr:colOff>50800</xdr:colOff>
      <xdr:row>98</xdr:row>
      <xdr:rowOff>42382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14606"/>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100626</xdr:rowOff>
    </xdr:from>
    <xdr:to>
      <xdr:col>55</xdr:col>
      <xdr:colOff>50800</xdr:colOff>
      <xdr:row>98</xdr:row>
      <xdr:rowOff>30776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123503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8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93940</xdr:rowOff>
    </xdr:from>
    <xdr:to>
      <xdr:col>50</xdr:col>
      <xdr:colOff>165100</xdr:colOff>
      <xdr:row>98</xdr:row>
      <xdr:rowOff>24090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40617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4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109238</xdr:rowOff>
    </xdr:from>
    <xdr:to>
      <xdr:col>46</xdr:col>
      <xdr:colOff>38100</xdr:colOff>
      <xdr:row>98</xdr:row>
      <xdr:rowOff>39388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55915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163032</xdr:rowOff>
    </xdr:from>
    <xdr:to>
      <xdr:col>41</xdr:col>
      <xdr:colOff>101600</xdr:colOff>
      <xdr:row>98</xdr:row>
      <xdr:rowOff>93182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109709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133156</xdr:rowOff>
    </xdr:from>
    <xdr:to>
      <xdr:col>36</xdr:col>
      <xdr:colOff>165100</xdr:colOff>
      <xdr:row>98</xdr:row>
      <xdr:rowOff>63306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79833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3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44511</xdr:rowOff>
    </xdr:from>
    <xdr:to>
      <xdr:col>85</xdr:col>
      <xdr:colOff>127000</xdr:colOff>
      <xdr:row>37</xdr:row>
      <xdr:rowOff>85110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388161"/>
          <a:ext cx="8382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44511</xdr:rowOff>
    </xdr:from>
    <xdr:to>
      <xdr:col>81</xdr:col>
      <xdr:colOff>50800</xdr:colOff>
      <xdr:row>37</xdr:row>
      <xdr:rowOff>137140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388161"/>
          <a:ext cx="889000" cy="9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126350</xdr:rowOff>
    </xdr:from>
    <xdr:to>
      <xdr:col>76</xdr:col>
      <xdr:colOff>114300</xdr:colOff>
      <xdr:row>37</xdr:row>
      <xdr:rowOff>137140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47000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126350</xdr:rowOff>
    </xdr:from>
    <xdr:to>
      <xdr:col>71</xdr:col>
      <xdr:colOff>177800</xdr:colOff>
      <xdr:row>37</xdr:row>
      <xdr:rowOff>139471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470000"/>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12737</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165161</xdr:rowOff>
    </xdr:from>
    <xdr:to>
      <xdr:col>81</xdr:col>
      <xdr:colOff>101600</xdr:colOff>
      <xdr:row>37</xdr:row>
      <xdr:rowOff>95311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86438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86340</xdr:rowOff>
    </xdr:from>
    <xdr:to>
      <xdr:col>76</xdr:col>
      <xdr:colOff>165100</xdr:colOff>
      <xdr:row>38</xdr:row>
      <xdr:rowOff>16490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7617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2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75550</xdr:rowOff>
    </xdr:from>
    <xdr:to>
      <xdr:col>72</xdr:col>
      <xdr:colOff>38100</xdr:colOff>
      <xdr:row>38</xdr:row>
      <xdr:rowOff>5700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168277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88671</xdr:rowOff>
    </xdr:from>
    <xdr:to>
      <xdr:col>67</xdr:col>
      <xdr:colOff>101600</xdr:colOff>
      <xdr:row>38</xdr:row>
      <xdr:rowOff>18821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9948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20123</xdr:rowOff>
    </xdr:from>
    <xdr:to>
      <xdr:col>85</xdr:col>
      <xdr:colOff>127000</xdr:colOff>
      <xdr:row>56</xdr:row>
      <xdr:rowOff>939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106973"/>
          <a:ext cx="838200" cy="49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20123</xdr:rowOff>
    </xdr:from>
    <xdr:to>
      <xdr:col>81</xdr:col>
      <xdr:colOff>50800</xdr:colOff>
      <xdr:row>57</xdr:row>
      <xdr:rowOff>86169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106973"/>
          <a:ext cx="889000" cy="7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143263</xdr:rowOff>
    </xdr:from>
    <xdr:to>
      <xdr:col>76</xdr:col>
      <xdr:colOff>114300</xdr:colOff>
      <xdr:row>57</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744463"/>
          <a:ext cx="889000" cy="1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89770</xdr:rowOff>
    </xdr:from>
    <xdr:to>
      <xdr:col>71</xdr:col>
      <xdr:colOff>177800</xdr:colOff>
      <xdr:row>56</xdr:row>
      <xdr:rowOff>143263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519520"/>
          <a:ext cx="889000" cy="2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121589</xdr:rowOff>
    </xdr:from>
    <xdr:to>
      <xdr:col>85</xdr:col>
      <xdr:colOff>177800</xdr:colOff>
      <xdr:row>56</xdr:row>
      <xdr:rowOff>51739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5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144466</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40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140773</xdr:rowOff>
    </xdr:from>
    <xdr:to>
      <xdr:col>81</xdr:col>
      <xdr:colOff>101600</xdr:colOff>
      <xdr:row>53</xdr:row>
      <xdr:rowOff>70923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0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87450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883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35369</xdr:rowOff>
    </xdr:from>
    <xdr:to>
      <xdr:col>76</xdr:col>
      <xdr:colOff>165100</xdr:colOff>
      <xdr:row>57</xdr:row>
      <xdr:rowOff>136969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153496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92463</xdr:rowOff>
    </xdr:from>
    <xdr:to>
      <xdr:col>72</xdr:col>
      <xdr:colOff>38100</xdr:colOff>
      <xdr:row>57</xdr:row>
      <xdr:rowOff>22613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6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39140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6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38970</xdr:rowOff>
    </xdr:from>
    <xdr:to>
      <xdr:col>67</xdr:col>
      <xdr:colOff>101600</xdr:colOff>
      <xdr:row>55</xdr:row>
      <xdr:rowOff>140570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4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157097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24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44366</xdr:rowOff>
    </xdr:from>
    <xdr:to>
      <xdr:col>85</xdr:col>
      <xdr:colOff>127000</xdr:colOff>
      <xdr:row>79</xdr:row>
      <xdr:rowOff>44382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8916"/>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44366</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588916"/>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165032</xdr:rowOff>
    </xdr:from>
    <xdr:to>
      <xdr:col>85</xdr:col>
      <xdr:colOff>177800</xdr:colOff>
      <xdr:row>79</xdr:row>
      <xdr:rowOff>95182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165016</xdr:rowOff>
    </xdr:from>
    <xdr:to>
      <xdr:col>81</xdr:col>
      <xdr:colOff>101600</xdr:colOff>
      <xdr:row>79</xdr:row>
      <xdr:rowOff>95166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86293</xdr:rowOff>
    </xdr:from>
    <xdr:ext cx="313932"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24333" y="136308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68320</xdr:rowOff>
    </xdr:from>
    <xdr:to>
      <xdr:col>85</xdr:col>
      <xdr:colOff>127000</xdr:colOff>
      <xdr:row>97</xdr:row>
      <xdr:rowOff>105563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698970"/>
          <a:ext cx="8382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43878</xdr:rowOff>
    </xdr:from>
    <xdr:to>
      <xdr:col>81</xdr:col>
      <xdr:colOff>50800</xdr:colOff>
      <xdr:row>97</xdr:row>
      <xdr:rowOff>68320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674528"/>
          <a:ext cx="8890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16351</xdr:rowOff>
    </xdr:from>
    <xdr:to>
      <xdr:col>76</xdr:col>
      <xdr:colOff>114300</xdr:colOff>
      <xdr:row>97</xdr:row>
      <xdr:rowOff>43878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47001"/>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12942</xdr:rowOff>
    </xdr:from>
    <xdr:to>
      <xdr:col>71</xdr:col>
      <xdr:colOff>177800</xdr:colOff>
      <xdr:row>97</xdr:row>
      <xdr:rowOff>16351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643592"/>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54763</xdr:rowOff>
    </xdr:from>
    <xdr:to>
      <xdr:col>85</xdr:col>
      <xdr:colOff>177800</xdr:colOff>
      <xdr:row>97</xdr:row>
      <xdr:rowOff>156363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141140</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17520</xdr:rowOff>
    </xdr:from>
    <xdr:to>
      <xdr:col>81</xdr:col>
      <xdr:colOff>101600</xdr:colOff>
      <xdr:row>97</xdr:row>
      <xdr:rowOff>119120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110247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7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164528</xdr:rowOff>
    </xdr:from>
    <xdr:to>
      <xdr:col>76</xdr:col>
      <xdr:colOff>165100</xdr:colOff>
      <xdr:row>97</xdr:row>
      <xdr:rowOff>94678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85805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137001</xdr:rowOff>
    </xdr:from>
    <xdr:to>
      <xdr:col>72</xdr:col>
      <xdr:colOff>38100</xdr:colOff>
      <xdr:row>97</xdr:row>
      <xdr:rowOff>67151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9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58278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8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133592</xdr:rowOff>
    </xdr:from>
    <xdr:to>
      <xdr:col>67</xdr:col>
      <xdr:colOff>101600</xdr:colOff>
      <xdr:row>97</xdr:row>
      <xdr:rowOff>63742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54869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8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おける住民一人当たりのコストは、３，８０８円となっており、類似団体平均に比べ高い水準で推移している。これは、議会のインターネット配信やＩＣＴ化におけるシステム費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おける住民一人当たりのコストは、１２２，７９７円となっており、類似団体平均に比べ低い水準で推移している。これは、人口における高齢者の割合が少ないこと等により、かかる費用が抑えら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おける住民一人当たりのコストは、１２，４４８円となっており、類似団体平均に比べて低い数値となっている。これは、事務所が庁舎内にあることにより、施設の維持管理費がかからな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教育費における住民一人当たりのコストは、６９，２８４円と、類似団体平均に比べ高い水準で推移している。これは、学校施設の改修を毎年度計画的に実施しているためである。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おける住民一人当たりのコストは、１４，７９２円となっており、類似団体平均に比べ低い水準で推移している。これは、起債の発行を最小限にとどめ、計画的に基金を積み立てて事業を実施する財政運営を行ってい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長期的な見通しをもとに、決算剰余金を中心に積み立てている。取崩については、財源不足を補てんするために最低水準になるように努めている。標準財政規模により、財政調整基金残高の標準財政規模比は変動するが、財政調整基金の残高自体は、大きな増減はしていない。</a:t>
          </a:r>
        </a:p>
        <a:p>
          <a:r>
            <a:rPr kumimoji="1" lang="ja-JP" altLang="en-US" sz="1400">
              <a:latin typeface="ＭＳ ゴシック" pitchFamily="49" charset="-128"/>
              <a:ea typeface="ＭＳ ゴシック" pitchFamily="49" charset="-128"/>
            </a:rPr>
            <a:t>今後も、適切な積立、取崩を行うことで、健全な行財政運営に努めていく。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すべての会計において実質赤字比率に係る黒字が維持されており、早期健全化基準には該当していない。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病院事業会計においては、近年、減少傾向にあるが、経営戦略にもとづき適正な運営を行っていく。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今後も各会計ごとの財務体質の強化を図りながら適正な財政運営・経営への取組を継続していく。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35016982</v>
      </c>
      <c r="BO4" s="464"/>
      <c r="BP4" s="464"/>
      <c r="BQ4" s="464"/>
      <c r="BR4" s="464"/>
      <c r="BS4" s="464"/>
      <c r="BT4" s="464"/>
      <c r="BU4" s="465"/>
      <c r="BV4" s="463">
        <v>29917390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13.6</v>
      </c>
      <c r="CU4" s="648"/>
      <c r="CV4" s="648"/>
      <c r="CW4" s="648"/>
      <c r="CX4" s="648"/>
      <c r="CY4" s="648"/>
      <c r="CZ4" s="648"/>
      <c r="DA4" s="649"/>
      <c r="DB4" s="647">
        <v>9.9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31684958</v>
      </c>
      <c r="BO5" s="469"/>
      <c r="BP5" s="469"/>
      <c r="BQ5" s="469"/>
      <c r="BR5" s="469"/>
      <c r="BS5" s="469"/>
      <c r="BT5" s="469"/>
      <c r="BU5" s="470"/>
      <c r="BV5" s="468">
        <v>27620031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81.5</v>
      </c>
      <c r="CU5" s="439"/>
      <c r="CV5" s="439"/>
      <c r="CW5" s="439"/>
      <c r="CX5" s="439"/>
      <c r="CY5" s="439"/>
      <c r="CZ5" s="439"/>
      <c r="DA5" s="440"/>
      <c r="DB5" s="438">
        <v>74.8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3332024</v>
      </c>
      <c r="BO6" s="469"/>
      <c r="BP6" s="469"/>
      <c r="BQ6" s="469"/>
      <c r="BR6" s="469"/>
      <c r="BS6" s="469"/>
      <c r="BT6" s="469"/>
      <c r="BU6" s="470"/>
      <c r="BV6" s="468">
        <v>2297359</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81.5</v>
      </c>
      <c r="CU6" s="622"/>
      <c r="CV6" s="622"/>
      <c r="CW6" s="622"/>
      <c r="CX6" s="622"/>
      <c r="CY6" s="622"/>
      <c r="CZ6" s="622"/>
      <c r="DA6" s="623"/>
      <c r="DB6" s="621">
        <v>74.8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926765</v>
      </c>
      <c r="BO7" s="469"/>
      <c r="BP7" s="469"/>
      <c r="BQ7" s="469"/>
      <c r="BR7" s="469"/>
      <c r="BS7" s="469"/>
      <c r="BT7" s="469"/>
      <c r="BU7" s="470"/>
      <c r="BV7" s="468">
        <v>517058</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17672044</v>
      </c>
      <c r="CU7" s="469"/>
      <c r="CV7" s="469"/>
      <c r="CW7" s="469"/>
      <c r="CX7" s="469"/>
      <c r="CY7" s="469"/>
      <c r="CZ7" s="469"/>
      <c r="DA7" s="470"/>
      <c r="DB7" s="468">
        <v>18037571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2405259</v>
      </c>
      <c r="BO8" s="469"/>
      <c r="BP8" s="469"/>
      <c r="BQ8" s="469"/>
      <c r="BR8" s="469"/>
      <c r="BS8" s="469"/>
      <c r="BT8" s="469"/>
      <c r="BU8" s="470"/>
      <c r="BV8" s="468">
        <v>1780301</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1.4</v>
      </c>
      <c r="CU8" s="582"/>
      <c r="CV8" s="582"/>
      <c r="CW8" s="582"/>
      <c r="CX8" s="582"/>
      <c r="CY8" s="582"/>
      <c r="CZ8" s="582"/>
      <c r="DA8" s="583"/>
      <c r="DB8" s="581">
        <v>1.47</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61952</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624958</v>
      </c>
      <c r="BO9" s="469"/>
      <c r="BP9" s="469"/>
      <c r="BQ9" s="469"/>
      <c r="BR9" s="469"/>
      <c r="BS9" s="469"/>
      <c r="BT9" s="469"/>
      <c r="BU9" s="470"/>
      <c r="BV9" s="468">
        <v>-503226</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4</v>
      </c>
      <c r="CU9" s="439"/>
      <c r="CV9" s="439"/>
      <c r="CW9" s="439"/>
      <c r="CX9" s="439"/>
      <c r="CY9" s="439"/>
      <c r="CZ9" s="439"/>
      <c r="DA9" s="440"/>
      <c r="DB9" s="438">
        <v>4.4000000000000004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120</v>
      </c>
      <c r="M10" s="442"/>
      <c r="N10" s="442"/>
      <c r="O10" s="442"/>
      <c r="P10" s="442"/>
      <c r="Q10" s="443"/>
      <c r="R10" s="444">
        <v>61810</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1191507</v>
      </c>
      <c r="BO10" s="469"/>
      <c r="BP10" s="469"/>
      <c r="BQ10" s="469"/>
      <c r="BR10" s="469"/>
      <c r="BS10" s="469"/>
      <c r="BT10" s="469"/>
      <c r="BU10" s="470"/>
      <c r="BV10" s="468">
        <v>1161338</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128</v>
      </c>
      <c r="AV11" s="526"/>
      <c r="AW11" s="526"/>
      <c r="AX11" s="526"/>
      <c r="AY11" s="448" t="s">
        <v>129</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130</v>
      </c>
      <c r="CE11" s="478"/>
      <c r="CF11" s="478"/>
      <c r="CG11" s="478"/>
      <c r="CH11" s="478"/>
      <c r="CI11" s="478"/>
      <c r="CJ11" s="478"/>
      <c r="CK11" s="478"/>
      <c r="CL11" s="478"/>
      <c r="CM11" s="478"/>
      <c r="CN11" s="478"/>
      <c r="CO11" s="478"/>
      <c r="CP11" s="478"/>
      <c r="CQ11" s="478"/>
      <c r="CR11" s="478"/>
      <c r="CS11" s="479"/>
      <c r="CT11" s="581" t="s">
        <v>131</v>
      </c>
      <c r="CU11" s="582"/>
      <c r="CV11" s="582"/>
      <c r="CW11" s="582"/>
      <c r="CX11" s="582"/>
      <c r="CY11" s="582"/>
      <c r="CZ11" s="582"/>
      <c r="DA11" s="583"/>
      <c r="DB11" s="581" t="s">
        <v>132</v>
      </c>
      <c r="DC11" s="582"/>
      <c r="DD11" s="582"/>
      <c r="DE11" s="582"/>
      <c r="DF11" s="582"/>
      <c r="DG11" s="582"/>
      <c r="DH11" s="582"/>
      <c r="DI11" s="583"/>
      <c r="DJ11" s="186"/>
      <c r="DK11" s="186"/>
      <c r="DL11" s="186"/>
      <c r="DM11" s="186"/>
      <c r="DN11" s="186"/>
      <c r="DO11" s="186"/>
    </row>
    <row r="12" spans="1:119" ht="18.75" customHeight="1" x14ac:dyDescent="0.15">
      <c r="A12" s="187"/>
      <c r="B12" s="584" t="s">
        <v>133</v>
      </c>
      <c r="C12" s="585"/>
      <c r="D12" s="585"/>
      <c r="E12" s="585"/>
      <c r="F12" s="585"/>
      <c r="G12" s="585"/>
      <c r="H12" s="585"/>
      <c r="I12" s="585"/>
      <c r="J12" s="585"/>
      <c r="K12" s="586"/>
      <c r="L12" s="593" t="s">
        <v>134</v>
      </c>
      <c r="M12" s="594"/>
      <c r="N12" s="594"/>
      <c r="O12" s="594"/>
      <c r="P12" s="594"/>
      <c r="Q12" s="595"/>
      <c r="R12" s="596">
        <v>61277</v>
      </c>
      <c r="S12" s="597"/>
      <c r="T12" s="597"/>
      <c r="U12" s="597"/>
      <c r="V12" s="598"/>
      <c r="W12" s="599" t="s">
        <v>1</v>
      </c>
      <c r="X12" s="526"/>
      <c r="Y12" s="526"/>
      <c r="Z12" s="526"/>
      <c r="AA12" s="526"/>
      <c r="AB12" s="600"/>
      <c r="AC12" s="601" t="s">
        <v>135</v>
      </c>
      <c r="AD12" s="602"/>
      <c r="AE12" s="602"/>
      <c r="AF12" s="602"/>
      <c r="AG12" s="603"/>
      <c r="AH12" s="601" t="s">
        <v>136</v>
      </c>
      <c r="AI12" s="602"/>
      <c r="AJ12" s="602"/>
      <c r="AK12" s="602"/>
      <c r="AL12" s="604"/>
      <c r="AM12" s="537" t="s">
        <v>137</v>
      </c>
      <c r="AN12" s="442"/>
      <c r="AO12" s="442"/>
      <c r="AP12" s="442"/>
      <c r="AQ12" s="442"/>
      <c r="AR12" s="442"/>
      <c r="AS12" s="442"/>
      <c r="AT12" s="443"/>
      <c r="AU12" s="525" t="s">
        <v>138</v>
      </c>
      <c r="AV12" s="526"/>
      <c r="AW12" s="526"/>
      <c r="AX12" s="526"/>
      <c r="AY12" s="448" t="s">
        <v>139</v>
      </c>
      <c r="AZ12" s="449"/>
      <c r="BA12" s="449"/>
      <c r="BB12" s="449"/>
      <c r="BC12" s="449"/>
      <c r="BD12" s="449"/>
      <c r="BE12" s="449"/>
      <c r="BF12" s="449"/>
      <c r="BG12" s="449"/>
      <c r="BH12" s="449"/>
      <c r="BI12" s="449"/>
      <c r="BJ12" s="449"/>
      <c r="BK12" s="449"/>
      <c r="BL12" s="449"/>
      <c r="BM12" s="450"/>
      <c r="BN12" s="468">
        <v>1394250</v>
      </c>
      <c r="BO12" s="469"/>
      <c r="BP12" s="469"/>
      <c r="BQ12" s="469"/>
      <c r="BR12" s="469"/>
      <c r="BS12" s="469"/>
      <c r="BT12" s="469"/>
      <c r="BU12" s="470"/>
      <c r="BV12" s="468">
        <v>823740</v>
      </c>
      <c r="BW12" s="469"/>
      <c r="BX12" s="469"/>
      <c r="BY12" s="469"/>
      <c r="BZ12" s="469"/>
      <c r="CA12" s="469"/>
      <c r="CB12" s="469"/>
      <c r="CC12" s="470"/>
      <c r="CD12" s="477" t="s">
        <v>140</v>
      </c>
      <c r="CE12" s="478"/>
      <c r="CF12" s="478"/>
      <c r="CG12" s="478"/>
      <c r="CH12" s="478"/>
      <c r="CI12" s="478"/>
      <c r="CJ12" s="478"/>
      <c r="CK12" s="478"/>
      <c r="CL12" s="478"/>
      <c r="CM12" s="478"/>
      <c r="CN12" s="478"/>
      <c r="CO12" s="478"/>
      <c r="CP12" s="478"/>
      <c r="CQ12" s="478"/>
      <c r="CR12" s="478"/>
      <c r="CS12" s="479"/>
      <c r="CT12" s="581" t="s">
        <v>132</v>
      </c>
      <c r="CU12" s="582"/>
      <c r="CV12" s="582"/>
      <c r="CW12" s="582"/>
      <c r="CX12" s="582"/>
      <c r="CY12" s="582"/>
      <c r="CZ12" s="582"/>
      <c r="DA12" s="583"/>
      <c r="DB12" s="581" t="s">
        <v>132</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59040</v>
      </c>
      <c r="S13" s="572"/>
      <c r="T13" s="572"/>
      <c r="U13" s="572"/>
      <c r="V13" s="573"/>
      <c r="W13" s="559" t="s">
        <v>142</v>
      </c>
      <c r="X13" s="481"/>
      <c r="Y13" s="481"/>
      <c r="Z13" s="481"/>
      <c r="AA13" s="481"/>
      <c r="AB13" s="482"/>
      <c r="AC13" s="444">
        <v>532</v>
      </c>
      <c r="AD13" s="445"/>
      <c r="AE13" s="445"/>
      <c r="AF13" s="445"/>
      <c r="AG13" s="446"/>
      <c r="AH13" s="444">
        <v>510</v>
      </c>
      <c r="AI13" s="445"/>
      <c r="AJ13" s="445"/>
      <c r="AK13" s="445"/>
      <c r="AL13" s="447"/>
      <c r="AM13" s="537" t="s">
        <v>143</v>
      </c>
      <c r="AN13" s="442"/>
      <c r="AO13" s="442"/>
      <c r="AP13" s="442"/>
      <c r="AQ13" s="442"/>
      <c r="AR13" s="442"/>
      <c r="AS13" s="442"/>
      <c r="AT13" s="443"/>
      <c r="AU13" s="525" t="s">
        <v>117</v>
      </c>
      <c r="AV13" s="526"/>
      <c r="AW13" s="526"/>
      <c r="AX13" s="526"/>
      <c r="AY13" s="448" t="s">
        <v>144</v>
      </c>
      <c r="AZ13" s="449"/>
      <c r="BA13" s="449"/>
      <c r="BB13" s="449"/>
      <c r="BC13" s="449"/>
      <c r="BD13" s="449"/>
      <c r="BE13" s="449"/>
      <c r="BF13" s="449"/>
      <c r="BG13" s="449"/>
      <c r="BH13" s="449"/>
      <c r="BI13" s="449"/>
      <c r="BJ13" s="449"/>
      <c r="BK13" s="449"/>
      <c r="BL13" s="449"/>
      <c r="BM13" s="450"/>
      <c r="BN13" s="468">
        <v>422215</v>
      </c>
      <c r="BO13" s="469"/>
      <c r="BP13" s="469"/>
      <c r="BQ13" s="469"/>
      <c r="BR13" s="469"/>
      <c r="BS13" s="469"/>
      <c r="BT13" s="469"/>
      <c r="BU13" s="470"/>
      <c r="BV13" s="468">
        <v>-165628</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3</v>
      </c>
      <c r="CU13" s="439"/>
      <c r="CV13" s="439"/>
      <c r="CW13" s="439"/>
      <c r="CX13" s="439"/>
      <c r="CY13" s="439"/>
      <c r="CZ13" s="439"/>
      <c r="DA13" s="440"/>
      <c r="DB13" s="438">
        <v>3.2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61145</v>
      </c>
      <c r="S14" s="572"/>
      <c r="T14" s="572"/>
      <c r="U14" s="572"/>
      <c r="V14" s="573"/>
      <c r="W14" s="574"/>
      <c r="X14" s="484"/>
      <c r="Y14" s="484"/>
      <c r="Z14" s="484"/>
      <c r="AA14" s="484"/>
      <c r="AB14" s="485"/>
      <c r="AC14" s="564">
        <v>1.9</v>
      </c>
      <c r="AD14" s="565"/>
      <c r="AE14" s="565"/>
      <c r="AF14" s="565"/>
      <c r="AG14" s="566"/>
      <c r="AH14" s="564">
        <v>1.9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148</v>
      </c>
      <c r="CU14" s="576"/>
      <c r="CV14" s="576"/>
      <c r="CW14" s="576"/>
      <c r="CX14" s="576"/>
      <c r="CY14" s="576"/>
      <c r="CZ14" s="576"/>
      <c r="DA14" s="577"/>
      <c r="DB14" s="575" t="s">
        <v>132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149</v>
      </c>
      <c r="N15" s="569"/>
      <c r="O15" s="569"/>
      <c r="P15" s="569"/>
      <c r="Q15" s="570"/>
      <c r="R15" s="571">
        <v>58980</v>
      </c>
      <c r="S15" s="572"/>
      <c r="T15" s="572"/>
      <c r="U15" s="572"/>
      <c r="V15" s="573"/>
      <c r="W15" s="559" t="s">
        <v>150</v>
      </c>
      <c r="X15" s="481"/>
      <c r="Y15" s="481"/>
      <c r="Z15" s="481"/>
      <c r="AA15" s="481"/>
      <c r="AB15" s="482"/>
      <c r="AC15" s="444">
        <v>12088</v>
      </c>
      <c r="AD15" s="445"/>
      <c r="AE15" s="445"/>
      <c r="AF15" s="445"/>
      <c r="AG15" s="446"/>
      <c r="AH15" s="444">
        <v>11475</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13538904</v>
      </c>
      <c r="BO15" s="464"/>
      <c r="BP15" s="464"/>
      <c r="BQ15" s="464"/>
      <c r="BR15" s="464"/>
      <c r="BS15" s="464"/>
      <c r="BT15" s="464"/>
      <c r="BU15" s="465"/>
      <c r="BV15" s="463">
        <v>13778084</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42.1</v>
      </c>
      <c r="AD16" s="565"/>
      <c r="AE16" s="565"/>
      <c r="AF16" s="565"/>
      <c r="AG16" s="566"/>
      <c r="AH16" s="564">
        <v>43.1</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9437237</v>
      </c>
      <c r="BO16" s="469"/>
      <c r="BP16" s="469"/>
      <c r="BQ16" s="469"/>
      <c r="BR16" s="469"/>
      <c r="BS16" s="469"/>
      <c r="BT16" s="469"/>
      <c r="BU16" s="470"/>
      <c r="BV16" s="468">
        <v>9075076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16074</v>
      </c>
      <c r="AD17" s="445"/>
      <c r="AE17" s="445"/>
      <c r="AF17" s="445"/>
      <c r="AG17" s="446"/>
      <c r="AH17" s="444">
        <v>14637</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17672044</v>
      </c>
      <c r="BO17" s="469"/>
      <c r="BP17" s="469"/>
      <c r="BQ17" s="469"/>
      <c r="BR17" s="469"/>
      <c r="BS17" s="469"/>
      <c r="BT17" s="469"/>
      <c r="BU17" s="470"/>
      <c r="BV17" s="468">
        <v>18037571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160</v>
      </c>
      <c r="C18" s="531"/>
      <c r="D18" s="531"/>
      <c r="E18" s="532"/>
      <c r="F18" s="532"/>
      <c r="G18" s="532"/>
      <c r="H18" s="532"/>
      <c r="I18" s="532"/>
      <c r="J18" s="532"/>
      <c r="K18" s="532"/>
      <c r="L18" s="533">
        <v>32.19</v>
      </c>
      <c r="M18" s="533"/>
      <c r="N18" s="533"/>
      <c r="O18" s="533"/>
      <c r="P18" s="533"/>
      <c r="Q18" s="533"/>
      <c r="R18" s="534"/>
      <c r="S18" s="534"/>
      <c r="T18" s="534"/>
      <c r="U18" s="534"/>
      <c r="V18" s="535"/>
      <c r="W18" s="549"/>
      <c r="X18" s="550"/>
      <c r="Y18" s="550"/>
      <c r="Z18" s="550"/>
      <c r="AA18" s="550"/>
      <c r="AB18" s="560"/>
      <c r="AC18" s="432">
        <v>56</v>
      </c>
      <c r="AD18" s="433"/>
      <c r="AE18" s="433"/>
      <c r="AF18" s="433"/>
      <c r="AG18" s="536"/>
      <c r="AH18" s="432">
        <v>55</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13779106</v>
      </c>
      <c r="BO18" s="469"/>
      <c r="BP18" s="469"/>
      <c r="BQ18" s="469"/>
      <c r="BR18" s="469"/>
      <c r="BS18" s="469"/>
      <c r="BT18" s="469"/>
      <c r="BU18" s="470"/>
      <c r="BV18" s="468">
        <v>13613131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162</v>
      </c>
      <c r="C19" s="531"/>
      <c r="D19" s="531"/>
      <c r="E19" s="532"/>
      <c r="F19" s="532"/>
      <c r="G19" s="532"/>
      <c r="H19" s="532"/>
      <c r="I19" s="532"/>
      <c r="J19" s="532"/>
      <c r="K19" s="532"/>
      <c r="L19" s="538">
        <v>1925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22703927</v>
      </c>
      <c r="BO19" s="469"/>
      <c r="BP19" s="469"/>
      <c r="BQ19" s="469"/>
      <c r="BR19" s="469"/>
      <c r="BS19" s="469"/>
      <c r="BT19" s="469"/>
      <c r="BU19" s="470"/>
      <c r="BV19" s="468">
        <v>23120315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164</v>
      </c>
      <c r="C20" s="531"/>
      <c r="D20" s="531"/>
      <c r="E20" s="532"/>
      <c r="F20" s="532"/>
      <c r="G20" s="532"/>
      <c r="H20" s="532"/>
      <c r="I20" s="532"/>
      <c r="J20" s="532"/>
      <c r="K20" s="532"/>
      <c r="L20" s="538">
        <v>24129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6067543</v>
      </c>
      <c r="BO23" s="469"/>
      <c r="BP23" s="469"/>
      <c r="BQ23" s="469"/>
      <c r="BR23" s="469"/>
      <c r="BS23" s="469"/>
      <c r="BT23" s="469"/>
      <c r="BU23" s="470"/>
      <c r="BV23" s="468">
        <v>6165526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173</v>
      </c>
      <c r="F24" s="442"/>
      <c r="G24" s="442"/>
      <c r="H24" s="442"/>
      <c r="I24" s="442"/>
      <c r="J24" s="442"/>
      <c r="K24" s="443"/>
      <c r="L24" s="444">
        <v>1</v>
      </c>
      <c r="M24" s="445"/>
      <c r="N24" s="445"/>
      <c r="O24" s="445"/>
      <c r="P24" s="446"/>
      <c r="Q24" s="444">
        <v>9230</v>
      </c>
      <c r="R24" s="445"/>
      <c r="S24" s="445"/>
      <c r="T24" s="445"/>
      <c r="U24" s="445"/>
      <c r="V24" s="446"/>
      <c r="W24" s="510"/>
      <c r="X24" s="501"/>
      <c r="Y24" s="502"/>
      <c r="Z24" s="441" t="s">
        <v>174</v>
      </c>
      <c r="AA24" s="442"/>
      <c r="AB24" s="442"/>
      <c r="AC24" s="442"/>
      <c r="AD24" s="442"/>
      <c r="AE24" s="442"/>
      <c r="AF24" s="442"/>
      <c r="AG24" s="443"/>
      <c r="AH24" s="444">
        <v>384</v>
      </c>
      <c r="AI24" s="445"/>
      <c r="AJ24" s="445"/>
      <c r="AK24" s="445"/>
      <c r="AL24" s="446"/>
      <c r="AM24" s="444">
        <v>1120128</v>
      </c>
      <c r="AN24" s="445"/>
      <c r="AO24" s="445"/>
      <c r="AP24" s="445"/>
      <c r="AQ24" s="445"/>
      <c r="AR24" s="446"/>
      <c r="AS24" s="444">
        <v>2917</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4526311</v>
      </c>
      <c r="BO24" s="469"/>
      <c r="BP24" s="469"/>
      <c r="BQ24" s="469"/>
      <c r="BR24" s="469"/>
      <c r="BS24" s="469"/>
      <c r="BT24" s="469"/>
      <c r="BU24" s="470"/>
      <c r="BV24" s="468">
        <v>4841988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176</v>
      </c>
      <c r="F25" s="442"/>
      <c r="G25" s="442"/>
      <c r="H25" s="442"/>
      <c r="I25" s="442"/>
      <c r="J25" s="442"/>
      <c r="K25" s="443"/>
      <c r="L25" s="444">
        <v>1</v>
      </c>
      <c r="M25" s="445"/>
      <c r="N25" s="445"/>
      <c r="O25" s="445"/>
      <c r="P25" s="446"/>
      <c r="Q25" s="444">
        <v>7610</v>
      </c>
      <c r="R25" s="445"/>
      <c r="S25" s="445"/>
      <c r="T25" s="445"/>
      <c r="U25" s="445"/>
      <c r="V25" s="446"/>
      <c r="W25" s="510"/>
      <c r="X25" s="501"/>
      <c r="Y25" s="502"/>
      <c r="Z25" s="441" t="s">
        <v>177</v>
      </c>
      <c r="AA25" s="442"/>
      <c r="AB25" s="442"/>
      <c r="AC25" s="442"/>
      <c r="AD25" s="442"/>
      <c r="AE25" s="442"/>
      <c r="AF25" s="442"/>
      <c r="AG25" s="443"/>
      <c r="AH25" s="444" t="s">
        <v>132</v>
      </c>
      <c r="AI25" s="445"/>
      <c r="AJ25" s="445"/>
      <c r="AK25" s="445"/>
      <c r="AL25" s="446"/>
      <c r="AM25" s="444" t="s">
        <v>132</v>
      </c>
      <c r="AN25" s="445"/>
      <c r="AO25" s="445"/>
      <c r="AP25" s="445"/>
      <c r="AQ25" s="445"/>
      <c r="AR25" s="446"/>
      <c r="AS25" s="444" t="s">
        <v>132</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1400096</v>
      </c>
      <c r="BO25" s="464"/>
      <c r="BP25" s="464"/>
      <c r="BQ25" s="464"/>
      <c r="BR25" s="464"/>
      <c r="BS25" s="464"/>
      <c r="BT25" s="464"/>
      <c r="BU25" s="465"/>
      <c r="BV25" s="463">
        <v>2206274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6910</v>
      </c>
      <c r="R26" s="445"/>
      <c r="S26" s="445"/>
      <c r="T26" s="445"/>
      <c r="U26" s="445"/>
      <c r="V26" s="446"/>
      <c r="W26" s="510"/>
      <c r="X26" s="501"/>
      <c r="Y26" s="502"/>
      <c r="Z26" s="441" t="s">
        <v>180</v>
      </c>
      <c r="AA26" s="523"/>
      <c r="AB26" s="523"/>
      <c r="AC26" s="523"/>
      <c r="AD26" s="523"/>
      <c r="AE26" s="523"/>
      <c r="AF26" s="523"/>
      <c r="AG26" s="524"/>
      <c r="AH26" s="444">
        <v>3</v>
      </c>
      <c r="AI26" s="445"/>
      <c r="AJ26" s="445"/>
      <c r="AK26" s="445"/>
      <c r="AL26" s="446"/>
      <c r="AM26" s="444">
        <v>6579</v>
      </c>
      <c r="AN26" s="445"/>
      <c r="AO26" s="445"/>
      <c r="AP26" s="445"/>
      <c r="AQ26" s="445"/>
      <c r="AR26" s="446"/>
      <c r="AS26" s="444">
        <v>2193</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148</v>
      </c>
      <c r="BO26" s="469"/>
      <c r="BP26" s="469"/>
      <c r="BQ26" s="469"/>
      <c r="BR26" s="469"/>
      <c r="BS26" s="469"/>
      <c r="BT26" s="469"/>
      <c r="BU26" s="470"/>
      <c r="BV26" s="468" t="s">
        <v>148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4960</v>
      </c>
      <c r="R27" s="445"/>
      <c r="S27" s="445"/>
      <c r="T27" s="445"/>
      <c r="U27" s="445"/>
      <c r="V27" s="446"/>
      <c r="W27" s="510"/>
      <c r="X27" s="501"/>
      <c r="Y27" s="502"/>
      <c r="Z27" s="441" t="s">
        <v>183</v>
      </c>
      <c r="AA27" s="442"/>
      <c r="AB27" s="442"/>
      <c r="AC27" s="442"/>
      <c r="AD27" s="442"/>
      <c r="AE27" s="442"/>
      <c r="AF27" s="442"/>
      <c r="AG27" s="443"/>
      <c r="AH27" s="444">
        <v>15</v>
      </c>
      <c r="AI27" s="445"/>
      <c r="AJ27" s="445"/>
      <c r="AK27" s="445"/>
      <c r="AL27" s="446"/>
      <c r="AM27" s="444">
        <v>40230</v>
      </c>
      <c r="AN27" s="445"/>
      <c r="AO27" s="445"/>
      <c r="AP27" s="445"/>
      <c r="AQ27" s="445"/>
      <c r="AR27" s="446"/>
      <c r="AS27" s="444">
        <v>2682</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522430</v>
      </c>
      <c r="BO27" s="472"/>
      <c r="BP27" s="472"/>
      <c r="BQ27" s="472"/>
      <c r="BR27" s="472"/>
      <c r="BS27" s="472"/>
      <c r="BT27" s="472"/>
      <c r="BU27" s="473"/>
      <c r="BV27" s="471">
        <v>522422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4250</v>
      </c>
      <c r="R28" s="445"/>
      <c r="S28" s="445"/>
      <c r="T28" s="445"/>
      <c r="U28" s="445"/>
      <c r="V28" s="446"/>
      <c r="W28" s="510"/>
      <c r="X28" s="501"/>
      <c r="Y28" s="502"/>
      <c r="Z28" s="441" t="s">
        <v>186</v>
      </c>
      <c r="AA28" s="442"/>
      <c r="AB28" s="442"/>
      <c r="AC28" s="442"/>
      <c r="AD28" s="442"/>
      <c r="AE28" s="442"/>
      <c r="AF28" s="442"/>
      <c r="AG28" s="443"/>
      <c r="AH28" s="444" t="s">
        <v>132</v>
      </c>
      <c r="AI28" s="445"/>
      <c r="AJ28" s="445"/>
      <c r="AK28" s="445"/>
      <c r="AL28" s="446"/>
      <c r="AM28" s="444" t="s">
        <v>132</v>
      </c>
      <c r="AN28" s="445"/>
      <c r="AO28" s="445"/>
      <c r="AP28" s="445"/>
      <c r="AQ28" s="445"/>
      <c r="AR28" s="446"/>
      <c r="AS28" s="444" t="s">
        <v>187</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7793523</v>
      </c>
      <c r="BO28" s="464"/>
      <c r="BP28" s="464"/>
      <c r="BQ28" s="464"/>
      <c r="BR28" s="464"/>
      <c r="BS28" s="464"/>
      <c r="BT28" s="464"/>
      <c r="BU28" s="465"/>
      <c r="BV28" s="463">
        <v>7996266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18</v>
      </c>
      <c r="M29" s="445"/>
      <c r="N29" s="445"/>
      <c r="O29" s="445"/>
      <c r="P29" s="446"/>
      <c r="Q29" s="444">
        <v>3850</v>
      </c>
      <c r="R29" s="445"/>
      <c r="S29" s="445"/>
      <c r="T29" s="445"/>
      <c r="U29" s="445"/>
      <c r="V29" s="446"/>
      <c r="W29" s="511"/>
      <c r="X29" s="512"/>
      <c r="Y29" s="513"/>
      <c r="Z29" s="441" t="s">
        <v>190</v>
      </c>
      <c r="AA29" s="442"/>
      <c r="AB29" s="442"/>
      <c r="AC29" s="442"/>
      <c r="AD29" s="442"/>
      <c r="AE29" s="442"/>
      <c r="AF29" s="442"/>
      <c r="AG29" s="443"/>
      <c r="AH29" s="444">
        <v>399</v>
      </c>
      <c r="AI29" s="445"/>
      <c r="AJ29" s="445"/>
      <c r="AK29" s="445"/>
      <c r="AL29" s="446"/>
      <c r="AM29" s="444">
        <v>1160358</v>
      </c>
      <c r="AN29" s="445"/>
      <c r="AO29" s="445"/>
      <c r="AP29" s="445"/>
      <c r="AQ29" s="445"/>
      <c r="AR29" s="446"/>
      <c r="AS29" s="444">
        <v>2908</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143835</v>
      </c>
      <c r="BO29" s="469"/>
      <c r="BP29" s="469"/>
      <c r="BQ29" s="469"/>
      <c r="BR29" s="469"/>
      <c r="BS29" s="469"/>
      <c r="BT29" s="469"/>
      <c r="BU29" s="470"/>
      <c r="BV29" s="468">
        <v>143835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11205669</v>
      </c>
      <c r="BO30" s="472"/>
      <c r="BP30" s="472"/>
      <c r="BQ30" s="472"/>
      <c r="BR30" s="472"/>
      <c r="BS30" s="472"/>
      <c r="BT30" s="472"/>
      <c r="BU30" s="473"/>
      <c r="BV30" s="471">
        <v>11774627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201</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202</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206</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病院事業会計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尾三消防組合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みよし市土地開発公社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介護保険特別会計（事業勘定）</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尾三衛生組合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介護保険特別会計（サービス事業）</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愛知中部水道企業団</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愛知県市町村職員退職手当組合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愛知県後期高齢者医療広域連合（一般会計）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愛知県後期高齢者医療広域連合（後期高齢者特別会計）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AjGvMO4X1DJqqWle0/5eMuuX+yjTxWqyHxjM9HscWrItj/roHEN9wAZbwvQdpheeBPeq2BuK1S0a3THldkaew==" saltValue="hudFNmkDa8vcrJ7nl/D5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564</v>
      </c>
      <c r="D34" s="1250"/>
      <c r="E34" s="1251"/>
      <c r="F34" s="32">
        <v>11.61</v>
      </c>
      <c r="G34" s="33">
        <v>11.44</v>
      </c>
      <c r="H34" s="33">
        <v>15.59</v>
      </c>
      <c r="I34" s="33">
        <v>9.86</v>
      </c>
      <c r="J34" s="34">
        <v>13.61</v>
      </c>
      <c r="K34" s="22"/>
      <c r="L34" s="22"/>
      <c r="M34" s="22"/>
      <c r="N34" s="22"/>
      <c r="O34" s="22"/>
      <c r="P34" s="22"/>
    </row>
    <row r="35" spans="1:16" ht="39" customHeight="1" x14ac:dyDescent="0.15">
      <c r="A35" s="22"/>
      <c r="B35" s="35"/>
      <c r="C35" s="1244" t="s">
        <v>565</v>
      </c>
      <c r="D35" s="1245"/>
      <c r="E35" s="1246"/>
      <c r="F35" s="36">
        <v>8.1199999999999992</v>
      </c>
      <c r="G35" s="37">
        <v>6.39</v>
      </c>
      <c r="H35" s="37">
        <v>6.84</v>
      </c>
      <c r="I35" s="37">
        <v>3.97</v>
      </c>
      <c r="J35" s="38">
        <v>3.81</v>
      </c>
      <c r="K35" s="22"/>
      <c r="L35" s="22"/>
      <c r="M35" s="22"/>
      <c r="N35" s="22"/>
      <c r="O35" s="22"/>
      <c r="P35" s="22"/>
    </row>
    <row r="36" spans="1:16" ht="39" customHeight="1" x14ac:dyDescent="0.15">
      <c r="A36" s="22"/>
      <c r="B36" s="35"/>
      <c r="C36" s="1244" t="s">
        <v>566</v>
      </c>
      <c r="D36" s="1245"/>
      <c r="E36" s="1246"/>
      <c r="F36" s="36" t="s">
        <v>516</v>
      </c>
      <c r="G36" s="37" t="s">
        <v>516</v>
      </c>
      <c r="H36" s="37" t="s">
        <v>516</v>
      </c>
      <c r="I36" s="37">
        <v>1.75</v>
      </c>
      <c r="J36" s="38">
        <v>2.17</v>
      </c>
      <c r="K36" s="22"/>
      <c r="L36" s="22"/>
      <c r="M36" s="22"/>
      <c r="N36" s="22"/>
      <c r="O36" s="22"/>
      <c r="P36" s="22"/>
    </row>
    <row r="37" spans="1:16" ht="39" customHeight="1" x14ac:dyDescent="0.15">
      <c r="A37" s="22"/>
      <c r="B37" s="35"/>
      <c r="C37" s="1244" t="s">
        <v>567</v>
      </c>
      <c r="D37" s="1245"/>
      <c r="E37" s="1246"/>
      <c r="F37" s="36">
        <v>1.62</v>
      </c>
      <c r="G37" s="37">
        <v>1.45</v>
      </c>
      <c r="H37" s="37">
        <v>0.69</v>
      </c>
      <c r="I37" s="37">
        <v>0.69</v>
      </c>
      <c r="J37" s="38">
        <v>0.88</v>
      </c>
      <c r="K37" s="22"/>
      <c r="L37" s="22"/>
      <c r="M37" s="22"/>
      <c r="N37" s="22"/>
      <c r="O37" s="22"/>
      <c r="P37" s="22"/>
    </row>
    <row r="38" spans="1:16" ht="39" customHeight="1" x14ac:dyDescent="0.15">
      <c r="A38" s="22"/>
      <c r="B38" s="35"/>
      <c r="C38" s="1244" t="s">
        <v>568</v>
      </c>
      <c r="D38" s="1245"/>
      <c r="E38" s="1246"/>
      <c r="F38" s="36">
        <v>0.39</v>
      </c>
      <c r="G38" s="37">
        <v>0.18</v>
      </c>
      <c r="H38" s="37">
        <v>0.25</v>
      </c>
      <c r="I38" s="37">
        <v>0.08</v>
      </c>
      <c r="J38" s="38">
        <v>0.37</v>
      </c>
      <c r="K38" s="22"/>
      <c r="L38" s="22"/>
      <c r="M38" s="22"/>
      <c r="N38" s="22"/>
      <c r="O38" s="22"/>
      <c r="P38" s="22"/>
    </row>
    <row r="39" spans="1:16" ht="39" customHeight="1" x14ac:dyDescent="0.15">
      <c r="A39" s="22"/>
      <c r="B39" s="35"/>
      <c r="C39" s="1244" t="s">
        <v>569</v>
      </c>
      <c r="D39" s="1245"/>
      <c r="E39" s="1246"/>
      <c r="F39" s="36">
        <v>0</v>
      </c>
      <c r="G39" s="37">
        <v>0</v>
      </c>
      <c r="H39" s="37">
        <v>0.01</v>
      </c>
      <c r="I39" s="37">
        <v>0</v>
      </c>
      <c r="J39" s="38">
        <v>0.01</v>
      </c>
      <c r="K39" s="22"/>
      <c r="L39" s="22"/>
      <c r="M39" s="22"/>
      <c r="N39" s="22"/>
      <c r="O39" s="22"/>
      <c r="P39" s="22"/>
    </row>
    <row r="40" spans="1:16" ht="39" customHeight="1" x14ac:dyDescent="0.15">
      <c r="A40" s="22"/>
      <c r="B40" s="35"/>
      <c r="C40" s="1244" t="s">
        <v>570</v>
      </c>
      <c r="D40" s="1245"/>
      <c r="E40" s="1246"/>
      <c r="F40" s="36">
        <v>0.01</v>
      </c>
      <c r="G40" s="37">
        <v>0.03</v>
      </c>
      <c r="H40" s="37">
        <v>7.0000000000000007E-2</v>
      </c>
      <c r="I40" s="37">
        <v>0.02</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571</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572</v>
      </c>
      <c r="D43" s="1248"/>
      <c r="E43" s="1249"/>
      <c r="F43" s="41">
        <v>0.76</v>
      </c>
      <c r="G43" s="42">
        <v>0.11</v>
      </c>
      <c r="H43" s="42">
        <v>0.94</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cSU1hUo9usGDpM0lUMZMUJrZb+j3KHDIn95UVjAc2oxWvxnNfghywCy5Bje+bACM0tT1BfdxADiVCVeodwtdg==" saltValue="PtN0giMZd16oVEEFs0pc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1194</v>
      </c>
      <c r="L45" s="60">
        <v>1190</v>
      </c>
      <c r="M45" s="60">
        <v>1105</v>
      </c>
      <c r="N45" s="60">
        <v>1024</v>
      </c>
      <c r="O45" s="61">
        <v>906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72"/>
      <c r="C48" s="1273"/>
      <c r="D48" s="62"/>
      <c r="E48" s="1254" t="s">
        <v>15</v>
      </c>
      <c r="F48" s="1254"/>
      <c r="G48" s="1254"/>
      <c r="H48" s="1254"/>
      <c r="I48" s="1254"/>
      <c r="J48" s="1255"/>
      <c r="K48" s="63">
        <v>685</v>
      </c>
      <c r="L48" s="64">
        <v>751</v>
      </c>
      <c r="M48" s="64">
        <v>675</v>
      </c>
      <c r="N48" s="64">
        <v>907</v>
      </c>
      <c r="O48" s="65">
        <v>805</v>
      </c>
      <c r="P48" s="48"/>
      <c r="Q48" s="48"/>
      <c r="R48" s="48"/>
      <c r="S48" s="48"/>
      <c r="T48" s="48"/>
      <c r="U48" s="48"/>
    </row>
    <row r="49" spans="1:21" ht="30.75" customHeight="1" x14ac:dyDescent="0.15">
      <c r="A49" s="48"/>
      <c r="B49" s="1272"/>
      <c r="C49" s="1273"/>
      <c r="D49" s="62"/>
      <c r="E49" s="1254" t="s">
        <v>16</v>
      </c>
      <c r="F49" s="1254"/>
      <c r="G49" s="1254"/>
      <c r="H49" s="1254"/>
      <c r="I49" s="1254"/>
      <c r="J49" s="1255"/>
      <c r="K49" s="63">
        <v>116</v>
      </c>
      <c r="L49" s="64">
        <v>107</v>
      </c>
      <c r="M49" s="64">
        <v>101</v>
      </c>
      <c r="N49" s="64">
        <v>91</v>
      </c>
      <c r="O49" s="65">
        <v>81</v>
      </c>
      <c r="P49" s="48"/>
      <c r="Q49" s="48"/>
      <c r="R49" s="48"/>
      <c r="S49" s="48"/>
      <c r="T49" s="48"/>
      <c r="U49" s="48"/>
    </row>
    <row r="50" spans="1:21" ht="30.75" customHeight="1" x14ac:dyDescent="0.15">
      <c r="A50" s="48"/>
      <c r="B50" s="1272"/>
      <c r="C50" s="1273"/>
      <c r="D50" s="62"/>
      <c r="E50" s="1254" t="s">
        <v>17</v>
      </c>
      <c r="F50" s="1254"/>
      <c r="G50" s="1254"/>
      <c r="H50" s="1254"/>
      <c r="I50" s="1254"/>
      <c r="J50" s="1255"/>
      <c r="K50" s="63">
        <v>180</v>
      </c>
      <c r="L50" s="64">
        <v>185</v>
      </c>
      <c r="M50" s="64">
        <v>149</v>
      </c>
      <c r="N50" s="64">
        <v>230</v>
      </c>
      <c r="O50" s="65">
        <v>20</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516</v>
      </c>
      <c r="L51" s="64" t="s">
        <v>516</v>
      </c>
      <c r="M51" s="64" t="s">
        <v>516</v>
      </c>
      <c r="N51" s="64" t="s">
        <v>516</v>
      </c>
      <c r="O51" s="65" t="s">
        <v>516</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1650</v>
      </c>
      <c r="L52" s="64">
        <v>1697</v>
      </c>
      <c r="M52" s="64">
        <v>1548</v>
      </c>
      <c r="N52" s="64">
        <v>1733</v>
      </c>
      <c r="O52" s="65">
        <v>1408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525</v>
      </c>
      <c r="L53" s="69">
        <v>536</v>
      </c>
      <c r="M53" s="69">
        <v>482</v>
      </c>
      <c r="N53" s="69">
        <v>519</v>
      </c>
      <c r="O53" s="70">
        <v>404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588</v>
      </c>
      <c r="L57" s="84" t="s">
        <v>588</v>
      </c>
      <c r="M57" s="84" t="s">
        <v>588</v>
      </c>
      <c r="N57" s="84" t="s">
        <v>588</v>
      </c>
      <c r="O57" s="85" t="s">
        <v>588</v>
      </c>
    </row>
    <row r="58" spans="1:21" ht="31.5" customHeight="1" thickBot="1" x14ac:dyDescent="0.2">
      <c r="B58" s="1262"/>
      <c r="C58" s="1263"/>
      <c r="D58" s="1267" t="s">
        <v>27</v>
      </c>
      <c r="E58" s="1268"/>
      <c r="F58" s="1268"/>
      <c r="G58" s="1268"/>
      <c r="H58" s="1268"/>
      <c r="I58" s="1268"/>
      <c r="J58" s="1269"/>
      <c r="K58" s="86" t="s">
        <v>588</v>
      </c>
      <c r="L58" s="87" t="s">
        <v>588</v>
      </c>
      <c r="M58" s="87" t="s">
        <v>588</v>
      </c>
      <c r="N58" s="87" t="s">
        <v>588</v>
      </c>
      <c r="O58" s="88" t="s">
        <v>588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iarnzBxGDeL+MhVB6V32ftV5RkJEpuKY+leEwXlAo8F0XPrAdYU79tyNC9O15QR3f37P9eaC8D2dNfaoEFHEA==" saltValue="X6QBh46JJ/n3cjce0ii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90" t="s">
        <v>30</v>
      </c>
      <c r="C41" s="1291"/>
      <c r="D41" s="102"/>
      <c r="E41" s="1292" t="s">
        <v>31</v>
      </c>
      <c r="F41" s="1292"/>
      <c r="G41" s="1292"/>
      <c r="H41" s="1293"/>
      <c r="I41" s="103">
        <v>8452</v>
      </c>
      <c r="J41" s="104">
        <v>7548</v>
      </c>
      <c r="K41" s="104">
        <v>6746</v>
      </c>
      <c r="L41" s="104">
        <v>6166</v>
      </c>
      <c r="M41" s="105">
        <v>6068</v>
      </c>
    </row>
    <row r="42" spans="2:13" ht="27.75" customHeight="1" x14ac:dyDescent="0.15">
      <c r="B42" s="1280"/>
      <c r="C42" s="1281"/>
      <c r="D42" s="106"/>
      <c r="E42" s="1284" t="s">
        <v>32</v>
      </c>
      <c r="F42" s="1284"/>
      <c r="G42" s="1284"/>
      <c r="H42" s="1285"/>
      <c r="I42" s="107">
        <v>1710</v>
      </c>
      <c r="J42" s="108">
        <v>1746</v>
      </c>
      <c r="K42" s="108">
        <v>1687</v>
      </c>
      <c r="L42" s="108">
        <v>1396</v>
      </c>
      <c r="M42" s="109">
        <v>1035</v>
      </c>
    </row>
    <row r="43" spans="2:13" ht="27.75" customHeight="1" x14ac:dyDescent="0.15">
      <c r="B43" s="1280"/>
      <c r="C43" s="1281"/>
      <c r="D43" s="106"/>
      <c r="E43" s="1284" t="s">
        <v>33</v>
      </c>
      <c r="F43" s="1284"/>
      <c r="G43" s="1284"/>
      <c r="H43" s="1285"/>
      <c r="I43" s="107">
        <v>7364</v>
      </c>
      <c r="J43" s="108">
        <v>7188</v>
      </c>
      <c r="K43" s="108">
        <v>1971</v>
      </c>
      <c r="L43" s="108">
        <v>6449</v>
      </c>
      <c r="M43" s="109">
        <v>6219</v>
      </c>
    </row>
    <row r="44" spans="2:13" ht="27.75" customHeight="1" x14ac:dyDescent="0.15">
      <c r="B44" s="1280"/>
      <c r="C44" s="1281"/>
      <c r="D44" s="106"/>
      <c r="E44" s="1284" t="s">
        <v>34</v>
      </c>
      <c r="F44" s="1284"/>
      <c r="G44" s="1284"/>
      <c r="H44" s="1285"/>
      <c r="I44" s="107">
        <v>323</v>
      </c>
      <c r="J44" s="108">
        <v>255</v>
      </c>
      <c r="K44" s="108">
        <v>241</v>
      </c>
      <c r="L44" s="108">
        <v>224</v>
      </c>
      <c r="M44" s="109">
        <v>181</v>
      </c>
    </row>
    <row r="45" spans="2:13" ht="27.75" customHeight="1" x14ac:dyDescent="0.15">
      <c r="B45" s="1280"/>
      <c r="C45" s="1281"/>
      <c r="D45" s="106"/>
      <c r="E45" s="1284" t="s">
        <v>35</v>
      </c>
      <c r="F45" s="1284"/>
      <c r="G45" s="1284"/>
      <c r="H45" s="1285"/>
      <c r="I45" s="107">
        <v>626</v>
      </c>
      <c r="J45" s="108">
        <v>742</v>
      </c>
      <c r="K45" s="108">
        <v>2096</v>
      </c>
      <c r="L45" s="108">
        <v>550</v>
      </c>
      <c r="M45" s="109">
        <v>362</v>
      </c>
    </row>
    <row r="46" spans="2:13" ht="27.75" customHeight="1" x14ac:dyDescent="0.15">
      <c r="B46" s="1280"/>
      <c r="C46" s="1281"/>
      <c r="D46" s="110"/>
      <c r="E46" s="1284" t="s">
        <v>36</v>
      </c>
      <c r="F46" s="1284"/>
      <c r="G46" s="1284"/>
      <c r="H46" s="1285"/>
      <c r="I46" s="107" t="s">
        <v>516</v>
      </c>
      <c r="J46" s="108" t="s">
        <v>516</v>
      </c>
      <c r="K46" s="108" t="s">
        <v>516</v>
      </c>
      <c r="L46" s="108" t="s">
        <v>516</v>
      </c>
      <c r="M46" s="109">
        <v>1355</v>
      </c>
    </row>
    <row r="47" spans="2:13" ht="27.75" customHeight="1" x14ac:dyDescent="0.15">
      <c r="B47" s="1280"/>
      <c r="C47" s="1281"/>
      <c r="D47" s="111"/>
      <c r="E47" s="1294" t="s">
        <v>37</v>
      </c>
      <c r="F47" s="1295"/>
      <c r="G47" s="1295"/>
      <c r="H47" s="1296"/>
      <c r="I47" s="107" t="s">
        <v>516</v>
      </c>
      <c r="J47" s="108" t="s">
        <v>516</v>
      </c>
      <c r="K47" s="108" t="s">
        <v>516</v>
      </c>
      <c r="L47" s="108" t="s">
        <v>516</v>
      </c>
      <c r="M47" s="109" t="s">
        <v>516</v>
      </c>
    </row>
    <row r="48" spans="2:13" ht="27.75" customHeight="1" x14ac:dyDescent="0.15">
      <c r="B48" s="1280"/>
      <c r="C48" s="1281"/>
      <c r="D48" s="106"/>
      <c r="E48" s="1284" t="s">
        <v>38</v>
      </c>
      <c r="F48" s="1284"/>
      <c r="G48" s="1284"/>
      <c r="H48" s="1285"/>
      <c r="I48" s="107" t="s">
        <v>516</v>
      </c>
      <c r="J48" s="108" t="s">
        <v>516</v>
      </c>
      <c r="K48" s="108" t="s">
        <v>516</v>
      </c>
      <c r="L48" s="108" t="s">
        <v>516</v>
      </c>
      <c r="M48" s="109" t="s">
        <v>516</v>
      </c>
    </row>
    <row r="49" spans="2:13" ht="27.75" customHeight="1" x14ac:dyDescent="0.15">
      <c r="B49" s="1282"/>
      <c r="C49" s="1283"/>
      <c r="D49" s="106"/>
      <c r="E49" s="1284" t="s">
        <v>39</v>
      </c>
      <c r="F49" s="1284"/>
      <c r="G49" s="1284"/>
      <c r="H49" s="1285"/>
      <c r="I49" s="107" t="s">
        <v>516</v>
      </c>
      <c r="J49" s="108" t="s">
        <v>516</v>
      </c>
      <c r="K49" s="108" t="s">
        <v>516</v>
      </c>
      <c r="L49" s="108" t="s">
        <v>516</v>
      </c>
      <c r="M49" s="109" t="s">
        <v>516</v>
      </c>
    </row>
    <row r="50" spans="2:13" ht="27.75" customHeight="1" x14ac:dyDescent="0.15">
      <c r="B50" s="1278" t="s">
        <v>40</v>
      </c>
      <c r="C50" s="1279"/>
      <c r="D50" s="112"/>
      <c r="E50" s="1284" t="s">
        <v>41</v>
      </c>
      <c r="F50" s="1284"/>
      <c r="G50" s="1284"/>
      <c r="H50" s="1285"/>
      <c r="I50" s="107">
        <v>18267</v>
      </c>
      <c r="J50" s="108">
        <v>18941</v>
      </c>
      <c r="K50" s="108">
        <v>19217</v>
      </c>
      <c r="L50" s="108">
        <v>20815</v>
      </c>
      <c r="M50" s="109">
        <v>20578</v>
      </c>
    </row>
    <row r="51" spans="2:13" ht="27.75" customHeight="1" x14ac:dyDescent="0.15">
      <c r="B51" s="1280"/>
      <c r="C51" s="1281"/>
      <c r="D51" s="106"/>
      <c r="E51" s="1284" t="s">
        <v>42</v>
      </c>
      <c r="F51" s="1284"/>
      <c r="G51" s="1284"/>
      <c r="H51" s="1285"/>
      <c r="I51" s="107">
        <v>6237</v>
      </c>
      <c r="J51" s="108">
        <v>6163</v>
      </c>
      <c r="K51" s="108">
        <v>5890</v>
      </c>
      <c r="L51" s="108">
        <v>6083</v>
      </c>
      <c r="M51" s="109">
        <v>5518</v>
      </c>
    </row>
    <row r="52" spans="2:13" ht="27.75" customHeight="1" x14ac:dyDescent="0.15">
      <c r="B52" s="1282"/>
      <c r="C52" s="1283"/>
      <c r="D52" s="106"/>
      <c r="E52" s="1284" t="s">
        <v>43</v>
      </c>
      <c r="F52" s="1284"/>
      <c r="G52" s="1284"/>
      <c r="H52" s="1285"/>
      <c r="I52" s="107">
        <v>10614</v>
      </c>
      <c r="J52" s="108">
        <v>9618</v>
      </c>
      <c r="K52" s="108">
        <v>8689</v>
      </c>
      <c r="L52" s="108">
        <v>7931</v>
      </c>
      <c r="M52" s="109">
        <v>7204</v>
      </c>
    </row>
    <row r="53" spans="2:13" ht="27.75" customHeight="1" thickBot="1" x14ac:dyDescent="0.2">
      <c r="B53" s="1286" t="s">
        <v>44</v>
      </c>
      <c r="C53" s="1287"/>
      <c r="D53" s="113"/>
      <c r="E53" s="1288" t="s">
        <v>45</v>
      </c>
      <c r="F53" s="1288"/>
      <c r="G53" s="1288"/>
      <c r="H53" s="1289"/>
      <c r="I53" s="114">
        <v>-16644</v>
      </c>
      <c r="J53" s="115">
        <v>-17241</v>
      </c>
      <c r="K53" s="115">
        <v>-21055</v>
      </c>
      <c r="L53" s="115">
        <v>-20045</v>
      </c>
      <c r="M53" s="116">
        <v>-18081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NGytT+N1yIJ3CE9V0IT+y2n8o6cKKwJ7giToQiN2swuUyRkPKkmKsv7OWqDQY6alUpGWX3bE7w3s1mCqzTBjyw==" saltValue="6jpbvxTRKfdeFecx1PRb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48</v>
      </c>
      <c r="D55" s="1305"/>
      <c r="E55" s="1306"/>
      <c r="F55" s="128">
        <v>7659</v>
      </c>
      <c r="G55" s="128">
        <v>7996</v>
      </c>
      <c r="H55" s="129">
        <v>7794</v>
      </c>
    </row>
    <row r="56" spans="2:8" ht="52.5" customHeight="1" x14ac:dyDescent="0.15">
      <c r="B56" s="130"/>
      <c r="C56" s="1307" t="s">
        <v>49</v>
      </c>
      <c r="D56" s="1307"/>
      <c r="E56" s="1308"/>
      <c r="F56" s="131">
        <v>144</v>
      </c>
      <c r="G56" s="131">
        <v>144</v>
      </c>
      <c r="H56" s="132">
        <v>144</v>
      </c>
    </row>
    <row r="57" spans="2:8" ht="53.25" customHeight="1" x14ac:dyDescent="0.15">
      <c r="B57" s="130"/>
      <c r="C57" s="1309" t="s">
        <v>50</v>
      </c>
      <c r="D57" s="1309"/>
      <c r="E57" s="1310"/>
      <c r="F57" s="133">
        <v>10287</v>
      </c>
      <c r="G57" s="133">
        <v>11775</v>
      </c>
      <c r="H57" s="134">
        <v>11206</v>
      </c>
    </row>
    <row r="58" spans="2:8" ht="45.75" customHeight="1" x14ac:dyDescent="0.15">
      <c r="B58" s="135"/>
      <c r="C58" s="1297" t="s">
        <v>589</v>
      </c>
      <c r="D58" s="1298"/>
      <c r="E58" s="1299"/>
      <c r="F58" s="136">
        <v>3997</v>
      </c>
      <c r="G58" s="136">
        <v>4810</v>
      </c>
      <c r="H58" s="137">
        <v>4126</v>
      </c>
    </row>
    <row r="59" spans="2:8" ht="45.75" customHeight="1" x14ac:dyDescent="0.15">
      <c r="B59" s="135"/>
      <c r="C59" s="1297" t="s">
        <v>590</v>
      </c>
      <c r="D59" s="1298"/>
      <c r="E59" s="1299"/>
      <c r="F59" s="136" t="s">
        <v>588</v>
      </c>
      <c r="G59" s="136">
        <v>2000</v>
      </c>
      <c r="H59" s="137">
        <v>2182</v>
      </c>
    </row>
    <row r="60" spans="2:8" ht="45.75" customHeight="1" x14ac:dyDescent="0.15">
      <c r="B60" s="135"/>
      <c r="C60" s="1297" t="s">
        <v>591</v>
      </c>
      <c r="D60" s="1298"/>
      <c r="E60" s="1299"/>
      <c r="F60" s="136">
        <v>763</v>
      </c>
      <c r="G60" s="136">
        <v>756</v>
      </c>
      <c r="H60" s="137">
        <v>758</v>
      </c>
    </row>
    <row r="61" spans="2:8" ht="45.75" customHeight="1" x14ac:dyDescent="0.15">
      <c r="B61" s="135"/>
      <c r="C61" s="1297" t="s">
        <v>592</v>
      </c>
      <c r="D61" s="1298"/>
      <c r="E61" s="1299"/>
      <c r="F61" s="136">
        <v>459</v>
      </c>
      <c r="G61" s="136">
        <v>549</v>
      </c>
      <c r="H61" s="137">
        <v>580</v>
      </c>
    </row>
    <row r="62" spans="2:8" ht="45.75" customHeight="1" thickBot="1" x14ac:dyDescent="0.2">
      <c r="B62" s="138"/>
      <c r="C62" s="1300" t="s">
        <v>593</v>
      </c>
      <c r="D62" s="1301"/>
      <c r="E62" s="1302"/>
      <c r="F62" s="139">
        <v>684</v>
      </c>
      <c r="G62" s="139">
        <v>734</v>
      </c>
      <c r="H62" s="140">
        <v>536</v>
      </c>
    </row>
    <row r="63" spans="2:8" ht="52.5" customHeight="1" thickBot="1" x14ac:dyDescent="0.2">
      <c r="B63" s="141"/>
      <c r="C63" s="1303" t="s">
        <v>51</v>
      </c>
      <c r="D63" s="1303"/>
      <c r="E63" s="1304"/>
      <c r="F63" s="142">
        <v>18089</v>
      </c>
      <c r="G63" s="142">
        <v>19915</v>
      </c>
      <c r="H63" s="143">
        <v>19143</v>
      </c>
    </row>
    <row r="64" spans="2:8" ht="15" customHeight="1" x14ac:dyDescent="0.15"/>
  </sheetData>
  <sheetProtection algorithmName="SHA-512" hashValue="IGLfKRE8SOj/KMQblrTpb/Deujcyqv09HlMwam4WZR7SvGJPekAn8DaoOnFrvk/8hmbetLYtpbSaKZohCjQjYA==" saltValue="ff/YbFt3xbMLhXKj/Ajx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604</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597</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557</v>
      </c>
      <c r="BQ50" s="1324"/>
      <c r="BR50" s="1324"/>
      <c r="BS50" s="1324"/>
      <c r="BT50" s="1324"/>
      <c r="BU50" s="1324"/>
      <c r="BV50" s="1324"/>
      <c r="BW50" s="1324"/>
      <c r="BX50" s="1324" t="s">
        <v>558</v>
      </c>
      <c r="BY50" s="1324"/>
      <c r="BZ50" s="1324"/>
      <c r="CA50" s="1324"/>
      <c r="CB50" s="1324"/>
      <c r="CC50" s="1324"/>
      <c r="CD50" s="1324"/>
      <c r="CE50" s="1324"/>
      <c r="CF50" s="1324" t="s">
        <v>559</v>
      </c>
      <c r="CG50" s="1324"/>
      <c r="CH50" s="1324"/>
      <c r="CI50" s="1324"/>
      <c r="CJ50" s="1324"/>
      <c r="CK50" s="1324"/>
      <c r="CL50" s="1324"/>
      <c r="CM50" s="1324"/>
      <c r="CN50" s="1324" t="s">
        <v>560</v>
      </c>
      <c r="CO50" s="1324"/>
      <c r="CP50" s="1324"/>
      <c r="CQ50" s="1324"/>
      <c r="CR50" s="1324"/>
      <c r="CS50" s="1324"/>
      <c r="CT50" s="1324"/>
      <c r="CU50" s="1324"/>
      <c r="CV50" s="1324" t="s">
        <v>561</v>
      </c>
      <c r="CW50" s="1324"/>
      <c r="CX50" s="1324"/>
      <c r="CY50" s="1324"/>
      <c r="CZ50" s="1324"/>
      <c r="DA50" s="1324"/>
      <c r="DB50" s="1324"/>
      <c r="DC50" s="1324"/>
    </row>
    <row r="51" spans="1:109" ht="13.5" customHeight="1" x14ac:dyDescent="0.15">
      <c r="B51" s="397"/>
      <c r="G51" s="1331"/>
      <c r="H51" s="1331"/>
      <c r="I51" s="1329"/>
      <c r="J51" s="1329"/>
      <c r="K51" s="1327"/>
      <c r="L51" s="1327"/>
      <c r="M51" s="1327"/>
      <c r="N51" s="1327"/>
      <c r="AM51" s="406"/>
      <c r="AN51" s="1328" t="s">
        <v>598</v>
      </c>
      <c r="AO51" s="1328"/>
      <c r="AP51" s="1328"/>
      <c r="AQ51" s="1328"/>
      <c r="AR51" s="1328"/>
      <c r="AS51" s="1328"/>
      <c r="AT51" s="1328"/>
      <c r="AU51" s="1328"/>
      <c r="AV51" s="1328"/>
      <c r="AW51" s="1328"/>
      <c r="AX51" s="1328"/>
      <c r="AY51" s="1328"/>
      <c r="AZ51" s="1328"/>
      <c r="BA51" s="1328"/>
      <c r="BB51" s="1328" t="s">
        <v>599</v>
      </c>
      <c r="BC51" s="1328"/>
      <c r="BD51" s="1328"/>
      <c r="BE51" s="1328"/>
      <c r="BF51" s="1328"/>
      <c r="BG51" s="1328"/>
      <c r="BH51" s="1328"/>
      <c r="BI51" s="1328"/>
      <c r="BJ51" s="1328"/>
      <c r="BK51" s="1328"/>
      <c r="BL51" s="1328"/>
      <c r="BM51" s="1328"/>
      <c r="BN51" s="1328"/>
      <c r="BO51" s="1328"/>
      <c r="BP51" s="1326"/>
      <c r="BQ51" s="1326"/>
      <c r="BR51" s="1326"/>
      <c r="BS51" s="1326"/>
      <c r="BT51" s="1326"/>
      <c r="BU51" s="1326"/>
      <c r="BV51" s="1326"/>
      <c r="BW51" s="1326"/>
      <c r="BX51" s="1326"/>
      <c r="BY51" s="1326"/>
      <c r="BZ51" s="1326"/>
      <c r="CA51" s="1326"/>
      <c r="CB51" s="1326"/>
      <c r="CC51" s="1326"/>
      <c r="CD51" s="1326"/>
      <c r="CE51" s="1326"/>
      <c r="CF51" s="1325"/>
      <c r="CG51" s="1326"/>
      <c r="CH51" s="1326"/>
      <c r="CI51" s="1326"/>
      <c r="CJ51" s="1326"/>
      <c r="CK51" s="1326"/>
      <c r="CL51" s="1326"/>
      <c r="CM51" s="1326"/>
      <c r="CN51" s="1325"/>
      <c r="CO51" s="1326"/>
      <c r="CP51" s="1326"/>
      <c r="CQ51" s="1326"/>
      <c r="CR51" s="1326"/>
      <c r="CS51" s="1326"/>
      <c r="CT51" s="1326"/>
      <c r="CU51" s="1326"/>
      <c r="CV51" s="1325"/>
      <c r="CW51" s="1326"/>
      <c r="CX51" s="1326"/>
      <c r="CY51" s="1326"/>
      <c r="CZ51" s="1326"/>
      <c r="DA51" s="1326"/>
      <c r="DB51" s="1326"/>
      <c r="DC51" s="1326"/>
    </row>
    <row r="52" spans="1:109" x14ac:dyDescent="0.15">
      <c r="B52" s="397"/>
      <c r="G52" s="1331"/>
      <c r="H52" s="1331"/>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5"/>
      <c r="B53" s="397"/>
      <c r="G53" s="1331"/>
      <c r="H53" s="1331"/>
      <c r="I53" s="1320"/>
      <c r="J53" s="1320"/>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600</v>
      </c>
      <c r="BC53" s="1328"/>
      <c r="BD53" s="1328"/>
      <c r="BE53" s="1328"/>
      <c r="BF53" s="1328"/>
      <c r="BG53" s="1328"/>
      <c r="BH53" s="1328"/>
      <c r="BI53" s="1328"/>
      <c r="BJ53" s="1328"/>
      <c r="BK53" s="1328"/>
      <c r="BL53" s="1328"/>
      <c r="BM53" s="1328"/>
      <c r="BN53" s="1328"/>
      <c r="BO53" s="1328"/>
      <c r="BP53" s="1326">
        <v>52.5</v>
      </c>
      <c r="BQ53" s="1326"/>
      <c r="BR53" s="1326"/>
      <c r="BS53" s="1326"/>
      <c r="BT53" s="1326"/>
      <c r="BU53" s="1326"/>
      <c r="BV53" s="1326"/>
      <c r="BW53" s="1326"/>
      <c r="BX53" s="1326">
        <v>53.7</v>
      </c>
      <c r="BY53" s="1326"/>
      <c r="BZ53" s="1326"/>
      <c r="CA53" s="1326"/>
      <c r="CB53" s="1326"/>
      <c r="CC53" s="1326"/>
      <c r="CD53" s="1326"/>
      <c r="CE53" s="1326"/>
      <c r="CF53" s="1325"/>
      <c r="CG53" s="1326"/>
      <c r="CH53" s="1326"/>
      <c r="CI53" s="1326"/>
      <c r="CJ53" s="1326"/>
      <c r="CK53" s="1326"/>
      <c r="CL53" s="1326"/>
      <c r="CM53" s="1326"/>
      <c r="CN53" s="1325"/>
      <c r="CO53" s="1326"/>
      <c r="CP53" s="1326"/>
      <c r="CQ53" s="1326"/>
      <c r="CR53" s="1326"/>
      <c r="CS53" s="1326"/>
      <c r="CT53" s="1326"/>
      <c r="CU53" s="1326"/>
      <c r="CV53" s="1325"/>
      <c r="CW53" s="1326"/>
      <c r="CX53" s="1326"/>
      <c r="CY53" s="1326"/>
      <c r="CZ53" s="1326"/>
      <c r="DA53" s="1326"/>
      <c r="DB53" s="1326"/>
      <c r="DC53" s="1326"/>
    </row>
    <row r="54" spans="1:109" x14ac:dyDescent="0.15">
      <c r="A54" s="405"/>
      <c r="B54" s="397"/>
      <c r="G54" s="1331"/>
      <c r="H54" s="1331"/>
      <c r="I54" s="1320"/>
      <c r="J54" s="1320"/>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5"/>
      <c r="B55" s="397"/>
      <c r="G55" s="1320"/>
      <c r="H55" s="1320"/>
      <c r="I55" s="1320"/>
      <c r="J55" s="1320"/>
      <c r="K55" s="1327"/>
      <c r="L55" s="1327"/>
      <c r="M55" s="1327"/>
      <c r="N55" s="1327"/>
      <c r="AN55" s="1324" t="s">
        <v>601</v>
      </c>
      <c r="AO55" s="1324"/>
      <c r="AP55" s="1324"/>
      <c r="AQ55" s="1324"/>
      <c r="AR55" s="1324"/>
      <c r="AS55" s="1324"/>
      <c r="AT55" s="1324"/>
      <c r="AU55" s="1324"/>
      <c r="AV55" s="1324"/>
      <c r="AW55" s="1324"/>
      <c r="AX55" s="1324"/>
      <c r="AY55" s="1324"/>
      <c r="AZ55" s="1324"/>
      <c r="BA55" s="1324"/>
      <c r="BB55" s="1328" t="s">
        <v>599</v>
      </c>
      <c r="BC55" s="1328"/>
      <c r="BD55" s="1328"/>
      <c r="BE55" s="1328"/>
      <c r="BF55" s="1328"/>
      <c r="BG55" s="1328"/>
      <c r="BH55" s="1328"/>
      <c r="BI55" s="1328"/>
      <c r="BJ55" s="1328"/>
      <c r="BK55" s="1328"/>
      <c r="BL55" s="1328"/>
      <c r="BM55" s="1328"/>
      <c r="BN55" s="1328"/>
      <c r="BO55" s="1328"/>
      <c r="BP55" s="1326">
        <v>33.1</v>
      </c>
      <c r="BQ55" s="1326"/>
      <c r="BR55" s="1326"/>
      <c r="BS55" s="1326"/>
      <c r="BT55" s="1326"/>
      <c r="BU55" s="1326"/>
      <c r="BV55" s="1326"/>
      <c r="BW55" s="1326"/>
      <c r="BX55" s="1326">
        <v>31.3</v>
      </c>
      <c r="BY55" s="1326"/>
      <c r="BZ55" s="1326"/>
      <c r="CA55" s="1326"/>
      <c r="CB55" s="1326"/>
      <c r="CC55" s="1326"/>
      <c r="CD55" s="1326"/>
      <c r="CE55" s="1326"/>
      <c r="CF55" s="1325"/>
      <c r="CG55" s="1326"/>
      <c r="CH55" s="1326"/>
      <c r="CI55" s="1326"/>
      <c r="CJ55" s="1326"/>
      <c r="CK55" s="1326"/>
      <c r="CL55" s="1326"/>
      <c r="CM55" s="1326"/>
      <c r="CN55" s="1325"/>
      <c r="CO55" s="1326"/>
      <c r="CP55" s="1326"/>
      <c r="CQ55" s="1326"/>
      <c r="CR55" s="1326"/>
      <c r="CS55" s="1326"/>
      <c r="CT55" s="1326"/>
      <c r="CU55" s="1326"/>
      <c r="CV55" s="1325"/>
      <c r="CW55" s="1326"/>
      <c r="CX55" s="1326"/>
      <c r="CY55" s="1326"/>
      <c r="CZ55" s="1326"/>
      <c r="DA55" s="1326"/>
      <c r="DB55" s="1326"/>
      <c r="DC55" s="1326"/>
    </row>
    <row r="56" spans="1:109" x14ac:dyDescent="0.15">
      <c r="A56" s="405"/>
      <c r="B56" s="397"/>
      <c r="G56" s="1320"/>
      <c r="H56" s="1320"/>
      <c r="I56" s="1320"/>
      <c r="J56" s="1320"/>
      <c r="K56" s="1327"/>
      <c r="L56" s="1327"/>
      <c r="M56" s="1327"/>
      <c r="N56" s="1327"/>
      <c r="AN56" s="1324"/>
      <c r="AO56" s="1324"/>
      <c r="AP56" s="1324"/>
      <c r="AQ56" s="1324"/>
      <c r="AR56" s="1324"/>
      <c r="AS56" s="1324"/>
      <c r="AT56" s="1324"/>
      <c r="AU56" s="1324"/>
      <c r="AV56" s="1324"/>
      <c r="AW56" s="1324"/>
      <c r="AX56" s="1324"/>
      <c r="AY56" s="1324"/>
      <c r="AZ56" s="1324"/>
      <c r="BA56" s="1324"/>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5" customFormat="1" x14ac:dyDescent="0.15">
      <c r="B57" s="409"/>
      <c r="G57" s="1320"/>
      <c r="H57" s="1320"/>
      <c r="I57" s="1330"/>
      <c r="J57" s="1330"/>
      <c r="K57" s="1327"/>
      <c r="L57" s="1327"/>
      <c r="M57" s="1327"/>
      <c r="N57" s="1327"/>
      <c r="AM57" s="390"/>
      <c r="AN57" s="1324"/>
      <c r="AO57" s="1324"/>
      <c r="AP57" s="1324"/>
      <c r="AQ57" s="1324"/>
      <c r="AR57" s="1324"/>
      <c r="AS57" s="1324"/>
      <c r="AT57" s="1324"/>
      <c r="AU57" s="1324"/>
      <c r="AV57" s="1324"/>
      <c r="AW57" s="1324"/>
      <c r="AX57" s="1324"/>
      <c r="AY57" s="1324"/>
      <c r="AZ57" s="1324"/>
      <c r="BA57" s="1324"/>
      <c r="BB57" s="1328" t="s">
        <v>600</v>
      </c>
      <c r="BC57" s="1328"/>
      <c r="BD57" s="1328"/>
      <c r="BE57" s="1328"/>
      <c r="BF57" s="1328"/>
      <c r="BG57" s="1328"/>
      <c r="BH57" s="1328"/>
      <c r="BI57" s="1328"/>
      <c r="BJ57" s="1328"/>
      <c r="BK57" s="1328"/>
      <c r="BL57" s="1328"/>
      <c r="BM57" s="1328"/>
      <c r="BN57" s="1328"/>
      <c r="BO57" s="1328"/>
      <c r="BP57" s="1326">
        <v>57.2</v>
      </c>
      <c r="BQ57" s="1326"/>
      <c r="BR57" s="1326"/>
      <c r="BS57" s="1326"/>
      <c r="BT57" s="1326"/>
      <c r="BU57" s="1326"/>
      <c r="BV57" s="1326"/>
      <c r="BW57" s="1326"/>
      <c r="BX57" s="1326">
        <v>58.5</v>
      </c>
      <c r="BY57" s="1326"/>
      <c r="BZ57" s="1326"/>
      <c r="CA57" s="1326"/>
      <c r="CB57" s="1326"/>
      <c r="CC57" s="1326"/>
      <c r="CD57" s="1326"/>
      <c r="CE57" s="1326"/>
      <c r="CF57" s="1325"/>
      <c r="CG57" s="1326"/>
      <c r="CH57" s="1326"/>
      <c r="CI57" s="1326"/>
      <c r="CJ57" s="1326"/>
      <c r="CK57" s="1326"/>
      <c r="CL57" s="1326"/>
      <c r="CM57" s="1326"/>
      <c r="CN57" s="1325"/>
      <c r="CO57" s="1326"/>
      <c r="CP57" s="1326"/>
      <c r="CQ57" s="1326"/>
      <c r="CR57" s="1326"/>
      <c r="CS57" s="1326"/>
      <c r="CT57" s="1326"/>
      <c r="CU57" s="1326"/>
      <c r="CV57" s="1325"/>
      <c r="CW57" s="1326"/>
      <c r="CX57" s="1326"/>
      <c r="CY57" s="1326"/>
      <c r="CZ57" s="1326"/>
      <c r="DA57" s="1326"/>
      <c r="DB57" s="1326"/>
      <c r="DC57" s="1326"/>
      <c r="DD57" s="410"/>
      <c r="DE57" s="409"/>
    </row>
    <row r="58" spans="1:109" s="405" customFormat="1" x14ac:dyDescent="0.15">
      <c r="A58" s="390"/>
      <c r="B58" s="409"/>
      <c r="G58" s="1320"/>
      <c r="H58" s="1320"/>
      <c r="I58" s="1330"/>
      <c r="J58" s="1330"/>
      <c r="K58" s="1327"/>
      <c r="L58" s="1327"/>
      <c r="M58" s="1327"/>
      <c r="N58" s="1327"/>
      <c r="AM58" s="390"/>
      <c r="AN58" s="1324"/>
      <c r="AO58" s="1324"/>
      <c r="AP58" s="1324"/>
      <c r="AQ58" s="1324"/>
      <c r="AR58" s="1324"/>
      <c r="AS58" s="1324"/>
      <c r="AT58" s="1324"/>
      <c r="AU58" s="1324"/>
      <c r="AV58" s="1324"/>
      <c r="AW58" s="1324"/>
      <c r="AX58" s="1324"/>
      <c r="AY58" s="1324"/>
      <c r="AZ58" s="1324"/>
      <c r="BA58" s="1324"/>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602</v>
      </c>
    </row>
    <row r="64" spans="1:109" x14ac:dyDescent="0.15">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605</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597</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557</v>
      </c>
      <c r="BQ72" s="1324"/>
      <c r="BR72" s="1324"/>
      <c r="BS72" s="1324"/>
      <c r="BT72" s="1324"/>
      <c r="BU72" s="1324"/>
      <c r="BV72" s="1324"/>
      <c r="BW72" s="1324"/>
      <c r="BX72" s="1324" t="s">
        <v>558</v>
      </c>
      <c r="BY72" s="1324"/>
      <c r="BZ72" s="1324"/>
      <c r="CA72" s="1324"/>
      <c r="CB72" s="1324"/>
      <c r="CC72" s="1324"/>
      <c r="CD72" s="1324"/>
      <c r="CE72" s="1324"/>
      <c r="CF72" s="1324" t="s">
        <v>559</v>
      </c>
      <c r="CG72" s="1324"/>
      <c r="CH72" s="1324"/>
      <c r="CI72" s="1324"/>
      <c r="CJ72" s="1324"/>
      <c r="CK72" s="1324"/>
      <c r="CL72" s="1324"/>
      <c r="CM72" s="1324"/>
      <c r="CN72" s="1324" t="s">
        <v>560</v>
      </c>
      <c r="CO72" s="1324"/>
      <c r="CP72" s="1324"/>
      <c r="CQ72" s="1324"/>
      <c r="CR72" s="1324"/>
      <c r="CS72" s="1324"/>
      <c r="CT72" s="1324"/>
      <c r="CU72" s="1324"/>
      <c r="CV72" s="1324" t="s">
        <v>561</v>
      </c>
      <c r="CW72" s="1324"/>
      <c r="CX72" s="1324"/>
      <c r="CY72" s="1324"/>
      <c r="CZ72" s="1324"/>
      <c r="DA72" s="1324"/>
      <c r="DB72" s="1324"/>
      <c r="DC72" s="1324"/>
    </row>
    <row r="73" spans="2:107" x14ac:dyDescent="0.15">
      <c r="B73" s="397"/>
      <c r="G73" s="1331"/>
      <c r="H73" s="1331"/>
      <c r="I73" s="1331"/>
      <c r="J73" s="1331"/>
      <c r="K73" s="1332"/>
      <c r="L73" s="1332"/>
      <c r="M73" s="1332"/>
      <c r="N73" s="1332"/>
      <c r="AM73" s="406"/>
      <c r="AN73" s="1328" t="s">
        <v>598</v>
      </c>
      <c r="AO73" s="1328"/>
      <c r="AP73" s="1328"/>
      <c r="AQ73" s="1328"/>
      <c r="AR73" s="1328"/>
      <c r="AS73" s="1328"/>
      <c r="AT73" s="1328"/>
      <c r="AU73" s="1328"/>
      <c r="AV73" s="1328"/>
      <c r="AW73" s="1328"/>
      <c r="AX73" s="1328"/>
      <c r="AY73" s="1328"/>
      <c r="AZ73" s="1328"/>
      <c r="BA73" s="1328"/>
      <c r="BB73" s="1328" t="s">
        <v>599</v>
      </c>
      <c r="BC73" s="1328"/>
      <c r="BD73" s="1328"/>
      <c r="BE73" s="1328"/>
      <c r="BF73" s="1328"/>
      <c r="BG73" s="1328"/>
      <c r="BH73" s="1328"/>
      <c r="BI73" s="1328"/>
      <c r="BJ73" s="1328"/>
      <c r="BK73" s="1328"/>
      <c r="BL73" s="1328"/>
      <c r="BM73" s="1328"/>
      <c r="BN73" s="1328"/>
      <c r="BO73" s="1328"/>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x14ac:dyDescent="0.15">
      <c r="B74" s="397"/>
      <c r="G74" s="1331"/>
      <c r="H74" s="1331"/>
      <c r="I74" s="1331"/>
      <c r="J74" s="1331"/>
      <c r="K74" s="1332"/>
      <c r="L74" s="1332"/>
      <c r="M74" s="1332"/>
      <c r="N74" s="1332"/>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7"/>
      <c r="G75" s="1331"/>
      <c r="H75" s="1331"/>
      <c r="I75" s="1320"/>
      <c r="J75" s="1320"/>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603</v>
      </c>
      <c r="BC75" s="1328"/>
      <c r="BD75" s="1328"/>
      <c r="BE75" s="1328"/>
      <c r="BF75" s="1328"/>
      <c r="BG75" s="1328"/>
      <c r="BH75" s="1328"/>
      <c r="BI75" s="1328"/>
      <c r="BJ75" s="1328"/>
      <c r="BK75" s="1328"/>
      <c r="BL75" s="1328"/>
      <c r="BM75" s="1328"/>
      <c r="BN75" s="1328"/>
      <c r="BO75" s="1328"/>
      <c r="BP75" s="1326">
        <v>2.6</v>
      </c>
      <c r="BQ75" s="1326"/>
      <c r="BR75" s="1326"/>
      <c r="BS75" s="1326"/>
      <c r="BT75" s="1326"/>
      <c r="BU75" s="1326"/>
      <c r="BV75" s="1326"/>
      <c r="BW75" s="1326"/>
      <c r="BX75" s="1326">
        <v>3</v>
      </c>
      <c r="BY75" s="1326"/>
      <c r="BZ75" s="1326"/>
      <c r="CA75" s="1326"/>
      <c r="CB75" s="1326"/>
      <c r="CC75" s="1326"/>
      <c r="CD75" s="1326"/>
      <c r="CE75" s="1326"/>
      <c r="CF75" s="1326">
        <v>3.2</v>
      </c>
      <c r="CG75" s="1326"/>
      <c r="CH75" s="1326"/>
      <c r="CI75" s="1326"/>
      <c r="CJ75" s="1326"/>
      <c r="CK75" s="1326"/>
      <c r="CL75" s="1326"/>
      <c r="CM75" s="1326"/>
      <c r="CN75" s="1326">
        <v>3.2</v>
      </c>
      <c r="CO75" s="1326"/>
      <c r="CP75" s="1326"/>
      <c r="CQ75" s="1326"/>
      <c r="CR75" s="1326"/>
      <c r="CS75" s="1326"/>
      <c r="CT75" s="1326"/>
      <c r="CU75" s="1326"/>
      <c r="CV75" s="1326">
        <v>3</v>
      </c>
      <c r="CW75" s="1326"/>
      <c r="CX75" s="1326"/>
      <c r="CY75" s="1326"/>
      <c r="CZ75" s="1326"/>
      <c r="DA75" s="1326"/>
      <c r="DB75" s="1326"/>
      <c r="DC75" s="1326"/>
    </row>
    <row r="76" spans="2:107" x14ac:dyDescent="0.15">
      <c r="B76" s="397"/>
      <c r="G76" s="1331"/>
      <c r="H76" s="1331"/>
      <c r="I76" s="1320"/>
      <c r="J76" s="1320"/>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7"/>
      <c r="G77" s="1320"/>
      <c r="H77" s="1320"/>
      <c r="I77" s="1320"/>
      <c r="J77" s="1320"/>
      <c r="K77" s="1332"/>
      <c r="L77" s="1332"/>
      <c r="M77" s="1332"/>
      <c r="N77" s="1332"/>
      <c r="AN77" s="1324" t="s">
        <v>601</v>
      </c>
      <c r="AO77" s="1324"/>
      <c r="AP77" s="1324"/>
      <c r="AQ77" s="1324"/>
      <c r="AR77" s="1324"/>
      <c r="AS77" s="1324"/>
      <c r="AT77" s="1324"/>
      <c r="AU77" s="1324"/>
      <c r="AV77" s="1324"/>
      <c r="AW77" s="1324"/>
      <c r="AX77" s="1324"/>
      <c r="AY77" s="1324"/>
      <c r="AZ77" s="1324"/>
      <c r="BA77" s="1324"/>
      <c r="BB77" s="1328" t="s">
        <v>599</v>
      </c>
      <c r="BC77" s="1328"/>
      <c r="BD77" s="1328"/>
      <c r="BE77" s="1328"/>
      <c r="BF77" s="1328"/>
      <c r="BG77" s="1328"/>
      <c r="BH77" s="1328"/>
      <c r="BI77" s="1328"/>
      <c r="BJ77" s="1328"/>
      <c r="BK77" s="1328"/>
      <c r="BL77" s="1328"/>
      <c r="BM77" s="1328"/>
      <c r="BN77" s="1328"/>
      <c r="BO77" s="1328"/>
      <c r="BP77" s="1326">
        <v>33.1</v>
      </c>
      <c r="BQ77" s="1326"/>
      <c r="BR77" s="1326"/>
      <c r="BS77" s="1326"/>
      <c r="BT77" s="1326"/>
      <c r="BU77" s="1326"/>
      <c r="BV77" s="1326"/>
      <c r="BW77" s="1326"/>
      <c r="BX77" s="1326">
        <v>31.3</v>
      </c>
      <c r="BY77" s="1326"/>
      <c r="BZ77" s="1326"/>
      <c r="CA77" s="1326"/>
      <c r="CB77" s="1326"/>
      <c r="CC77" s="1326"/>
      <c r="CD77" s="1326"/>
      <c r="CE77" s="1326"/>
      <c r="CF77" s="1326">
        <v>25.3</v>
      </c>
      <c r="CG77" s="1326"/>
      <c r="CH77" s="1326"/>
      <c r="CI77" s="1326"/>
      <c r="CJ77" s="1326"/>
      <c r="CK77" s="1326"/>
      <c r="CL77" s="1326"/>
      <c r="CM77" s="1326"/>
      <c r="CN77" s="1326">
        <v>25.5</v>
      </c>
      <c r="CO77" s="1326"/>
      <c r="CP77" s="1326"/>
      <c r="CQ77" s="1326"/>
      <c r="CR77" s="1326"/>
      <c r="CS77" s="1326"/>
      <c r="CT77" s="1326"/>
      <c r="CU77" s="1326"/>
      <c r="CV77" s="1326">
        <v>25.1</v>
      </c>
      <c r="CW77" s="1326"/>
      <c r="CX77" s="1326"/>
      <c r="CY77" s="1326"/>
      <c r="CZ77" s="1326"/>
      <c r="DA77" s="1326"/>
      <c r="DB77" s="1326"/>
      <c r="DC77" s="1326"/>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8" t="s">
        <v>603</v>
      </c>
      <c r="BC79" s="1328"/>
      <c r="BD79" s="1328"/>
      <c r="BE79" s="1328"/>
      <c r="BF79" s="1328"/>
      <c r="BG79" s="1328"/>
      <c r="BH79" s="1328"/>
      <c r="BI79" s="1328"/>
      <c r="BJ79" s="1328"/>
      <c r="BK79" s="1328"/>
      <c r="BL79" s="1328"/>
      <c r="BM79" s="1328"/>
      <c r="BN79" s="1328"/>
      <c r="BO79" s="1328"/>
      <c r="BP79" s="1326">
        <v>7.5</v>
      </c>
      <c r="BQ79" s="1326"/>
      <c r="BR79" s="1326"/>
      <c r="BS79" s="1326"/>
      <c r="BT79" s="1326"/>
      <c r="BU79" s="1326"/>
      <c r="BV79" s="1326"/>
      <c r="BW79" s="1326"/>
      <c r="BX79" s="1326">
        <v>7.2</v>
      </c>
      <c r="BY79" s="1326"/>
      <c r="BZ79" s="1326"/>
      <c r="CA79" s="1326"/>
      <c r="CB79" s="1326"/>
      <c r="CC79" s="1326"/>
      <c r="CD79" s="1326"/>
      <c r="CE79" s="1326"/>
      <c r="CF79" s="1326">
        <v>6.9</v>
      </c>
      <c r="CG79" s="1326"/>
      <c r="CH79" s="1326"/>
      <c r="CI79" s="1326"/>
      <c r="CJ79" s="1326"/>
      <c r="CK79" s="1326"/>
      <c r="CL79" s="1326"/>
      <c r="CM79" s="1326"/>
      <c r="CN79" s="1326">
        <v>6.6</v>
      </c>
      <c r="CO79" s="1326"/>
      <c r="CP79" s="1326"/>
      <c r="CQ79" s="1326"/>
      <c r="CR79" s="1326"/>
      <c r="CS79" s="1326"/>
      <c r="CT79" s="1326"/>
      <c r="CU79" s="1326"/>
      <c r="CV79" s="1326">
        <v>6.4</v>
      </c>
      <c r="CW79" s="1326"/>
      <c r="CX79" s="1326"/>
      <c r="CY79" s="1326"/>
      <c r="CZ79" s="1326"/>
      <c r="DA79" s="1326"/>
      <c r="DB79" s="1326"/>
      <c r="DC79" s="1326"/>
    </row>
    <row r="80" spans="2:107" x14ac:dyDescent="0.15">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r4W3wfvNWjTWllZCUBjoLjo1Ow06tKNdbMwc8IY6/UCfAFlBc5/l/s8Ad+da7m2H6JzKqEOoZ+tHJTAQ4hkFw==" saltValue="G2RW9CAxKwYruxYnYrY3K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2"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Xiv2jjA3YtZkKa/kklyPfrZlkTh2ds+4ymx5G0+xPulK2xS145izm3bhJ0hKAsw4iPcMjH2jaYZmXmN33ph2dw==" saltValue="vvh5jQRklEx5krg9/XRz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x9wla742GOVHTcBJ2sZY1rTQWkjRwm40s/DfWRKcNA1tLeZCXPqkKjQn3969LMSxuWTaEZmi7qh35JJCTEiSTA==" saltValue="5NdX6eNZzG9JHOjgwuSY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68645</v>
      </c>
      <c r="E3" s="162"/>
      <c r="F3" s="163">
        <v>57295</v>
      </c>
      <c r="G3" s="164"/>
      <c r="H3" s="165"/>
    </row>
    <row r="4" spans="1:8" x14ac:dyDescent="0.15">
      <c r="A4" s="166"/>
      <c r="B4" s="167"/>
      <c r="C4" s="168"/>
      <c r="D4" s="169">
        <v>51496</v>
      </c>
      <c r="E4" s="170"/>
      <c r="F4" s="171">
        <v>32771</v>
      </c>
      <c r="G4" s="172"/>
      <c r="H4" s="173"/>
    </row>
    <row r="5" spans="1:8" x14ac:dyDescent="0.15">
      <c r="A5" s="154" t="s">
        <v>549</v>
      </c>
      <c r="B5" s="159"/>
      <c r="C5" s="160"/>
      <c r="D5" s="161">
        <v>52598</v>
      </c>
      <c r="E5" s="162"/>
      <c r="F5" s="163">
        <v>54110</v>
      </c>
      <c r="G5" s="164"/>
      <c r="H5" s="165"/>
    </row>
    <row r="6" spans="1:8" x14ac:dyDescent="0.15">
      <c r="A6" s="166"/>
      <c r="B6" s="167"/>
      <c r="C6" s="168"/>
      <c r="D6" s="169">
        <v>41528</v>
      </c>
      <c r="E6" s="170"/>
      <c r="F6" s="171">
        <v>30620</v>
      </c>
      <c r="G6" s="172"/>
      <c r="H6" s="173"/>
    </row>
    <row r="7" spans="1:8" x14ac:dyDescent="0.15">
      <c r="A7" s="154" t="s">
        <v>550</v>
      </c>
      <c r="B7" s="159"/>
      <c r="C7" s="160"/>
      <c r="D7" s="161">
        <v>63844</v>
      </c>
      <c r="E7" s="162"/>
      <c r="F7" s="163">
        <v>54684</v>
      </c>
      <c r="G7" s="164"/>
      <c r="H7" s="165"/>
    </row>
    <row r="8" spans="1:8" x14ac:dyDescent="0.15">
      <c r="A8" s="166"/>
      <c r="B8" s="167"/>
      <c r="C8" s="168"/>
      <c r="D8" s="169">
        <v>41679</v>
      </c>
      <c r="E8" s="170"/>
      <c r="F8" s="171">
        <v>32829</v>
      </c>
      <c r="G8" s="172"/>
      <c r="H8" s="173"/>
    </row>
    <row r="9" spans="1:8" x14ac:dyDescent="0.15">
      <c r="A9" s="154" t="s">
        <v>551</v>
      </c>
      <c r="B9" s="159"/>
      <c r="C9" s="160"/>
      <c r="D9" s="161">
        <v>65581</v>
      </c>
      <c r="E9" s="162"/>
      <c r="F9" s="163">
        <v>62383</v>
      </c>
      <c r="G9" s="164"/>
      <c r="H9" s="165"/>
    </row>
    <row r="10" spans="1:8" x14ac:dyDescent="0.15">
      <c r="A10" s="166"/>
      <c r="B10" s="167"/>
      <c r="C10" s="168"/>
      <c r="D10" s="169">
        <v>35403</v>
      </c>
      <c r="E10" s="170"/>
      <c r="F10" s="171">
        <v>35325</v>
      </c>
      <c r="G10" s="172"/>
      <c r="H10" s="173"/>
    </row>
    <row r="11" spans="1:8" x14ac:dyDescent="0.15">
      <c r="A11" s="154" t="s">
        <v>552</v>
      </c>
      <c r="B11" s="159"/>
      <c r="C11" s="160"/>
      <c r="D11" s="161">
        <v>59926</v>
      </c>
      <c r="E11" s="162"/>
      <c r="F11" s="163">
        <v>63812</v>
      </c>
      <c r="G11" s="164"/>
      <c r="H11" s="165"/>
    </row>
    <row r="12" spans="1:8" x14ac:dyDescent="0.15">
      <c r="A12" s="166"/>
      <c r="B12" s="167"/>
      <c r="C12" s="174"/>
      <c r="D12" s="169">
        <v>37066</v>
      </c>
      <c r="E12" s="170"/>
      <c r="F12" s="171">
        <v>33848</v>
      </c>
      <c r="G12" s="172"/>
      <c r="H12" s="173"/>
    </row>
    <row r="13" spans="1:8" x14ac:dyDescent="0.15">
      <c r="A13" s="154"/>
      <c r="B13" s="159"/>
      <c r="C13" s="175"/>
      <c r="D13" s="176">
        <v>62119</v>
      </c>
      <c r="E13" s="177"/>
      <c r="F13" s="178">
        <v>58457</v>
      </c>
      <c r="G13" s="179"/>
      <c r="H13" s="165"/>
    </row>
    <row r="14" spans="1:8" x14ac:dyDescent="0.15">
      <c r="A14" s="166"/>
      <c r="B14" s="167"/>
      <c r="C14" s="168"/>
      <c r="D14" s="169">
        <v>41434</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11.62</v>
      </c>
      <c r="C19" s="180">
        <f>ROUND(VALUE(SUBSTITUTE(実質収支比率等に係る経年分析!G$48,"▲","-")),2)</f>
        <v>11.45</v>
      </c>
      <c r="D19" s="180">
        <f>ROUND(VALUE(SUBSTITUTE(実質収支比率等に係る経年分析!H$48,"▲","-")),2)</f>
        <v>15.6</v>
      </c>
      <c r="E19" s="180">
        <f>ROUND(VALUE(SUBSTITUTE(実質収支比率等に係る経年分析!I$48,"▲","-")),2)</f>
        <v>9.8699999999999992</v>
      </c>
      <c r="F19" s="180">
        <f>ROUND(VALUE(SUBSTITUTE(実質収支比率等に係る経年分析!J$48,"▲","-")),2)</f>
        <v>13.61</v>
      </c>
    </row>
    <row r="20" spans="1:11" x14ac:dyDescent="0.15">
      <c r="A20" s="180" t="s">
        <v>55</v>
      </c>
      <c r="B20" s="180">
        <f>ROUND(VALUE(SUBSTITUTE(実質収支比率等に係る経年分析!F$47,"▲","-")),2)</f>
        <v>40.049999999999997</v>
      </c>
      <c r="C20" s="180">
        <f>ROUND(VALUE(SUBSTITUTE(実質収支比率等に係る経年分析!G$47,"▲","-")),2)</f>
        <v>37.19</v>
      </c>
      <c r="D20" s="180">
        <f>ROUND(VALUE(SUBSTITUTE(実質収支比率等に係る経年分析!H$47,"▲","-")),2)</f>
        <v>52.31</v>
      </c>
      <c r="E20" s="180">
        <f>ROUND(VALUE(SUBSTITUTE(実質収支比率等に係る経年分析!I$47,"▲","-")),2)</f>
        <v>44.33</v>
      </c>
      <c r="F20" s="180">
        <f>ROUND(VALUE(SUBSTITUTE(実質収支比率等に係る経年分析!J$47,"▲","-")),2)</f>
        <v>44.1</v>
      </c>
    </row>
    <row r="21" spans="1:11" x14ac:dyDescent="0.15">
      <c r="A21" s="180" t="s">
        <v>56</v>
      </c>
      <c r="B21" s="180">
        <f>IF(ISNUMBER(VALUE(SUBSTITUTE(実質収支比率等に係る経年分析!F$49,"▲","-"))),ROUND(VALUE(SUBSTITUTE(実質収支比率等に係る経年分析!F$49,"▲","-")),2),NA())</f>
        <v>6.8</v>
      </c>
      <c r="C21" s="180">
        <f>IF(ISNUMBER(VALUE(SUBSTITUTE(実質収支比率等に係る経年分析!G$49,"▲","-"))),ROUND(VALUE(SUBSTITUTE(実質収支比率等に係る経年分析!G$49,"▲","-")),2),NA())</f>
        <v>-1.79</v>
      </c>
      <c r="D21" s="180">
        <f>IF(ISNUMBER(VALUE(SUBSTITUTE(実質収支比率等に係る経年分析!H$49,"▲","-"))),ROUND(VALUE(SUBSTITUTE(実質収支比率等に係る経年分析!H$49,"▲","-")),2),NA())</f>
        <v>3.94</v>
      </c>
      <c r="E21" s="180">
        <f>IF(ISNUMBER(VALUE(SUBSTITUTE(実質収支比率等に係る経年分析!I$49,"▲","-"))),ROUND(VALUE(SUBSTITUTE(実質収支比率等に係る経年分析!I$49,"▲","-")),2),NA())</f>
        <v>-0.92</v>
      </c>
      <c r="F21" s="180">
        <f>IF(ISNUMBER(VALUE(SUBSTITUTE(実質収支比率等に係る経年分析!J$49,"▲","-"))),ROUND(VALUE(SUBSTITUTE(実質収支比率等に係る経年分析!J$49,"▲","-")),2),NA())</f>
        <v>2.39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0.94</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介護保険特別会計（サービス事業）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2.17</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8.1199999999999992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1650</v>
      </c>
      <c r="E42" s="182"/>
      <c r="F42" s="182"/>
      <c r="G42" s="182">
        <f>'実質公債費比率（分子）の構造'!L$52</f>
        <v>1697</v>
      </c>
      <c r="H42" s="182"/>
      <c r="I42" s="182"/>
      <c r="J42" s="182">
        <f>'実質公債費比率（分子）の構造'!M$52</f>
        <v>1548</v>
      </c>
      <c r="K42" s="182"/>
      <c r="L42" s="182"/>
      <c r="M42" s="182">
        <f>'実質公債費比率（分子）の構造'!N$52</f>
        <v>1733</v>
      </c>
      <c r="N42" s="182"/>
      <c r="O42" s="182"/>
      <c r="P42" s="182">
        <f>'実質公債費比率（分子）の構造'!O$52</f>
        <v>1408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180</v>
      </c>
      <c r="C44" s="182"/>
      <c r="D44" s="182"/>
      <c r="E44" s="182">
        <f>'実質公債費比率（分子）の構造'!L$50</f>
        <v>185</v>
      </c>
      <c r="F44" s="182"/>
      <c r="G44" s="182"/>
      <c r="H44" s="182">
        <f>'実質公債費比率（分子）の構造'!M$50</f>
        <v>149</v>
      </c>
      <c r="I44" s="182"/>
      <c r="J44" s="182"/>
      <c r="K44" s="182">
        <f>'実質公債費比率（分子）の構造'!N$50</f>
        <v>230</v>
      </c>
      <c r="L44" s="182"/>
      <c r="M44" s="182"/>
      <c r="N44" s="182">
        <f>'実質公債費比率（分子）の構造'!O$50</f>
        <v>20</v>
      </c>
      <c r="O44" s="182"/>
      <c r="P44" s="182"/>
    </row>
    <row r="45" spans="1:16" x14ac:dyDescent="0.15">
      <c r="A45" s="182" t="s">
        <v>66</v>
      </c>
      <c r="B45" s="182">
        <f>'実質公債費比率（分子）の構造'!K$49</f>
        <v>116</v>
      </c>
      <c r="C45" s="182"/>
      <c r="D45" s="182"/>
      <c r="E45" s="182">
        <f>'実質公債費比率（分子）の構造'!L$49</f>
        <v>107</v>
      </c>
      <c r="F45" s="182"/>
      <c r="G45" s="182"/>
      <c r="H45" s="182">
        <f>'実質公債費比率（分子）の構造'!M$49</f>
        <v>101</v>
      </c>
      <c r="I45" s="182"/>
      <c r="J45" s="182"/>
      <c r="K45" s="182">
        <f>'実質公債費比率（分子）の構造'!N$49</f>
        <v>91</v>
      </c>
      <c r="L45" s="182"/>
      <c r="M45" s="182"/>
      <c r="N45" s="182">
        <f>'実質公債費比率（分子）の構造'!O$49</f>
        <v>81</v>
      </c>
      <c r="O45" s="182"/>
      <c r="P45" s="182"/>
    </row>
    <row r="46" spans="1:16" x14ac:dyDescent="0.15">
      <c r="A46" s="182" t="s">
        <v>67</v>
      </c>
      <c r="B46" s="182">
        <f>'実質公債費比率（分子）の構造'!K$48</f>
        <v>685</v>
      </c>
      <c r="C46" s="182"/>
      <c r="D46" s="182"/>
      <c r="E46" s="182">
        <f>'実質公債費比率（分子）の構造'!L$48</f>
        <v>751</v>
      </c>
      <c r="F46" s="182"/>
      <c r="G46" s="182"/>
      <c r="H46" s="182">
        <f>'実質公債費比率（分子）の構造'!M$48</f>
        <v>675</v>
      </c>
      <c r="I46" s="182"/>
      <c r="J46" s="182"/>
      <c r="K46" s="182">
        <f>'実質公債費比率（分子）の構造'!N$48</f>
        <v>907</v>
      </c>
      <c r="L46" s="182"/>
      <c r="M46" s="182"/>
      <c r="N46" s="182">
        <f>'実質公債費比率（分子）の構造'!O$48</f>
        <v>805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1194</v>
      </c>
      <c r="C49" s="182"/>
      <c r="D49" s="182"/>
      <c r="E49" s="182">
        <f>'実質公債費比率（分子）の構造'!L$45</f>
        <v>1190</v>
      </c>
      <c r="F49" s="182"/>
      <c r="G49" s="182"/>
      <c r="H49" s="182">
        <f>'実質公債費比率（分子）の構造'!M$45</f>
        <v>1105</v>
      </c>
      <c r="I49" s="182"/>
      <c r="J49" s="182"/>
      <c r="K49" s="182">
        <f>'実質公債費比率（分子）の構造'!N$45</f>
        <v>1024</v>
      </c>
      <c r="L49" s="182"/>
      <c r="M49" s="182"/>
      <c r="N49" s="182">
        <f>'実質公債費比率（分子）の構造'!O$45</f>
        <v>906</v>
      </c>
      <c r="O49" s="182"/>
      <c r="P49" s="182"/>
    </row>
    <row r="50" spans="1:16" x14ac:dyDescent="0.15">
      <c r="A50" s="182" t="s">
        <v>71</v>
      </c>
      <c r="B50" s="182" t="e">
        <f>NA()</f>
        <v>#N/A</v>
      </c>
      <c r="C50" s="182">
        <f>IF(ISNUMBER('実質公債費比率（分子）の構造'!K$53),'実質公債費比率（分子）の構造'!K$53,NA())</f>
        <v>525</v>
      </c>
      <c r="D50" s="182" t="e">
        <f>NA()</f>
        <v>#N/A</v>
      </c>
      <c r="E50" s="182" t="e">
        <f>NA()</f>
        <v>#N/A</v>
      </c>
      <c r="F50" s="182">
        <f>IF(ISNUMBER('実質公債費比率（分子）の構造'!L$53),'実質公債費比率（分子）の構造'!L$53,NA())</f>
        <v>536</v>
      </c>
      <c r="G50" s="182" t="e">
        <f>NA()</f>
        <v>#N/A</v>
      </c>
      <c r="H50" s="182" t="e">
        <f>NA()</f>
        <v>#N/A</v>
      </c>
      <c r="I50" s="182">
        <f>IF(ISNUMBER('実質公債費比率（分子）の構造'!M$53),'実質公債費比率（分子）の構造'!M$53,NA())</f>
        <v>482</v>
      </c>
      <c r="J50" s="182" t="e">
        <f>NA()</f>
        <v>#N/A</v>
      </c>
      <c r="K50" s="182" t="e">
        <f>NA()</f>
        <v>#N/A</v>
      </c>
      <c r="L50" s="182">
        <f>IF(ISNUMBER('実質公債費比率（分子）の構造'!N$53),'実質公債費比率（分子）の構造'!N$53,NA())</f>
        <v>519</v>
      </c>
      <c r="M50" s="182" t="e">
        <f>NA()</f>
        <v>#N/A</v>
      </c>
      <c r="N50" s="182" t="e">
        <f>NA()</f>
        <v>#N/A</v>
      </c>
      <c r="O50" s="182">
        <f>IF(ISNUMBER('実質公債費比率（分子）の構造'!O$53),'実質公債費比率（分子）の構造'!O$53,NA())</f>
        <v>404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10614</v>
      </c>
      <c r="E56" s="181"/>
      <c r="F56" s="181"/>
      <c r="G56" s="181">
        <f>'将来負担比率（分子）の構造'!J$52</f>
        <v>9618</v>
      </c>
      <c r="H56" s="181"/>
      <c r="I56" s="181"/>
      <c r="J56" s="181">
        <f>'将来負担比率（分子）の構造'!K$52</f>
        <v>8689</v>
      </c>
      <c r="K56" s="181"/>
      <c r="L56" s="181"/>
      <c r="M56" s="181">
        <f>'将来負担比率（分子）の構造'!L$52</f>
        <v>7931</v>
      </c>
      <c r="N56" s="181"/>
      <c r="O56" s="181"/>
      <c r="P56" s="181">
        <f>'将来負担比率（分子）の構造'!M$52</f>
        <v>7204</v>
      </c>
    </row>
    <row r="57" spans="1:16" x14ac:dyDescent="0.15">
      <c r="A57" s="181" t="s">
        <v>42</v>
      </c>
      <c r="B57" s="181"/>
      <c r="C57" s="181"/>
      <c r="D57" s="181">
        <f>'将来負担比率（分子）の構造'!I$51</f>
        <v>6237</v>
      </c>
      <c r="E57" s="181"/>
      <c r="F57" s="181"/>
      <c r="G57" s="181">
        <f>'将来負担比率（分子）の構造'!J$51</f>
        <v>6163</v>
      </c>
      <c r="H57" s="181"/>
      <c r="I57" s="181"/>
      <c r="J57" s="181">
        <f>'将来負担比率（分子）の構造'!K$51</f>
        <v>5890</v>
      </c>
      <c r="K57" s="181"/>
      <c r="L57" s="181"/>
      <c r="M57" s="181">
        <f>'将来負担比率（分子）の構造'!L$51</f>
        <v>6083</v>
      </c>
      <c r="N57" s="181"/>
      <c r="O57" s="181"/>
      <c r="P57" s="181">
        <f>'将来負担比率（分子）の構造'!M$51</f>
        <v>5518</v>
      </c>
    </row>
    <row r="58" spans="1:16" x14ac:dyDescent="0.15">
      <c r="A58" s="181" t="s">
        <v>41</v>
      </c>
      <c r="B58" s="181"/>
      <c r="C58" s="181"/>
      <c r="D58" s="181">
        <f>'将来負担比率（分子）の構造'!I$50</f>
        <v>18267</v>
      </c>
      <c r="E58" s="181"/>
      <c r="F58" s="181"/>
      <c r="G58" s="181">
        <f>'将来負担比率（分子）の構造'!J$50</f>
        <v>18941</v>
      </c>
      <c r="H58" s="181"/>
      <c r="I58" s="181"/>
      <c r="J58" s="181">
        <f>'将来負担比率（分子）の構造'!K$50</f>
        <v>19217</v>
      </c>
      <c r="K58" s="181"/>
      <c r="L58" s="181"/>
      <c r="M58" s="181">
        <f>'将来負担比率（分子）の構造'!L$50</f>
        <v>20815</v>
      </c>
      <c r="N58" s="181"/>
      <c r="O58" s="181"/>
      <c r="P58" s="181">
        <f>'将来負担比率（分子）の構造'!M$50</f>
        <v>20578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1355</v>
      </c>
      <c r="O61" s="181"/>
      <c r="P61" s="181"/>
    </row>
    <row r="62" spans="1:16" x14ac:dyDescent="0.15">
      <c r="A62" s="181" t="s">
        <v>35</v>
      </c>
      <c r="B62" s="181">
        <f>'将来負担比率（分子）の構造'!I$45</f>
        <v>626</v>
      </c>
      <c r="C62" s="181"/>
      <c r="D62" s="181"/>
      <c r="E62" s="181">
        <f>'将来負担比率（分子）の構造'!J$45</f>
        <v>742</v>
      </c>
      <c r="F62" s="181"/>
      <c r="G62" s="181"/>
      <c r="H62" s="181">
        <f>'将来負担比率（分子）の構造'!K$45</f>
        <v>2096</v>
      </c>
      <c r="I62" s="181"/>
      <c r="J62" s="181"/>
      <c r="K62" s="181">
        <f>'将来負担比率（分子）の構造'!L$45</f>
        <v>550</v>
      </c>
      <c r="L62" s="181"/>
      <c r="M62" s="181"/>
      <c r="N62" s="181">
        <f>'将来負担比率（分子）の構造'!M$45</f>
        <v>362</v>
      </c>
      <c r="O62" s="181"/>
      <c r="P62" s="181"/>
    </row>
    <row r="63" spans="1:16" x14ac:dyDescent="0.15">
      <c r="A63" s="181" t="s">
        <v>34</v>
      </c>
      <c r="B63" s="181">
        <f>'将来負担比率（分子）の構造'!I$44</f>
        <v>323</v>
      </c>
      <c r="C63" s="181"/>
      <c r="D63" s="181"/>
      <c r="E63" s="181">
        <f>'将来負担比率（分子）の構造'!J$44</f>
        <v>255</v>
      </c>
      <c r="F63" s="181"/>
      <c r="G63" s="181"/>
      <c r="H63" s="181">
        <f>'将来負担比率（分子）の構造'!K$44</f>
        <v>241</v>
      </c>
      <c r="I63" s="181"/>
      <c r="J63" s="181"/>
      <c r="K63" s="181">
        <f>'将来負担比率（分子）の構造'!L$44</f>
        <v>224</v>
      </c>
      <c r="L63" s="181"/>
      <c r="M63" s="181"/>
      <c r="N63" s="181">
        <f>'将来負担比率（分子）の構造'!M$44</f>
        <v>181</v>
      </c>
      <c r="O63" s="181"/>
      <c r="P63" s="181"/>
    </row>
    <row r="64" spans="1:16" x14ac:dyDescent="0.15">
      <c r="A64" s="181" t="s">
        <v>33</v>
      </c>
      <c r="B64" s="181">
        <f>'将来負担比率（分子）の構造'!I$43</f>
        <v>7364</v>
      </c>
      <c r="C64" s="181"/>
      <c r="D64" s="181"/>
      <c r="E64" s="181">
        <f>'将来負担比率（分子）の構造'!J$43</f>
        <v>7188</v>
      </c>
      <c r="F64" s="181"/>
      <c r="G64" s="181"/>
      <c r="H64" s="181">
        <f>'将来負担比率（分子）の構造'!K$43</f>
        <v>1971</v>
      </c>
      <c r="I64" s="181"/>
      <c r="J64" s="181"/>
      <c r="K64" s="181">
        <f>'将来負担比率（分子）の構造'!L$43</f>
        <v>6449</v>
      </c>
      <c r="L64" s="181"/>
      <c r="M64" s="181"/>
      <c r="N64" s="181">
        <f>'将来負担比率（分子）の構造'!M$43</f>
        <v>6219</v>
      </c>
      <c r="O64" s="181"/>
      <c r="P64" s="181"/>
    </row>
    <row r="65" spans="1:16" x14ac:dyDescent="0.15">
      <c r="A65" s="181" t="s">
        <v>32</v>
      </c>
      <c r="B65" s="181">
        <f>'将来負担比率（分子）の構造'!I$42</f>
        <v>1710</v>
      </c>
      <c r="C65" s="181"/>
      <c r="D65" s="181"/>
      <c r="E65" s="181">
        <f>'将来負担比率（分子）の構造'!J$42</f>
        <v>1746</v>
      </c>
      <c r="F65" s="181"/>
      <c r="G65" s="181"/>
      <c r="H65" s="181">
        <f>'将来負担比率（分子）の構造'!K$42</f>
        <v>1687</v>
      </c>
      <c r="I65" s="181"/>
      <c r="J65" s="181"/>
      <c r="K65" s="181">
        <f>'将来負担比率（分子）の構造'!L$42</f>
        <v>1396</v>
      </c>
      <c r="L65" s="181"/>
      <c r="M65" s="181"/>
      <c r="N65" s="181">
        <f>'将来負担比率（分子）の構造'!M$42</f>
        <v>1035</v>
      </c>
      <c r="O65" s="181"/>
      <c r="P65" s="181"/>
    </row>
    <row r="66" spans="1:16" x14ac:dyDescent="0.15">
      <c r="A66" s="181" t="s">
        <v>31</v>
      </c>
      <c r="B66" s="181">
        <f>'将来負担比率（分子）の構造'!I$41</f>
        <v>8452</v>
      </c>
      <c r="C66" s="181"/>
      <c r="D66" s="181"/>
      <c r="E66" s="181">
        <f>'将来負担比率（分子）の構造'!J$41</f>
        <v>7548</v>
      </c>
      <c r="F66" s="181"/>
      <c r="G66" s="181"/>
      <c r="H66" s="181">
        <f>'将来負担比率（分子）の構造'!K$41</f>
        <v>6746</v>
      </c>
      <c r="I66" s="181"/>
      <c r="J66" s="181"/>
      <c r="K66" s="181">
        <f>'将来負担比率（分子）の構造'!L$41</f>
        <v>6166</v>
      </c>
      <c r="L66" s="181"/>
      <c r="M66" s="181"/>
      <c r="N66" s="181">
        <f>'将来負担比率（分子）の構造'!M$41</f>
        <v>6068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7659</v>
      </c>
      <c r="C72" s="185">
        <f>基金残高に係る経年分析!G55</f>
        <v>7996</v>
      </c>
      <c r="D72" s="185">
        <f>基金残高に係る経年分析!H55</f>
        <v>7794</v>
      </c>
    </row>
    <row r="73" spans="1:16" x14ac:dyDescent="0.15">
      <c r="A73" s="184" t="s">
        <v>78</v>
      </c>
      <c r="B73" s="185">
        <f>基金残高に係る経年分析!F56</f>
        <v>144</v>
      </c>
      <c r="C73" s="185">
        <f>基金残高に係る経年分析!G56</f>
        <v>144</v>
      </c>
      <c r="D73" s="185">
        <f>基金残高に係る経年分析!H56</f>
        <v>144</v>
      </c>
    </row>
    <row r="74" spans="1:16" x14ac:dyDescent="0.15">
      <c r="A74" s="184" t="s">
        <v>79</v>
      </c>
      <c r="B74" s="185">
        <f>基金残高に係る経年分析!F57</f>
        <v>10287</v>
      </c>
      <c r="C74" s="185">
        <f>基金残高に係る経年分析!G57</f>
        <v>11775</v>
      </c>
      <c r="D74" s="185">
        <f>基金残高に係る経年分析!H57</f>
        <v>11206</v>
      </c>
    </row>
  </sheetData>
  <sheetProtection algorithmName="SHA-512" hashValue="WEBx6GLBebQRiLmALxzJ+URxnWpVa5Z24N9e7DKwerpCQqZNz277Q5iDtmanzzeBL2KL4Mblwjl7Cm3deOf/ug==" saltValue="WD1N0E3lcSgRcBKfNgMJBA=="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230</v>
      </c>
      <c r="C5" s="747"/>
      <c r="D5" s="747"/>
      <c r="E5" s="747"/>
      <c r="F5" s="747"/>
      <c r="G5" s="747"/>
      <c r="H5" s="747"/>
      <c r="I5" s="747"/>
      <c r="J5" s="747"/>
      <c r="K5" s="747"/>
      <c r="L5" s="747"/>
      <c r="M5" s="747"/>
      <c r="N5" s="747"/>
      <c r="O5" s="747"/>
      <c r="P5" s="747"/>
      <c r="Q5" s="748"/>
      <c r="R5" s="735">
        <v>15546878</v>
      </c>
      <c r="S5" s="736"/>
      <c r="T5" s="736"/>
      <c r="U5" s="736"/>
      <c r="V5" s="736"/>
      <c r="W5" s="736"/>
      <c r="X5" s="736"/>
      <c r="Y5" s="779"/>
      <c r="Z5" s="797">
        <v>44.4</v>
      </c>
      <c r="AA5" s="797"/>
      <c r="AB5" s="797"/>
      <c r="AC5" s="797"/>
      <c r="AD5" s="798">
        <v>14619260</v>
      </c>
      <c r="AE5" s="798"/>
      <c r="AF5" s="798"/>
      <c r="AG5" s="798"/>
      <c r="AH5" s="798"/>
      <c r="AI5" s="798"/>
      <c r="AJ5" s="798"/>
      <c r="AK5" s="798"/>
      <c r="AL5" s="780">
        <v>86.5</v>
      </c>
      <c r="AM5" s="751"/>
      <c r="AN5" s="751"/>
      <c r="AO5" s="781"/>
      <c r="AP5" s="746" t="s">
        <v>231</v>
      </c>
      <c r="AQ5" s="747"/>
      <c r="AR5" s="747"/>
      <c r="AS5" s="747"/>
      <c r="AT5" s="747"/>
      <c r="AU5" s="747"/>
      <c r="AV5" s="747"/>
      <c r="AW5" s="747"/>
      <c r="AX5" s="747"/>
      <c r="AY5" s="747"/>
      <c r="AZ5" s="747"/>
      <c r="BA5" s="747"/>
      <c r="BB5" s="747"/>
      <c r="BC5" s="747"/>
      <c r="BD5" s="747"/>
      <c r="BE5" s="747"/>
      <c r="BF5" s="748"/>
      <c r="BG5" s="680">
        <v>14619260</v>
      </c>
      <c r="BH5" s="681"/>
      <c r="BI5" s="681"/>
      <c r="BJ5" s="681"/>
      <c r="BK5" s="681"/>
      <c r="BL5" s="681"/>
      <c r="BM5" s="681"/>
      <c r="BN5" s="682"/>
      <c r="BO5" s="713">
        <v>94</v>
      </c>
      <c r="BP5" s="713"/>
      <c r="BQ5" s="713"/>
      <c r="BR5" s="713"/>
      <c r="BS5" s="714" t="s">
        <v>132</v>
      </c>
      <c r="BT5" s="714"/>
      <c r="BU5" s="714"/>
      <c r="BV5" s="714"/>
      <c r="BW5" s="714"/>
      <c r="BX5" s="714"/>
      <c r="BY5" s="714"/>
      <c r="BZ5" s="714"/>
      <c r="CA5" s="714"/>
      <c r="CB5" s="777"/>
      <c r="CD5" s="784" t="s">
        <v>226</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224</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x14ac:dyDescent="0.15">
      <c r="B6" s="677" t="s">
        <v>235</v>
      </c>
      <c r="C6" s="678"/>
      <c r="D6" s="678"/>
      <c r="E6" s="678"/>
      <c r="F6" s="678"/>
      <c r="G6" s="678"/>
      <c r="H6" s="678"/>
      <c r="I6" s="678"/>
      <c r="J6" s="678"/>
      <c r="K6" s="678"/>
      <c r="L6" s="678"/>
      <c r="M6" s="678"/>
      <c r="N6" s="678"/>
      <c r="O6" s="678"/>
      <c r="P6" s="678"/>
      <c r="Q6" s="679"/>
      <c r="R6" s="680">
        <v>156963</v>
      </c>
      <c r="S6" s="681"/>
      <c r="T6" s="681"/>
      <c r="U6" s="681"/>
      <c r="V6" s="681"/>
      <c r="W6" s="681"/>
      <c r="X6" s="681"/>
      <c r="Y6" s="682"/>
      <c r="Z6" s="713">
        <v>0.4</v>
      </c>
      <c r="AA6" s="713"/>
      <c r="AB6" s="713"/>
      <c r="AC6" s="713"/>
      <c r="AD6" s="714">
        <v>156963</v>
      </c>
      <c r="AE6" s="714"/>
      <c r="AF6" s="714"/>
      <c r="AG6" s="714"/>
      <c r="AH6" s="714"/>
      <c r="AI6" s="714"/>
      <c r="AJ6" s="714"/>
      <c r="AK6" s="714"/>
      <c r="AL6" s="683">
        <v>0.9</v>
      </c>
      <c r="AM6" s="684"/>
      <c r="AN6" s="684"/>
      <c r="AO6" s="715"/>
      <c r="AP6" s="677" t="s">
        <v>236</v>
      </c>
      <c r="AQ6" s="678"/>
      <c r="AR6" s="678"/>
      <c r="AS6" s="678"/>
      <c r="AT6" s="678"/>
      <c r="AU6" s="678"/>
      <c r="AV6" s="678"/>
      <c r="AW6" s="678"/>
      <c r="AX6" s="678"/>
      <c r="AY6" s="678"/>
      <c r="AZ6" s="678"/>
      <c r="BA6" s="678"/>
      <c r="BB6" s="678"/>
      <c r="BC6" s="678"/>
      <c r="BD6" s="678"/>
      <c r="BE6" s="678"/>
      <c r="BF6" s="679"/>
      <c r="BG6" s="680">
        <v>14619260</v>
      </c>
      <c r="BH6" s="681"/>
      <c r="BI6" s="681"/>
      <c r="BJ6" s="681"/>
      <c r="BK6" s="681"/>
      <c r="BL6" s="681"/>
      <c r="BM6" s="681"/>
      <c r="BN6" s="682"/>
      <c r="BO6" s="713">
        <v>94</v>
      </c>
      <c r="BP6" s="713"/>
      <c r="BQ6" s="713"/>
      <c r="BR6" s="713"/>
      <c r="BS6" s="714" t="s">
        <v>237</v>
      </c>
      <c r="BT6" s="714"/>
      <c r="BU6" s="714"/>
      <c r="BV6" s="714"/>
      <c r="BW6" s="714"/>
      <c r="BX6" s="714"/>
      <c r="BY6" s="714"/>
      <c r="BZ6" s="714"/>
      <c r="CA6" s="714"/>
      <c r="CB6" s="777"/>
      <c r="CD6" s="738" t="s">
        <v>238</v>
      </c>
      <c r="CE6" s="739"/>
      <c r="CF6" s="739"/>
      <c r="CG6" s="739"/>
      <c r="CH6" s="739"/>
      <c r="CI6" s="739"/>
      <c r="CJ6" s="739"/>
      <c r="CK6" s="739"/>
      <c r="CL6" s="739"/>
      <c r="CM6" s="739"/>
      <c r="CN6" s="739"/>
      <c r="CO6" s="739"/>
      <c r="CP6" s="739"/>
      <c r="CQ6" s="740"/>
      <c r="CR6" s="680">
        <v>233326</v>
      </c>
      <c r="CS6" s="681"/>
      <c r="CT6" s="681"/>
      <c r="CU6" s="681"/>
      <c r="CV6" s="681"/>
      <c r="CW6" s="681"/>
      <c r="CX6" s="681"/>
      <c r="CY6" s="682"/>
      <c r="CZ6" s="780">
        <v>0.7</v>
      </c>
      <c r="DA6" s="751"/>
      <c r="DB6" s="751"/>
      <c r="DC6" s="783"/>
      <c r="DD6" s="686">
        <v>1356</v>
      </c>
      <c r="DE6" s="681"/>
      <c r="DF6" s="681"/>
      <c r="DG6" s="681"/>
      <c r="DH6" s="681"/>
      <c r="DI6" s="681"/>
      <c r="DJ6" s="681"/>
      <c r="DK6" s="681"/>
      <c r="DL6" s="681"/>
      <c r="DM6" s="681"/>
      <c r="DN6" s="681"/>
      <c r="DO6" s="681"/>
      <c r="DP6" s="682"/>
      <c r="DQ6" s="686">
        <v>233326</v>
      </c>
      <c r="DR6" s="681"/>
      <c r="DS6" s="681"/>
      <c r="DT6" s="681"/>
      <c r="DU6" s="681"/>
      <c r="DV6" s="681"/>
      <c r="DW6" s="681"/>
      <c r="DX6" s="681"/>
      <c r="DY6" s="681"/>
      <c r="DZ6" s="681"/>
      <c r="EA6" s="681"/>
      <c r="EB6" s="681"/>
      <c r="EC6" s="727"/>
    </row>
    <row r="7" spans="2:143" ht="11.25" customHeight="1" x14ac:dyDescent="0.15">
      <c r="B7" s="677" t="s">
        <v>239</v>
      </c>
      <c r="C7" s="678"/>
      <c r="D7" s="678"/>
      <c r="E7" s="678"/>
      <c r="F7" s="678"/>
      <c r="G7" s="678"/>
      <c r="H7" s="678"/>
      <c r="I7" s="678"/>
      <c r="J7" s="678"/>
      <c r="K7" s="678"/>
      <c r="L7" s="678"/>
      <c r="M7" s="678"/>
      <c r="N7" s="678"/>
      <c r="O7" s="678"/>
      <c r="P7" s="678"/>
      <c r="Q7" s="679"/>
      <c r="R7" s="680">
        <v>12741</v>
      </c>
      <c r="S7" s="681"/>
      <c r="T7" s="681"/>
      <c r="U7" s="681"/>
      <c r="V7" s="681"/>
      <c r="W7" s="681"/>
      <c r="X7" s="681"/>
      <c r="Y7" s="682"/>
      <c r="Z7" s="713">
        <v>0</v>
      </c>
      <c r="AA7" s="713"/>
      <c r="AB7" s="713"/>
      <c r="AC7" s="713"/>
      <c r="AD7" s="714">
        <v>12741</v>
      </c>
      <c r="AE7" s="714"/>
      <c r="AF7" s="714"/>
      <c r="AG7" s="714"/>
      <c r="AH7" s="714"/>
      <c r="AI7" s="714"/>
      <c r="AJ7" s="714"/>
      <c r="AK7" s="714"/>
      <c r="AL7" s="683">
        <v>0.1</v>
      </c>
      <c r="AM7" s="684"/>
      <c r="AN7" s="684"/>
      <c r="AO7" s="715"/>
      <c r="AP7" s="677" t="s">
        <v>240</v>
      </c>
      <c r="AQ7" s="678"/>
      <c r="AR7" s="678"/>
      <c r="AS7" s="678"/>
      <c r="AT7" s="678"/>
      <c r="AU7" s="678"/>
      <c r="AV7" s="678"/>
      <c r="AW7" s="678"/>
      <c r="AX7" s="678"/>
      <c r="AY7" s="678"/>
      <c r="AZ7" s="678"/>
      <c r="BA7" s="678"/>
      <c r="BB7" s="678"/>
      <c r="BC7" s="678"/>
      <c r="BD7" s="678"/>
      <c r="BE7" s="678"/>
      <c r="BF7" s="679"/>
      <c r="BG7" s="680">
        <v>7135435</v>
      </c>
      <c r="BH7" s="681"/>
      <c r="BI7" s="681"/>
      <c r="BJ7" s="681"/>
      <c r="BK7" s="681"/>
      <c r="BL7" s="681"/>
      <c r="BM7" s="681"/>
      <c r="BN7" s="682"/>
      <c r="BO7" s="713">
        <v>45.9</v>
      </c>
      <c r="BP7" s="713"/>
      <c r="BQ7" s="713"/>
      <c r="BR7" s="713"/>
      <c r="BS7" s="714" t="s">
        <v>237</v>
      </c>
      <c r="BT7" s="714"/>
      <c r="BU7" s="714"/>
      <c r="BV7" s="714"/>
      <c r="BW7" s="714"/>
      <c r="BX7" s="714"/>
      <c r="BY7" s="714"/>
      <c r="BZ7" s="714"/>
      <c r="CA7" s="714"/>
      <c r="CB7" s="777"/>
      <c r="CD7" s="719" t="s">
        <v>241</v>
      </c>
      <c r="CE7" s="720"/>
      <c r="CF7" s="720"/>
      <c r="CG7" s="720"/>
      <c r="CH7" s="720"/>
      <c r="CI7" s="720"/>
      <c r="CJ7" s="720"/>
      <c r="CK7" s="720"/>
      <c r="CL7" s="720"/>
      <c r="CM7" s="720"/>
      <c r="CN7" s="720"/>
      <c r="CO7" s="720"/>
      <c r="CP7" s="720"/>
      <c r="CQ7" s="721"/>
      <c r="CR7" s="680">
        <v>9746744</v>
      </c>
      <c r="CS7" s="681"/>
      <c r="CT7" s="681"/>
      <c r="CU7" s="681"/>
      <c r="CV7" s="681"/>
      <c r="CW7" s="681"/>
      <c r="CX7" s="681"/>
      <c r="CY7" s="682"/>
      <c r="CZ7" s="713">
        <v>30.8</v>
      </c>
      <c r="DA7" s="713"/>
      <c r="DB7" s="713"/>
      <c r="DC7" s="713"/>
      <c r="DD7" s="686">
        <v>40819</v>
      </c>
      <c r="DE7" s="681"/>
      <c r="DF7" s="681"/>
      <c r="DG7" s="681"/>
      <c r="DH7" s="681"/>
      <c r="DI7" s="681"/>
      <c r="DJ7" s="681"/>
      <c r="DK7" s="681"/>
      <c r="DL7" s="681"/>
      <c r="DM7" s="681"/>
      <c r="DN7" s="681"/>
      <c r="DO7" s="681"/>
      <c r="DP7" s="682"/>
      <c r="DQ7" s="686">
        <v>3329977</v>
      </c>
      <c r="DR7" s="681"/>
      <c r="DS7" s="681"/>
      <c r="DT7" s="681"/>
      <c r="DU7" s="681"/>
      <c r="DV7" s="681"/>
      <c r="DW7" s="681"/>
      <c r="DX7" s="681"/>
      <c r="DY7" s="681"/>
      <c r="DZ7" s="681"/>
      <c r="EA7" s="681"/>
      <c r="EB7" s="681"/>
      <c r="EC7" s="727"/>
    </row>
    <row r="8" spans="2:143" ht="11.25" customHeight="1" x14ac:dyDescent="0.15">
      <c r="B8" s="677" t="s">
        <v>242</v>
      </c>
      <c r="C8" s="678"/>
      <c r="D8" s="678"/>
      <c r="E8" s="678"/>
      <c r="F8" s="678"/>
      <c r="G8" s="678"/>
      <c r="H8" s="678"/>
      <c r="I8" s="678"/>
      <c r="J8" s="678"/>
      <c r="K8" s="678"/>
      <c r="L8" s="678"/>
      <c r="M8" s="678"/>
      <c r="N8" s="678"/>
      <c r="O8" s="678"/>
      <c r="P8" s="678"/>
      <c r="Q8" s="679"/>
      <c r="R8" s="680">
        <v>74655</v>
      </c>
      <c r="S8" s="681"/>
      <c r="T8" s="681"/>
      <c r="U8" s="681"/>
      <c r="V8" s="681"/>
      <c r="W8" s="681"/>
      <c r="X8" s="681"/>
      <c r="Y8" s="682"/>
      <c r="Z8" s="713">
        <v>0.2</v>
      </c>
      <c r="AA8" s="713"/>
      <c r="AB8" s="713"/>
      <c r="AC8" s="713"/>
      <c r="AD8" s="714">
        <v>74655</v>
      </c>
      <c r="AE8" s="714"/>
      <c r="AF8" s="714"/>
      <c r="AG8" s="714"/>
      <c r="AH8" s="714"/>
      <c r="AI8" s="714"/>
      <c r="AJ8" s="714"/>
      <c r="AK8" s="714"/>
      <c r="AL8" s="683">
        <v>0.4</v>
      </c>
      <c r="AM8" s="684"/>
      <c r="AN8" s="684"/>
      <c r="AO8" s="715"/>
      <c r="AP8" s="677" t="s">
        <v>243</v>
      </c>
      <c r="AQ8" s="678"/>
      <c r="AR8" s="678"/>
      <c r="AS8" s="678"/>
      <c r="AT8" s="678"/>
      <c r="AU8" s="678"/>
      <c r="AV8" s="678"/>
      <c r="AW8" s="678"/>
      <c r="AX8" s="678"/>
      <c r="AY8" s="678"/>
      <c r="AZ8" s="678"/>
      <c r="BA8" s="678"/>
      <c r="BB8" s="678"/>
      <c r="BC8" s="678"/>
      <c r="BD8" s="678"/>
      <c r="BE8" s="678"/>
      <c r="BF8" s="679"/>
      <c r="BG8" s="680">
        <v>113088</v>
      </c>
      <c r="BH8" s="681"/>
      <c r="BI8" s="681"/>
      <c r="BJ8" s="681"/>
      <c r="BK8" s="681"/>
      <c r="BL8" s="681"/>
      <c r="BM8" s="681"/>
      <c r="BN8" s="682"/>
      <c r="BO8" s="713">
        <v>0.7</v>
      </c>
      <c r="BP8" s="713"/>
      <c r="BQ8" s="713"/>
      <c r="BR8" s="713"/>
      <c r="BS8" s="686" t="s">
        <v>237</v>
      </c>
      <c r="BT8" s="681"/>
      <c r="BU8" s="681"/>
      <c r="BV8" s="681"/>
      <c r="BW8" s="681"/>
      <c r="BX8" s="681"/>
      <c r="BY8" s="681"/>
      <c r="BZ8" s="681"/>
      <c r="CA8" s="681"/>
      <c r="CB8" s="727"/>
      <c r="CD8" s="719" t="s">
        <v>244</v>
      </c>
      <c r="CE8" s="720"/>
      <c r="CF8" s="720"/>
      <c r="CG8" s="720"/>
      <c r="CH8" s="720"/>
      <c r="CI8" s="720"/>
      <c r="CJ8" s="720"/>
      <c r="CK8" s="720"/>
      <c r="CL8" s="720"/>
      <c r="CM8" s="720"/>
      <c r="CN8" s="720"/>
      <c r="CO8" s="720"/>
      <c r="CP8" s="720"/>
      <c r="CQ8" s="721"/>
      <c r="CR8" s="680">
        <v>7524616</v>
      </c>
      <c r="CS8" s="681"/>
      <c r="CT8" s="681"/>
      <c r="CU8" s="681"/>
      <c r="CV8" s="681"/>
      <c r="CW8" s="681"/>
      <c r="CX8" s="681"/>
      <c r="CY8" s="682"/>
      <c r="CZ8" s="713">
        <v>23.7</v>
      </c>
      <c r="DA8" s="713"/>
      <c r="DB8" s="713"/>
      <c r="DC8" s="713"/>
      <c r="DD8" s="686">
        <v>65748</v>
      </c>
      <c r="DE8" s="681"/>
      <c r="DF8" s="681"/>
      <c r="DG8" s="681"/>
      <c r="DH8" s="681"/>
      <c r="DI8" s="681"/>
      <c r="DJ8" s="681"/>
      <c r="DK8" s="681"/>
      <c r="DL8" s="681"/>
      <c r="DM8" s="681"/>
      <c r="DN8" s="681"/>
      <c r="DO8" s="681"/>
      <c r="DP8" s="682"/>
      <c r="DQ8" s="686">
        <v>4307151</v>
      </c>
      <c r="DR8" s="681"/>
      <c r="DS8" s="681"/>
      <c r="DT8" s="681"/>
      <c r="DU8" s="681"/>
      <c r="DV8" s="681"/>
      <c r="DW8" s="681"/>
      <c r="DX8" s="681"/>
      <c r="DY8" s="681"/>
      <c r="DZ8" s="681"/>
      <c r="EA8" s="681"/>
      <c r="EB8" s="681"/>
      <c r="EC8" s="727"/>
    </row>
    <row r="9" spans="2:143" ht="11.25" customHeight="1" x14ac:dyDescent="0.15">
      <c r="B9" s="677" t="s">
        <v>245</v>
      </c>
      <c r="C9" s="678"/>
      <c r="D9" s="678"/>
      <c r="E9" s="678"/>
      <c r="F9" s="678"/>
      <c r="G9" s="678"/>
      <c r="H9" s="678"/>
      <c r="I9" s="678"/>
      <c r="J9" s="678"/>
      <c r="K9" s="678"/>
      <c r="L9" s="678"/>
      <c r="M9" s="678"/>
      <c r="N9" s="678"/>
      <c r="O9" s="678"/>
      <c r="P9" s="678"/>
      <c r="Q9" s="679"/>
      <c r="R9" s="680">
        <v>70628</v>
      </c>
      <c r="S9" s="681"/>
      <c r="T9" s="681"/>
      <c r="U9" s="681"/>
      <c r="V9" s="681"/>
      <c r="W9" s="681"/>
      <c r="X9" s="681"/>
      <c r="Y9" s="682"/>
      <c r="Z9" s="713">
        <v>0.2</v>
      </c>
      <c r="AA9" s="713"/>
      <c r="AB9" s="713"/>
      <c r="AC9" s="713"/>
      <c r="AD9" s="714">
        <v>70628</v>
      </c>
      <c r="AE9" s="714"/>
      <c r="AF9" s="714"/>
      <c r="AG9" s="714"/>
      <c r="AH9" s="714"/>
      <c r="AI9" s="714"/>
      <c r="AJ9" s="714"/>
      <c r="AK9" s="714"/>
      <c r="AL9" s="683">
        <v>0.4</v>
      </c>
      <c r="AM9" s="684"/>
      <c r="AN9" s="684"/>
      <c r="AO9" s="715"/>
      <c r="AP9" s="677" t="s">
        <v>246</v>
      </c>
      <c r="AQ9" s="678"/>
      <c r="AR9" s="678"/>
      <c r="AS9" s="678"/>
      <c r="AT9" s="678"/>
      <c r="AU9" s="678"/>
      <c r="AV9" s="678"/>
      <c r="AW9" s="678"/>
      <c r="AX9" s="678"/>
      <c r="AY9" s="678"/>
      <c r="AZ9" s="678"/>
      <c r="BA9" s="678"/>
      <c r="BB9" s="678"/>
      <c r="BC9" s="678"/>
      <c r="BD9" s="678"/>
      <c r="BE9" s="678"/>
      <c r="BF9" s="679"/>
      <c r="BG9" s="680">
        <v>5003977</v>
      </c>
      <c r="BH9" s="681"/>
      <c r="BI9" s="681"/>
      <c r="BJ9" s="681"/>
      <c r="BK9" s="681"/>
      <c r="BL9" s="681"/>
      <c r="BM9" s="681"/>
      <c r="BN9" s="682"/>
      <c r="BO9" s="713">
        <v>32.200000000000003</v>
      </c>
      <c r="BP9" s="713"/>
      <c r="BQ9" s="713"/>
      <c r="BR9" s="713"/>
      <c r="BS9" s="686" t="s">
        <v>237</v>
      </c>
      <c r="BT9" s="681"/>
      <c r="BU9" s="681"/>
      <c r="BV9" s="681"/>
      <c r="BW9" s="681"/>
      <c r="BX9" s="681"/>
      <c r="BY9" s="681"/>
      <c r="BZ9" s="681"/>
      <c r="CA9" s="681"/>
      <c r="CB9" s="727"/>
      <c r="CD9" s="719" t="s">
        <v>247</v>
      </c>
      <c r="CE9" s="720"/>
      <c r="CF9" s="720"/>
      <c r="CG9" s="720"/>
      <c r="CH9" s="720"/>
      <c r="CI9" s="720"/>
      <c r="CJ9" s="720"/>
      <c r="CK9" s="720"/>
      <c r="CL9" s="720"/>
      <c r="CM9" s="720"/>
      <c r="CN9" s="720"/>
      <c r="CO9" s="720"/>
      <c r="CP9" s="720"/>
      <c r="CQ9" s="721"/>
      <c r="CR9" s="680">
        <v>3051424</v>
      </c>
      <c r="CS9" s="681"/>
      <c r="CT9" s="681"/>
      <c r="CU9" s="681"/>
      <c r="CV9" s="681"/>
      <c r="CW9" s="681"/>
      <c r="CX9" s="681"/>
      <c r="CY9" s="682"/>
      <c r="CZ9" s="713">
        <v>9.6</v>
      </c>
      <c r="DA9" s="713"/>
      <c r="DB9" s="713"/>
      <c r="DC9" s="713"/>
      <c r="DD9" s="686">
        <v>24129</v>
      </c>
      <c r="DE9" s="681"/>
      <c r="DF9" s="681"/>
      <c r="DG9" s="681"/>
      <c r="DH9" s="681"/>
      <c r="DI9" s="681"/>
      <c r="DJ9" s="681"/>
      <c r="DK9" s="681"/>
      <c r="DL9" s="681"/>
      <c r="DM9" s="681"/>
      <c r="DN9" s="681"/>
      <c r="DO9" s="681"/>
      <c r="DP9" s="682"/>
      <c r="DQ9" s="686">
        <v>2809827</v>
      </c>
      <c r="DR9" s="681"/>
      <c r="DS9" s="681"/>
      <c r="DT9" s="681"/>
      <c r="DU9" s="681"/>
      <c r="DV9" s="681"/>
      <c r="DW9" s="681"/>
      <c r="DX9" s="681"/>
      <c r="DY9" s="681"/>
      <c r="DZ9" s="681"/>
      <c r="EA9" s="681"/>
      <c r="EB9" s="681"/>
      <c r="EC9" s="727"/>
    </row>
    <row r="10" spans="2:143" ht="11.25" customHeight="1" x14ac:dyDescent="0.15">
      <c r="B10" s="677" t="s">
        <v>248</v>
      </c>
      <c r="C10" s="678"/>
      <c r="D10" s="678"/>
      <c r="E10" s="678"/>
      <c r="F10" s="678"/>
      <c r="G10" s="678"/>
      <c r="H10" s="678"/>
      <c r="I10" s="678"/>
      <c r="J10" s="678"/>
      <c r="K10" s="678"/>
      <c r="L10" s="678"/>
      <c r="M10" s="678"/>
      <c r="N10" s="678"/>
      <c r="O10" s="678"/>
      <c r="P10" s="678"/>
      <c r="Q10" s="679"/>
      <c r="R10" s="680" t="s">
        <v>132</v>
      </c>
      <c r="S10" s="681"/>
      <c r="T10" s="681"/>
      <c r="U10" s="681"/>
      <c r="V10" s="681"/>
      <c r="W10" s="681"/>
      <c r="X10" s="681"/>
      <c r="Y10" s="682"/>
      <c r="Z10" s="713" t="s">
        <v>237</v>
      </c>
      <c r="AA10" s="713"/>
      <c r="AB10" s="713"/>
      <c r="AC10" s="713"/>
      <c r="AD10" s="714" t="s">
        <v>237</v>
      </c>
      <c r="AE10" s="714"/>
      <c r="AF10" s="714"/>
      <c r="AG10" s="714"/>
      <c r="AH10" s="714"/>
      <c r="AI10" s="714"/>
      <c r="AJ10" s="714"/>
      <c r="AK10" s="714"/>
      <c r="AL10" s="683" t="s">
        <v>237</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197566</v>
      </c>
      <c r="BH10" s="681"/>
      <c r="BI10" s="681"/>
      <c r="BJ10" s="681"/>
      <c r="BK10" s="681"/>
      <c r="BL10" s="681"/>
      <c r="BM10" s="681"/>
      <c r="BN10" s="682"/>
      <c r="BO10" s="713">
        <v>1.3</v>
      </c>
      <c r="BP10" s="713"/>
      <c r="BQ10" s="713"/>
      <c r="BR10" s="713"/>
      <c r="BS10" s="686" t="s">
        <v>237</v>
      </c>
      <c r="BT10" s="681"/>
      <c r="BU10" s="681"/>
      <c r="BV10" s="681"/>
      <c r="BW10" s="681"/>
      <c r="BX10" s="681"/>
      <c r="BY10" s="681"/>
      <c r="BZ10" s="681"/>
      <c r="CA10" s="681"/>
      <c r="CB10" s="727"/>
      <c r="CD10" s="719" t="s">
        <v>250</v>
      </c>
      <c r="CE10" s="720"/>
      <c r="CF10" s="720"/>
      <c r="CG10" s="720"/>
      <c r="CH10" s="720"/>
      <c r="CI10" s="720"/>
      <c r="CJ10" s="720"/>
      <c r="CK10" s="720"/>
      <c r="CL10" s="720"/>
      <c r="CM10" s="720"/>
      <c r="CN10" s="720"/>
      <c r="CO10" s="720"/>
      <c r="CP10" s="720"/>
      <c r="CQ10" s="721"/>
      <c r="CR10" s="680">
        <v>18558</v>
      </c>
      <c r="CS10" s="681"/>
      <c r="CT10" s="681"/>
      <c r="CU10" s="681"/>
      <c r="CV10" s="681"/>
      <c r="CW10" s="681"/>
      <c r="CX10" s="681"/>
      <c r="CY10" s="682"/>
      <c r="CZ10" s="713">
        <v>0.1</v>
      </c>
      <c r="DA10" s="713"/>
      <c r="DB10" s="713"/>
      <c r="DC10" s="713"/>
      <c r="DD10" s="686" t="s">
        <v>237</v>
      </c>
      <c r="DE10" s="681"/>
      <c r="DF10" s="681"/>
      <c r="DG10" s="681"/>
      <c r="DH10" s="681"/>
      <c r="DI10" s="681"/>
      <c r="DJ10" s="681"/>
      <c r="DK10" s="681"/>
      <c r="DL10" s="681"/>
      <c r="DM10" s="681"/>
      <c r="DN10" s="681"/>
      <c r="DO10" s="681"/>
      <c r="DP10" s="682"/>
      <c r="DQ10" s="686">
        <v>18373</v>
      </c>
      <c r="DR10" s="681"/>
      <c r="DS10" s="681"/>
      <c r="DT10" s="681"/>
      <c r="DU10" s="681"/>
      <c r="DV10" s="681"/>
      <c r="DW10" s="681"/>
      <c r="DX10" s="681"/>
      <c r="DY10" s="681"/>
      <c r="DZ10" s="681"/>
      <c r="EA10" s="681"/>
      <c r="EB10" s="681"/>
      <c r="EC10" s="727"/>
    </row>
    <row r="11" spans="2:143" ht="11.25" customHeight="1" x14ac:dyDescent="0.15">
      <c r="B11" s="677" t="s">
        <v>251</v>
      </c>
      <c r="C11" s="678"/>
      <c r="D11" s="678"/>
      <c r="E11" s="678"/>
      <c r="F11" s="678"/>
      <c r="G11" s="678"/>
      <c r="H11" s="678"/>
      <c r="I11" s="678"/>
      <c r="J11" s="678"/>
      <c r="K11" s="678"/>
      <c r="L11" s="678"/>
      <c r="M11" s="678"/>
      <c r="N11" s="678"/>
      <c r="O11" s="678"/>
      <c r="P11" s="678"/>
      <c r="Q11" s="679"/>
      <c r="R11" s="680">
        <v>1425060</v>
      </c>
      <c r="S11" s="681"/>
      <c r="T11" s="681"/>
      <c r="U11" s="681"/>
      <c r="V11" s="681"/>
      <c r="W11" s="681"/>
      <c r="X11" s="681"/>
      <c r="Y11" s="682"/>
      <c r="Z11" s="683">
        <v>4.0999999999999996</v>
      </c>
      <c r="AA11" s="684"/>
      <c r="AB11" s="684"/>
      <c r="AC11" s="685"/>
      <c r="AD11" s="686">
        <v>1425060</v>
      </c>
      <c r="AE11" s="681"/>
      <c r="AF11" s="681"/>
      <c r="AG11" s="681"/>
      <c r="AH11" s="681"/>
      <c r="AI11" s="681"/>
      <c r="AJ11" s="681"/>
      <c r="AK11" s="682"/>
      <c r="AL11" s="683">
        <v>8.4</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1820804</v>
      </c>
      <c r="BH11" s="681"/>
      <c r="BI11" s="681"/>
      <c r="BJ11" s="681"/>
      <c r="BK11" s="681"/>
      <c r="BL11" s="681"/>
      <c r="BM11" s="681"/>
      <c r="BN11" s="682"/>
      <c r="BO11" s="713">
        <v>11.7</v>
      </c>
      <c r="BP11" s="713"/>
      <c r="BQ11" s="713"/>
      <c r="BR11" s="713"/>
      <c r="BS11" s="686" t="s">
        <v>237</v>
      </c>
      <c r="BT11" s="681"/>
      <c r="BU11" s="681"/>
      <c r="BV11" s="681"/>
      <c r="BW11" s="681"/>
      <c r="BX11" s="681"/>
      <c r="BY11" s="681"/>
      <c r="BZ11" s="681"/>
      <c r="CA11" s="681"/>
      <c r="CB11" s="727"/>
      <c r="CD11" s="719" t="s">
        <v>253</v>
      </c>
      <c r="CE11" s="720"/>
      <c r="CF11" s="720"/>
      <c r="CG11" s="720"/>
      <c r="CH11" s="720"/>
      <c r="CI11" s="720"/>
      <c r="CJ11" s="720"/>
      <c r="CK11" s="720"/>
      <c r="CL11" s="720"/>
      <c r="CM11" s="720"/>
      <c r="CN11" s="720"/>
      <c r="CO11" s="720"/>
      <c r="CP11" s="720"/>
      <c r="CQ11" s="721"/>
      <c r="CR11" s="680">
        <v>484901</v>
      </c>
      <c r="CS11" s="681"/>
      <c r="CT11" s="681"/>
      <c r="CU11" s="681"/>
      <c r="CV11" s="681"/>
      <c r="CW11" s="681"/>
      <c r="CX11" s="681"/>
      <c r="CY11" s="682"/>
      <c r="CZ11" s="713">
        <v>1.5</v>
      </c>
      <c r="DA11" s="713"/>
      <c r="DB11" s="713"/>
      <c r="DC11" s="713"/>
      <c r="DD11" s="686">
        <v>73180</v>
      </c>
      <c r="DE11" s="681"/>
      <c r="DF11" s="681"/>
      <c r="DG11" s="681"/>
      <c r="DH11" s="681"/>
      <c r="DI11" s="681"/>
      <c r="DJ11" s="681"/>
      <c r="DK11" s="681"/>
      <c r="DL11" s="681"/>
      <c r="DM11" s="681"/>
      <c r="DN11" s="681"/>
      <c r="DO11" s="681"/>
      <c r="DP11" s="682"/>
      <c r="DQ11" s="686">
        <v>447136</v>
      </c>
      <c r="DR11" s="681"/>
      <c r="DS11" s="681"/>
      <c r="DT11" s="681"/>
      <c r="DU11" s="681"/>
      <c r="DV11" s="681"/>
      <c r="DW11" s="681"/>
      <c r="DX11" s="681"/>
      <c r="DY11" s="681"/>
      <c r="DZ11" s="681"/>
      <c r="EA11" s="681"/>
      <c r="EB11" s="681"/>
      <c r="EC11" s="727"/>
    </row>
    <row r="12" spans="2:143" ht="11.25" customHeight="1" x14ac:dyDescent="0.15">
      <c r="B12" s="677" t="s">
        <v>254</v>
      </c>
      <c r="C12" s="678"/>
      <c r="D12" s="678"/>
      <c r="E12" s="678"/>
      <c r="F12" s="678"/>
      <c r="G12" s="678"/>
      <c r="H12" s="678"/>
      <c r="I12" s="678"/>
      <c r="J12" s="678"/>
      <c r="K12" s="678"/>
      <c r="L12" s="678"/>
      <c r="M12" s="678"/>
      <c r="N12" s="678"/>
      <c r="O12" s="678"/>
      <c r="P12" s="678"/>
      <c r="Q12" s="679"/>
      <c r="R12" s="680">
        <v>16215</v>
      </c>
      <c r="S12" s="681"/>
      <c r="T12" s="681"/>
      <c r="U12" s="681"/>
      <c r="V12" s="681"/>
      <c r="W12" s="681"/>
      <c r="X12" s="681"/>
      <c r="Y12" s="682"/>
      <c r="Z12" s="713">
        <v>0</v>
      </c>
      <c r="AA12" s="713"/>
      <c r="AB12" s="713"/>
      <c r="AC12" s="713"/>
      <c r="AD12" s="714">
        <v>16215</v>
      </c>
      <c r="AE12" s="714"/>
      <c r="AF12" s="714"/>
      <c r="AG12" s="714"/>
      <c r="AH12" s="714"/>
      <c r="AI12" s="714"/>
      <c r="AJ12" s="714"/>
      <c r="AK12" s="714"/>
      <c r="AL12" s="683">
        <v>0.1</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6967742</v>
      </c>
      <c r="BH12" s="681"/>
      <c r="BI12" s="681"/>
      <c r="BJ12" s="681"/>
      <c r="BK12" s="681"/>
      <c r="BL12" s="681"/>
      <c r="BM12" s="681"/>
      <c r="BN12" s="682"/>
      <c r="BO12" s="713">
        <v>44.8</v>
      </c>
      <c r="BP12" s="713"/>
      <c r="BQ12" s="713"/>
      <c r="BR12" s="713"/>
      <c r="BS12" s="686" t="s">
        <v>237</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762805</v>
      </c>
      <c r="CS12" s="681"/>
      <c r="CT12" s="681"/>
      <c r="CU12" s="681"/>
      <c r="CV12" s="681"/>
      <c r="CW12" s="681"/>
      <c r="CX12" s="681"/>
      <c r="CY12" s="682"/>
      <c r="CZ12" s="713">
        <v>2.4</v>
      </c>
      <c r="DA12" s="713"/>
      <c r="DB12" s="713"/>
      <c r="DC12" s="713"/>
      <c r="DD12" s="686" t="s">
        <v>132</v>
      </c>
      <c r="DE12" s="681"/>
      <c r="DF12" s="681"/>
      <c r="DG12" s="681"/>
      <c r="DH12" s="681"/>
      <c r="DI12" s="681"/>
      <c r="DJ12" s="681"/>
      <c r="DK12" s="681"/>
      <c r="DL12" s="681"/>
      <c r="DM12" s="681"/>
      <c r="DN12" s="681"/>
      <c r="DO12" s="681"/>
      <c r="DP12" s="682"/>
      <c r="DQ12" s="686">
        <v>575495</v>
      </c>
      <c r="DR12" s="681"/>
      <c r="DS12" s="681"/>
      <c r="DT12" s="681"/>
      <c r="DU12" s="681"/>
      <c r="DV12" s="681"/>
      <c r="DW12" s="681"/>
      <c r="DX12" s="681"/>
      <c r="DY12" s="681"/>
      <c r="DZ12" s="681"/>
      <c r="EA12" s="681"/>
      <c r="EB12" s="681"/>
      <c r="EC12" s="727"/>
    </row>
    <row r="13" spans="2:143" ht="11.25" customHeight="1" x14ac:dyDescent="0.15">
      <c r="B13" s="677" t="s">
        <v>257</v>
      </c>
      <c r="C13" s="678"/>
      <c r="D13" s="678"/>
      <c r="E13" s="678"/>
      <c r="F13" s="678"/>
      <c r="G13" s="678"/>
      <c r="H13" s="678"/>
      <c r="I13" s="678"/>
      <c r="J13" s="678"/>
      <c r="K13" s="678"/>
      <c r="L13" s="678"/>
      <c r="M13" s="678"/>
      <c r="N13" s="678"/>
      <c r="O13" s="678"/>
      <c r="P13" s="678"/>
      <c r="Q13" s="679"/>
      <c r="R13" s="680" t="s">
        <v>132</v>
      </c>
      <c r="S13" s="681"/>
      <c r="T13" s="681"/>
      <c r="U13" s="681"/>
      <c r="V13" s="681"/>
      <c r="W13" s="681"/>
      <c r="X13" s="681"/>
      <c r="Y13" s="682"/>
      <c r="Z13" s="713" t="s">
        <v>237</v>
      </c>
      <c r="AA13" s="713"/>
      <c r="AB13" s="713"/>
      <c r="AC13" s="713"/>
      <c r="AD13" s="714" t="s">
        <v>237</v>
      </c>
      <c r="AE13" s="714"/>
      <c r="AF13" s="714"/>
      <c r="AG13" s="714"/>
      <c r="AH13" s="714"/>
      <c r="AI13" s="714"/>
      <c r="AJ13" s="714"/>
      <c r="AK13" s="714"/>
      <c r="AL13" s="683" t="s">
        <v>132</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6918257</v>
      </c>
      <c r="BH13" s="681"/>
      <c r="BI13" s="681"/>
      <c r="BJ13" s="681"/>
      <c r="BK13" s="681"/>
      <c r="BL13" s="681"/>
      <c r="BM13" s="681"/>
      <c r="BN13" s="682"/>
      <c r="BO13" s="713">
        <v>44.5</v>
      </c>
      <c r="BP13" s="713"/>
      <c r="BQ13" s="713"/>
      <c r="BR13" s="713"/>
      <c r="BS13" s="686" t="s">
        <v>237</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3794395</v>
      </c>
      <c r="CS13" s="681"/>
      <c r="CT13" s="681"/>
      <c r="CU13" s="681"/>
      <c r="CV13" s="681"/>
      <c r="CW13" s="681"/>
      <c r="CX13" s="681"/>
      <c r="CY13" s="682"/>
      <c r="CZ13" s="713">
        <v>12</v>
      </c>
      <c r="DA13" s="713"/>
      <c r="DB13" s="713"/>
      <c r="DC13" s="713"/>
      <c r="DD13" s="686">
        <v>2071780</v>
      </c>
      <c r="DE13" s="681"/>
      <c r="DF13" s="681"/>
      <c r="DG13" s="681"/>
      <c r="DH13" s="681"/>
      <c r="DI13" s="681"/>
      <c r="DJ13" s="681"/>
      <c r="DK13" s="681"/>
      <c r="DL13" s="681"/>
      <c r="DM13" s="681"/>
      <c r="DN13" s="681"/>
      <c r="DO13" s="681"/>
      <c r="DP13" s="682"/>
      <c r="DQ13" s="686">
        <v>2733930</v>
      </c>
      <c r="DR13" s="681"/>
      <c r="DS13" s="681"/>
      <c r="DT13" s="681"/>
      <c r="DU13" s="681"/>
      <c r="DV13" s="681"/>
      <c r="DW13" s="681"/>
      <c r="DX13" s="681"/>
      <c r="DY13" s="681"/>
      <c r="DZ13" s="681"/>
      <c r="EA13" s="681"/>
      <c r="EB13" s="681"/>
      <c r="EC13" s="727"/>
    </row>
    <row r="14" spans="2:143" ht="11.25" customHeight="1" x14ac:dyDescent="0.15">
      <c r="B14" s="677" t="s">
        <v>260</v>
      </c>
      <c r="C14" s="678"/>
      <c r="D14" s="678"/>
      <c r="E14" s="678"/>
      <c r="F14" s="678"/>
      <c r="G14" s="678"/>
      <c r="H14" s="678"/>
      <c r="I14" s="678"/>
      <c r="J14" s="678"/>
      <c r="K14" s="678"/>
      <c r="L14" s="678"/>
      <c r="M14" s="678"/>
      <c r="N14" s="678"/>
      <c r="O14" s="678"/>
      <c r="P14" s="678"/>
      <c r="Q14" s="679"/>
      <c r="R14" s="680" t="s">
        <v>237</v>
      </c>
      <c r="S14" s="681"/>
      <c r="T14" s="681"/>
      <c r="U14" s="681"/>
      <c r="V14" s="681"/>
      <c r="W14" s="681"/>
      <c r="X14" s="681"/>
      <c r="Y14" s="682"/>
      <c r="Z14" s="713" t="s">
        <v>237</v>
      </c>
      <c r="AA14" s="713"/>
      <c r="AB14" s="713"/>
      <c r="AC14" s="713"/>
      <c r="AD14" s="714" t="s">
        <v>237</v>
      </c>
      <c r="AE14" s="714"/>
      <c r="AF14" s="714"/>
      <c r="AG14" s="714"/>
      <c r="AH14" s="714"/>
      <c r="AI14" s="714"/>
      <c r="AJ14" s="714"/>
      <c r="AK14" s="714"/>
      <c r="AL14" s="683" t="s">
        <v>132</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133149</v>
      </c>
      <c r="BH14" s="681"/>
      <c r="BI14" s="681"/>
      <c r="BJ14" s="681"/>
      <c r="BK14" s="681"/>
      <c r="BL14" s="681"/>
      <c r="BM14" s="681"/>
      <c r="BN14" s="682"/>
      <c r="BO14" s="713">
        <v>0.9</v>
      </c>
      <c r="BP14" s="713"/>
      <c r="BQ14" s="713"/>
      <c r="BR14" s="713"/>
      <c r="BS14" s="686" t="s">
        <v>132</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915752</v>
      </c>
      <c r="CS14" s="681"/>
      <c r="CT14" s="681"/>
      <c r="CU14" s="681"/>
      <c r="CV14" s="681"/>
      <c r="CW14" s="681"/>
      <c r="CX14" s="681"/>
      <c r="CY14" s="682"/>
      <c r="CZ14" s="713">
        <v>2.9</v>
      </c>
      <c r="DA14" s="713"/>
      <c r="DB14" s="713"/>
      <c r="DC14" s="713"/>
      <c r="DD14" s="686">
        <v>63928</v>
      </c>
      <c r="DE14" s="681"/>
      <c r="DF14" s="681"/>
      <c r="DG14" s="681"/>
      <c r="DH14" s="681"/>
      <c r="DI14" s="681"/>
      <c r="DJ14" s="681"/>
      <c r="DK14" s="681"/>
      <c r="DL14" s="681"/>
      <c r="DM14" s="681"/>
      <c r="DN14" s="681"/>
      <c r="DO14" s="681"/>
      <c r="DP14" s="682"/>
      <c r="DQ14" s="686">
        <v>849604</v>
      </c>
      <c r="DR14" s="681"/>
      <c r="DS14" s="681"/>
      <c r="DT14" s="681"/>
      <c r="DU14" s="681"/>
      <c r="DV14" s="681"/>
      <c r="DW14" s="681"/>
      <c r="DX14" s="681"/>
      <c r="DY14" s="681"/>
      <c r="DZ14" s="681"/>
      <c r="EA14" s="681"/>
      <c r="EB14" s="681"/>
      <c r="EC14" s="727"/>
    </row>
    <row r="15" spans="2:143" ht="11.25" customHeight="1" x14ac:dyDescent="0.15">
      <c r="B15" s="677" t="s">
        <v>263</v>
      </c>
      <c r="C15" s="678"/>
      <c r="D15" s="678"/>
      <c r="E15" s="678"/>
      <c r="F15" s="678"/>
      <c r="G15" s="678"/>
      <c r="H15" s="678"/>
      <c r="I15" s="678"/>
      <c r="J15" s="678"/>
      <c r="K15" s="678"/>
      <c r="L15" s="678"/>
      <c r="M15" s="678"/>
      <c r="N15" s="678"/>
      <c r="O15" s="678"/>
      <c r="P15" s="678"/>
      <c r="Q15" s="679"/>
      <c r="R15" s="680" t="s">
        <v>237</v>
      </c>
      <c r="S15" s="681"/>
      <c r="T15" s="681"/>
      <c r="U15" s="681"/>
      <c r="V15" s="681"/>
      <c r="W15" s="681"/>
      <c r="X15" s="681"/>
      <c r="Y15" s="682"/>
      <c r="Z15" s="713" t="s">
        <v>237</v>
      </c>
      <c r="AA15" s="713"/>
      <c r="AB15" s="713"/>
      <c r="AC15" s="713"/>
      <c r="AD15" s="714" t="s">
        <v>237</v>
      </c>
      <c r="AE15" s="714"/>
      <c r="AF15" s="714"/>
      <c r="AG15" s="714"/>
      <c r="AH15" s="714"/>
      <c r="AI15" s="714"/>
      <c r="AJ15" s="714"/>
      <c r="AK15" s="714"/>
      <c r="AL15" s="683" t="s">
        <v>132</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382934</v>
      </c>
      <c r="BH15" s="681"/>
      <c r="BI15" s="681"/>
      <c r="BJ15" s="681"/>
      <c r="BK15" s="681"/>
      <c r="BL15" s="681"/>
      <c r="BM15" s="681"/>
      <c r="BN15" s="682"/>
      <c r="BO15" s="713">
        <v>2.5</v>
      </c>
      <c r="BP15" s="713"/>
      <c r="BQ15" s="713"/>
      <c r="BR15" s="713"/>
      <c r="BS15" s="686" t="s">
        <v>132</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4245496</v>
      </c>
      <c r="CS15" s="681"/>
      <c r="CT15" s="681"/>
      <c r="CU15" s="681"/>
      <c r="CV15" s="681"/>
      <c r="CW15" s="681"/>
      <c r="CX15" s="681"/>
      <c r="CY15" s="682"/>
      <c r="CZ15" s="713">
        <v>13.4</v>
      </c>
      <c r="DA15" s="713"/>
      <c r="DB15" s="713"/>
      <c r="DC15" s="713"/>
      <c r="DD15" s="686">
        <v>1331149</v>
      </c>
      <c r="DE15" s="681"/>
      <c r="DF15" s="681"/>
      <c r="DG15" s="681"/>
      <c r="DH15" s="681"/>
      <c r="DI15" s="681"/>
      <c r="DJ15" s="681"/>
      <c r="DK15" s="681"/>
      <c r="DL15" s="681"/>
      <c r="DM15" s="681"/>
      <c r="DN15" s="681"/>
      <c r="DO15" s="681"/>
      <c r="DP15" s="682"/>
      <c r="DQ15" s="686">
        <v>3160143</v>
      </c>
      <c r="DR15" s="681"/>
      <c r="DS15" s="681"/>
      <c r="DT15" s="681"/>
      <c r="DU15" s="681"/>
      <c r="DV15" s="681"/>
      <c r="DW15" s="681"/>
      <c r="DX15" s="681"/>
      <c r="DY15" s="681"/>
      <c r="DZ15" s="681"/>
      <c r="EA15" s="681"/>
      <c r="EB15" s="681"/>
      <c r="EC15" s="727"/>
    </row>
    <row r="16" spans="2:143" ht="11.25" customHeight="1" x14ac:dyDescent="0.15">
      <c r="B16" s="677" t="s">
        <v>266</v>
      </c>
      <c r="C16" s="678"/>
      <c r="D16" s="678"/>
      <c r="E16" s="678"/>
      <c r="F16" s="678"/>
      <c r="G16" s="678"/>
      <c r="H16" s="678"/>
      <c r="I16" s="678"/>
      <c r="J16" s="678"/>
      <c r="K16" s="678"/>
      <c r="L16" s="678"/>
      <c r="M16" s="678"/>
      <c r="N16" s="678"/>
      <c r="O16" s="678"/>
      <c r="P16" s="678"/>
      <c r="Q16" s="679"/>
      <c r="R16" s="680">
        <v>30815</v>
      </c>
      <c r="S16" s="681"/>
      <c r="T16" s="681"/>
      <c r="U16" s="681"/>
      <c r="V16" s="681"/>
      <c r="W16" s="681"/>
      <c r="X16" s="681"/>
      <c r="Y16" s="682"/>
      <c r="Z16" s="713">
        <v>0.1</v>
      </c>
      <c r="AA16" s="713"/>
      <c r="AB16" s="713"/>
      <c r="AC16" s="713"/>
      <c r="AD16" s="714">
        <v>30815</v>
      </c>
      <c r="AE16" s="714"/>
      <c r="AF16" s="714"/>
      <c r="AG16" s="714"/>
      <c r="AH16" s="714"/>
      <c r="AI16" s="714"/>
      <c r="AJ16" s="714"/>
      <c r="AK16" s="714"/>
      <c r="AL16" s="683">
        <v>0.2</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237</v>
      </c>
      <c r="BH16" s="681"/>
      <c r="BI16" s="681"/>
      <c r="BJ16" s="681"/>
      <c r="BK16" s="681"/>
      <c r="BL16" s="681"/>
      <c r="BM16" s="681"/>
      <c r="BN16" s="682"/>
      <c r="BO16" s="713" t="s">
        <v>237</v>
      </c>
      <c r="BP16" s="713"/>
      <c r="BQ16" s="713"/>
      <c r="BR16" s="713"/>
      <c r="BS16" s="686" t="s">
        <v>132</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v>561</v>
      </c>
      <c r="CS16" s="681"/>
      <c r="CT16" s="681"/>
      <c r="CU16" s="681"/>
      <c r="CV16" s="681"/>
      <c r="CW16" s="681"/>
      <c r="CX16" s="681"/>
      <c r="CY16" s="682"/>
      <c r="CZ16" s="713">
        <v>0</v>
      </c>
      <c r="DA16" s="713"/>
      <c r="DB16" s="713"/>
      <c r="DC16" s="713"/>
      <c r="DD16" s="686" t="s">
        <v>132</v>
      </c>
      <c r="DE16" s="681"/>
      <c r="DF16" s="681"/>
      <c r="DG16" s="681"/>
      <c r="DH16" s="681"/>
      <c r="DI16" s="681"/>
      <c r="DJ16" s="681"/>
      <c r="DK16" s="681"/>
      <c r="DL16" s="681"/>
      <c r="DM16" s="681"/>
      <c r="DN16" s="681"/>
      <c r="DO16" s="681"/>
      <c r="DP16" s="682"/>
      <c r="DQ16" s="686">
        <v>561</v>
      </c>
      <c r="DR16" s="681"/>
      <c r="DS16" s="681"/>
      <c r="DT16" s="681"/>
      <c r="DU16" s="681"/>
      <c r="DV16" s="681"/>
      <c r="DW16" s="681"/>
      <c r="DX16" s="681"/>
      <c r="DY16" s="681"/>
      <c r="DZ16" s="681"/>
      <c r="EA16" s="681"/>
      <c r="EB16" s="681"/>
      <c r="EC16" s="727"/>
    </row>
    <row r="17" spans="2:133" ht="11.25" customHeight="1" x14ac:dyDescent="0.15">
      <c r="B17" s="677" t="s">
        <v>269</v>
      </c>
      <c r="C17" s="678"/>
      <c r="D17" s="678"/>
      <c r="E17" s="678"/>
      <c r="F17" s="678"/>
      <c r="G17" s="678"/>
      <c r="H17" s="678"/>
      <c r="I17" s="678"/>
      <c r="J17" s="678"/>
      <c r="K17" s="678"/>
      <c r="L17" s="678"/>
      <c r="M17" s="678"/>
      <c r="N17" s="678"/>
      <c r="O17" s="678"/>
      <c r="P17" s="678"/>
      <c r="Q17" s="679"/>
      <c r="R17" s="680">
        <v>355653</v>
      </c>
      <c r="S17" s="681"/>
      <c r="T17" s="681"/>
      <c r="U17" s="681"/>
      <c r="V17" s="681"/>
      <c r="W17" s="681"/>
      <c r="X17" s="681"/>
      <c r="Y17" s="682"/>
      <c r="Z17" s="713">
        <v>1</v>
      </c>
      <c r="AA17" s="713"/>
      <c r="AB17" s="713"/>
      <c r="AC17" s="713"/>
      <c r="AD17" s="714">
        <v>355653</v>
      </c>
      <c r="AE17" s="714"/>
      <c r="AF17" s="714"/>
      <c r="AG17" s="714"/>
      <c r="AH17" s="714"/>
      <c r="AI17" s="714"/>
      <c r="AJ17" s="714"/>
      <c r="AK17" s="714"/>
      <c r="AL17" s="683">
        <v>2.1</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237</v>
      </c>
      <c r="BH17" s="681"/>
      <c r="BI17" s="681"/>
      <c r="BJ17" s="681"/>
      <c r="BK17" s="681"/>
      <c r="BL17" s="681"/>
      <c r="BM17" s="681"/>
      <c r="BN17" s="682"/>
      <c r="BO17" s="713" t="s">
        <v>237</v>
      </c>
      <c r="BP17" s="713"/>
      <c r="BQ17" s="713"/>
      <c r="BR17" s="713"/>
      <c r="BS17" s="686" t="s">
        <v>132</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906380</v>
      </c>
      <c r="CS17" s="681"/>
      <c r="CT17" s="681"/>
      <c r="CU17" s="681"/>
      <c r="CV17" s="681"/>
      <c r="CW17" s="681"/>
      <c r="CX17" s="681"/>
      <c r="CY17" s="682"/>
      <c r="CZ17" s="713">
        <v>2.9</v>
      </c>
      <c r="DA17" s="713"/>
      <c r="DB17" s="713"/>
      <c r="DC17" s="713"/>
      <c r="DD17" s="686" t="s">
        <v>237</v>
      </c>
      <c r="DE17" s="681"/>
      <c r="DF17" s="681"/>
      <c r="DG17" s="681"/>
      <c r="DH17" s="681"/>
      <c r="DI17" s="681"/>
      <c r="DJ17" s="681"/>
      <c r="DK17" s="681"/>
      <c r="DL17" s="681"/>
      <c r="DM17" s="681"/>
      <c r="DN17" s="681"/>
      <c r="DO17" s="681"/>
      <c r="DP17" s="682"/>
      <c r="DQ17" s="686">
        <v>906380</v>
      </c>
      <c r="DR17" s="681"/>
      <c r="DS17" s="681"/>
      <c r="DT17" s="681"/>
      <c r="DU17" s="681"/>
      <c r="DV17" s="681"/>
      <c r="DW17" s="681"/>
      <c r="DX17" s="681"/>
      <c r="DY17" s="681"/>
      <c r="DZ17" s="681"/>
      <c r="EA17" s="681"/>
      <c r="EB17" s="681"/>
      <c r="EC17" s="727"/>
    </row>
    <row r="18" spans="2:133" ht="11.25" customHeight="1" x14ac:dyDescent="0.15">
      <c r="B18" s="677" t="s">
        <v>272</v>
      </c>
      <c r="C18" s="678"/>
      <c r="D18" s="678"/>
      <c r="E18" s="678"/>
      <c r="F18" s="678"/>
      <c r="G18" s="678"/>
      <c r="H18" s="678"/>
      <c r="I18" s="678"/>
      <c r="J18" s="678"/>
      <c r="K18" s="678"/>
      <c r="L18" s="678"/>
      <c r="M18" s="678"/>
      <c r="N18" s="678"/>
      <c r="O18" s="678"/>
      <c r="P18" s="678"/>
      <c r="Q18" s="679"/>
      <c r="R18" s="680">
        <v>87173</v>
      </c>
      <c r="S18" s="681"/>
      <c r="T18" s="681"/>
      <c r="U18" s="681"/>
      <c r="V18" s="681"/>
      <c r="W18" s="681"/>
      <c r="X18" s="681"/>
      <c r="Y18" s="682"/>
      <c r="Z18" s="713">
        <v>0.2</v>
      </c>
      <c r="AA18" s="713"/>
      <c r="AB18" s="713"/>
      <c r="AC18" s="713"/>
      <c r="AD18" s="714">
        <v>87173</v>
      </c>
      <c r="AE18" s="714"/>
      <c r="AF18" s="714"/>
      <c r="AG18" s="714"/>
      <c r="AH18" s="714"/>
      <c r="AI18" s="714"/>
      <c r="AJ18" s="714"/>
      <c r="AK18" s="714"/>
      <c r="AL18" s="683">
        <v>0.5</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237</v>
      </c>
      <c r="BH18" s="681"/>
      <c r="BI18" s="681"/>
      <c r="BJ18" s="681"/>
      <c r="BK18" s="681"/>
      <c r="BL18" s="681"/>
      <c r="BM18" s="681"/>
      <c r="BN18" s="682"/>
      <c r="BO18" s="713" t="s">
        <v>132</v>
      </c>
      <c r="BP18" s="713"/>
      <c r="BQ18" s="713"/>
      <c r="BR18" s="713"/>
      <c r="BS18" s="686" t="s">
        <v>237</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t="s">
        <v>132</v>
      </c>
      <c r="CS18" s="681"/>
      <c r="CT18" s="681"/>
      <c r="CU18" s="681"/>
      <c r="CV18" s="681"/>
      <c r="CW18" s="681"/>
      <c r="CX18" s="681"/>
      <c r="CY18" s="682"/>
      <c r="CZ18" s="713" t="s">
        <v>237</v>
      </c>
      <c r="DA18" s="713"/>
      <c r="DB18" s="713"/>
      <c r="DC18" s="713"/>
      <c r="DD18" s="686" t="s">
        <v>237</v>
      </c>
      <c r="DE18" s="681"/>
      <c r="DF18" s="681"/>
      <c r="DG18" s="681"/>
      <c r="DH18" s="681"/>
      <c r="DI18" s="681"/>
      <c r="DJ18" s="681"/>
      <c r="DK18" s="681"/>
      <c r="DL18" s="681"/>
      <c r="DM18" s="681"/>
      <c r="DN18" s="681"/>
      <c r="DO18" s="681"/>
      <c r="DP18" s="682"/>
      <c r="DQ18" s="686" t="s">
        <v>237</v>
      </c>
      <c r="DR18" s="681"/>
      <c r="DS18" s="681"/>
      <c r="DT18" s="681"/>
      <c r="DU18" s="681"/>
      <c r="DV18" s="681"/>
      <c r="DW18" s="681"/>
      <c r="DX18" s="681"/>
      <c r="DY18" s="681"/>
      <c r="DZ18" s="681"/>
      <c r="EA18" s="681"/>
      <c r="EB18" s="681"/>
      <c r="EC18" s="727"/>
    </row>
    <row r="19" spans="2:133" ht="11.25" customHeight="1" x14ac:dyDescent="0.15">
      <c r="B19" s="677" t="s">
        <v>275</v>
      </c>
      <c r="C19" s="678"/>
      <c r="D19" s="678"/>
      <c r="E19" s="678"/>
      <c r="F19" s="678"/>
      <c r="G19" s="678"/>
      <c r="H19" s="678"/>
      <c r="I19" s="678"/>
      <c r="J19" s="678"/>
      <c r="K19" s="678"/>
      <c r="L19" s="678"/>
      <c r="M19" s="678"/>
      <c r="N19" s="678"/>
      <c r="O19" s="678"/>
      <c r="P19" s="678"/>
      <c r="Q19" s="679"/>
      <c r="R19" s="680">
        <v>69007</v>
      </c>
      <c r="S19" s="681"/>
      <c r="T19" s="681"/>
      <c r="U19" s="681"/>
      <c r="V19" s="681"/>
      <c r="W19" s="681"/>
      <c r="X19" s="681"/>
      <c r="Y19" s="682"/>
      <c r="Z19" s="713">
        <v>0.2</v>
      </c>
      <c r="AA19" s="713"/>
      <c r="AB19" s="713"/>
      <c r="AC19" s="713"/>
      <c r="AD19" s="714">
        <v>69007</v>
      </c>
      <c r="AE19" s="714"/>
      <c r="AF19" s="714"/>
      <c r="AG19" s="714"/>
      <c r="AH19" s="714"/>
      <c r="AI19" s="714"/>
      <c r="AJ19" s="714"/>
      <c r="AK19" s="714"/>
      <c r="AL19" s="683">
        <v>0.4</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v>927618</v>
      </c>
      <c r="BH19" s="681"/>
      <c r="BI19" s="681"/>
      <c r="BJ19" s="681"/>
      <c r="BK19" s="681"/>
      <c r="BL19" s="681"/>
      <c r="BM19" s="681"/>
      <c r="BN19" s="682"/>
      <c r="BO19" s="713">
        <v>6</v>
      </c>
      <c r="BP19" s="713"/>
      <c r="BQ19" s="713"/>
      <c r="BR19" s="713"/>
      <c r="BS19" s="686" t="s">
        <v>237</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132</v>
      </c>
      <c r="CS19" s="681"/>
      <c r="CT19" s="681"/>
      <c r="CU19" s="681"/>
      <c r="CV19" s="681"/>
      <c r="CW19" s="681"/>
      <c r="CX19" s="681"/>
      <c r="CY19" s="682"/>
      <c r="CZ19" s="713" t="s">
        <v>132</v>
      </c>
      <c r="DA19" s="713"/>
      <c r="DB19" s="713"/>
      <c r="DC19" s="713"/>
      <c r="DD19" s="686" t="s">
        <v>237</v>
      </c>
      <c r="DE19" s="681"/>
      <c r="DF19" s="681"/>
      <c r="DG19" s="681"/>
      <c r="DH19" s="681"/>
      <c r="DI19" s="681"/>
      <c r="DJ19" s="681"/>
      <c r="DK19" s="681"/>
      <c r="DL19" s="681"/>
      <c r="DM19" s="681"/>
      <c r="DN19" s="681"/>
      <c r="DO19" s="681"/>
      <c r="DP19" s="682"/>
      <c r="DQ19" s="686" t="s">
        <v>237</v>
      </c>
      <c r="DR19" s="681"/>
      <c r="DS19" s="681"/>
      <c r="DT19" s="681"/>
      <c r="DU19" s="681"/>
      <c r="DV19" s="681"/>
      <c r="DW19" s="681"/>
      <c r="DX19" s="681"/>
      <c r="DY19" s="681"/>
      <c r="DZ19" s="681"/>
      <c r="EA19" s="681"/>
      <c r="EB19" s="681"/>
      <c r="EC19" s="727"/>
    </row>
    <row r="20" spans="2:133" ht="11.25" customHeight="1" x14ac:dyDescent="0.15">
      <c r="B20" s="677" t="s">
        <v>278</v>
      </c>
      <c r="C20" s="678"/>
      <c r="D20" s="678"/>
      <c r="E20" s="678"/>
      <c r="F20" s="678"/>
      <c r="G20" s="678"/>
      <c r="H20" s="678"/>
      <c r="I20" s="678"/>
      <c r="J20" s="678"/>
      <c r="K20" s="678"/>
      <c r="L20" s="678"/>
      <c r="M20" s="678"/>
      <c r="N20" s="678"/>
      <c r="O20" s="678"/>
      <c r="P20" s="678"/>
      <c r="Q20" s="679"/>
      <c r="R20" s="680">
        <v>14594</v>
      </c>
      <c r="S20" s="681"/>
      <c r="T20" s="681"/>
      <c r="U20" s="681"/>
      <c r="V20" s="681"/>
      <c r="W20" s="681"/>
      <c r="X20" s="681"/>
      <c r="Y20" s="682"/>
      <c r="Z20" s="713">
        <v>0</v>
      </c>
      <c r="AA20" s="713"/>
      <c r="AB20" s="713"/>
      <c r="AC20" s="713"/>
      <c r="AD20" s="714">
        <v>14594</v>
      </c>
      <c r="AE20" s="714"/>
      <c r="AF20" s="714"/>
      <c r="AG20" s="714"/>
      <c r="AH20" s="714"/>
      <c r="AI20" s="714"/>
      <c r="AJ20" s="714"/>
      <c r="AK20" s="714"/>
      <c r="AL20" s="683">
        <v>0.1</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v>927618</v>
      </c>
      <c r="BH20" s="681"/>
      <c r="BI20" s="681"/>
      <c r="BJ20" s="681"/>
      <c r="BK20" s="681"/>
      <c r="BL20" s="681"/>
      <c r="BM20" s="681"/>
      <c r="BN20" s="682"/>
      <c r="BO20" s="713">
        <v>6</v>
      </c>
      <c r="BP20" s="713"/>
      <c r="BQ20" s="713"/>
      <c r="BR20" s="713"/>
      <c r="BS20" s="686" t="s">
        <v>237</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31684958</v>
      </c>
      <c r="CS20" s="681"/>
      <c r="CT20" s="681"/>
      <c r="CU20" s="681"/>
      <c r="CV20" s="681"/>
      <c r="CW20" s="681"/>
      <c r="CX20" s="681"/>
      <c r="CY20" s="682"/>
      <c r="CZ20" s="713">
        <v>100</v>
      </c>
      <c r="DA20" s="713"/>
      <c r="DB20" s="713"/>
      <c r="DC20" s="713"/>
      <c r="DD20" s="686">
        <v>3672089</v>
      </c>
      <c r="DE20" s="681"/>
      <c r="DF20" s="681"/>
      <c r="DG20" s="681"/>
      <c r="DH20" s="681"/>
      <c r="DI20" s="681"/>
      <c r="DJ20" s="681"/>
      <c r="DK20" s="681"/>
      <c r="DL20" s="681"/>
      <c r="DM20" s="681"/>
      <c r="DN20" s="681"/>
      <c r="DO20" s="681"/>
      <c r="DP20" s="682"/>
      <c r="DQ20" s="686">
        <v>19371903</v>
      </c>
      <c r="DR20" s="681"/>
      <c r="DS20" s="681"/>
      <c r="DT20" s="681"/>
      <c r="DU20" s="681"/>
      <c r="DV20" s="681"/>
      <c r="DW20" s="681"/>
      <c r="DX20" s="681"/>
      <c r="DY20" s="681"/>
      <c r="DZ20" s="681"/>
      <c r="EA20" s="681"/>
      <c r="EB20" s="681"/>
      <c r="EC20" s="727"/>
    </row>
    <row r="21" spans="2:133" ht="11.25" customHeight="1" x14ac:dyDescent="0.15">
      <c r="B21" s="677" t="s">
        <v>281</v>
      </c>
      <c r="C21" s="678"/>
      <c r="D21" s="678"/>
      <c r="E21" s="678"/>
      <c r="F21" s="678"/>
      <c r="G21" s="678"/>
      <c r="H21" s="678"/>
      <c r="I21" s="678"/>
      <c r="J21" s="678"/>
      <c r="K21" s="678"/>
      <c r="L21" s="678"/>
      <c r="M21" s="678"/>
      <c r="N21" s="678"/>
      <c r="O21" s="678"/>
      <c r="P21" s="678"/>
      <c r="Q21" s="679"/>
      <c r="R21" s="680">
        <v>3572</v>
      </c>
      <c r="S21" s="681"/>
      <c r="T21" s="681"/>
      <c r="U21" s="681"/>
      <c r="V21" s="681"/>
      <c r="W21" s="681"/>
      <c r="X21" s="681"/>
      <c r="Y21" s="682"/>
      <c r="Z21" s="713">
        <v>0</v>
      </c>
      <c r="AA21" s="713"/>
      <c r="AB21" s="713"/>
      <c r="AC21" s="713"/>
      <c r="AD21" s="714">
        <v>3572</v>
      </c>
      <c r="AE21" s="714"/>
      <c r="AF21" s="714"/>
      <c r="AG21" s="714"/>
      <c r="AH21" s="714"/>
      <c r="AI21" s="714"/>
      <c r="AJ21" s="714"/>
      <c r="AK21" s="714"/>
      <c r="AL21" s="683">
        <v>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t="s">
        <v>132</v>
      </c>
      <c r="BH21" s="681"/>
      <c r="BI21" s="681"/>
      <c r="BJ21" s="681"/>
      <c r="BK21" s="681"/>
      <c r="BL21" s="681"/>
      <c r="BM21" s="681"/>
      <c r="BN21" s="682"/>
      <c r="BO21" s="713" t="s">
        <v>237</v>
      </c>
      <c r="BP21" s="713"/>
      <c r="BQ21" s="713"/>
      <c r="BR21" s="713"/>
      <c r="BS21" s="686" t="s">
        <v>237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283</v>
      </c>
      <c r="C22" s="678"/>
      <c r="D22" s="678"/>
      <c r="E22" s="678"/>
      <c r="F22" s="678"/>
      <c r="G22" s="678"/>
      <c r="H22" s="678"/>
      <c r="I22" s="678"/>
      <c r="J22" s="678"/>
      <c r="K22" s="678"/>
      <c r="L22" s="678"/>
      <c r="M22" s="678"/>
      <c r="N22" s="678"/>
      <c r="O22" s="678"/>
      <c r="P22" s="678"/>
      <c r="Q22" s="679"/>
      <c r="R22" s="680">
        <v>16231</v>
      </c>
      <c r="S22" s="681"/>
      <c r="T22" s="681"/>
      <c r="U22" s="681"/>
      <c r="V22" s="681"/>
      <c r="W22" s="681"/>
      <c r="X22" s="681"/>
      <c r="Y22" s="682"/>
      <c r="Z22" s="713">
        <v>0</v>
      </c>
      <c r="AA22" s="713"/>
      <c r="AB22" s="713"/>
      <c r="AC22" s="713"/>
      <c r="AD22" s="714" t="s">
        <v>237</v>
      </c>
      <c r="AE22" s="714"/>
      <c r="AF22" s="714"/>
      <c r="AG22" s="714"/>
      <c r="AH22" s="714"/>
      <c r="AI22" s="714"/>
      <c r="AJ22" s="714"/>
      <c r="AK22" s="714"/>
      <c r="AL22" s="683" t="s">
        <v>237</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t="s">
        <v>132</v>
      </c>
      <c r="BH22" s="681"/>
      <c r="BI22" s="681"/>
      <c r="BJ22" s="681"/>
      <c r="BK22" s="681"/>
      <c r="BL22" s="681"/>
      <c r="BM22" s="681"/>
      <c r="BN22" s="682"/>
      <c r="BO22" s="713" t="s">
        <v>237</v>
      </c>
      <c r="BP22" s="713"/>
      <c r="BQ22" s="713"/>
      <c r="BR22" s="713"/>
      <c r="BS22" s="686" t="s">
        <v>237</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286</v>
      </c>
      <c r="C23" s="678"/>
      <c r="D23" s="678"/>
      <c r="E23" s="678"/>
      <c r="F23" s="678"/>
      <c r="G23" s="678"/>
      <c r="H23" s="678"/>
      <c r="I23" s="678"/>
      <c r="J23" s="678"/>
      <c r="K23" s="678"/>
      <c r="L23" s="678"/>
      <c r="M23" s="678"/>
      <c r="N23" s="678"/>
      <c r="O23" s="678"/>
      <c r="P23" s="678"/>
      <c r="Q23" s="679"/>
      <c r="R23" s="680" t="s">
        <v>237</v>
      </c>
      <c r="S23" s="681"/>
      <c r="T23" s="681"/>
      <c r="U23" s="681"/>
      <c r="V23" s="681"/>
      <c r="W23" s="681"/>
      <c r="X23" s="681"/>
      <c r="Y23" s="682"/>
      <c r="Z23" s="713" t="s">
        <v>132</v>
      </c>
      <c r="AA23" s="713"/>
      <c r="AB23" s="713"/>
      <c r="AC23" s="713"/>
      <c r="AD23" s="714" t="s">
        <v>237</v>
      </c>
      <c r="AE23" s="714"/>
      <c r="AF23" s="714"/>
      <c r="AG23" s="714"/>
      <c r="AH23" s="714"/>
      <c r="AI23" s="714"/>
      <c r="AJ23" s="714"/>
      <c r="AK23" s="714"/>
      <c r="AL23" s="683" t="s">
        <v>132</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v>927618</v>
      </c>
      <c r="BH23" s="681"/>
      <c r="BI23" s="681"/>
      <c r="BJ23" s="681"/>
      <c r="BK23" s="681"/>
      <c r="BL23" s="681"/>
      <c r="BM23" s="681"/>
      <c r="BN23" s="682"/>
      <c r="BO23" s="713">
        <v>6</v>
      </c>
      <c r="BP23" s="713"/>
      <c r="BQ23" s="713"/>
      <c r="BR23" s="713"/>
      <c r="BS23" s="686" t="s">
        <v>237</v>
      </c>
      <c r="BT23" s="681"/>
      <c r="BU23" s="681"/>
      <c r="BV23" s="681"/>
      <c r="BW23" s="681"/>
      <c r="BX23" s="681"/>
      <c r="BY23" s="681"/>
      <c r="BZ23" s="681"/>
      <c r="CA23" s="681"/>
      <c r="CB23" s="727"/>
      <c r="CD23" s="784" t="s">
        <v>226</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x14ac:dyDescent="0.15">
      <c r="B24" s="677" t="s">
        <v>293</v>
      </c>
      <c r="C24" s="678"/>
      <c r="D24" s="678"/>
      <c r="E24" s="678"/>
      <c r="F24" s="678"/>
      <c r="G24" s="678"/>
      <c r="H24" s="678"/>
      <c r="I24" s="678"/>
      <c r="J24" s="678"/>
      <c r="K24" s="678"/>
      <c r="L24" s="678"/>
      <c r="M24" s="678"/>
      <c r="N24" s="678"/>
      <c r="O24" s="678"/>
      <c r="P24" s="678"/>
      <c r="Q24" s="679"/>
      <c r="R24" s="680">
        <v>16231</v>
      </c>
      <c r="S24" s="681"/>
      <c r="T24" s="681"/>
      <c r="U24" s="681"/>
      <c r="V24" s="681"/>
      <c r="W24" s="681"/>
      <c r="X24" s="681"/>
      <c r="Y24" s="682"/>
      <c r="Z24" s="713">
        <v>0</v>
      </c>
      <c r="AA24" s="713"/>
      <c r="AB24" s="713"/>
      <c r="AC24" s="713"/>
      <c r="AD24" s="714" t="s">
        <v>237</v>
      </c>
      <c r="AE24" s="714"/>
      <c r="AF24" s="714"/>
      <c r="AG24" s="714"/>
      <c r="AH24" s="714"/>
      <c r="AI24" s="714"/>
      <c r="AJ24" s="714"/>
      <c r="AK24" s="714"/>
      <c r="AL24" s="683" t="s">
        <v>132</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237</v>
      </c>
      <c r="BH24" s="681"/>
      <c r="BI24" s="681"/>
      <c r="BJ24" s="681"/>
      <c r="BK24" s="681"/>
      <c r="BL24" s="681"/>
      <c r="BM24" s="681"/>
      <c r="BN24" s="682"/>
      <c r="BO24" s="713" t="s">
        <v>132</v>
      </c>
      <c r="BP24" s="713"/>
      <c r="BQ24" s="713"/>
      <c r="BR24" s="713"/>
      <c r="BS24" s="686" t="s">
        <v>237</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8465770</v>
      </c>
      <c r="CS24" s="736"/>
      <c r="CT24" s="736"/>
      <c r="CU24" s="736"/>
      <c r="CV24" s="736"/>
      <c r="CW24" s="736"/>
      <c r="CX24" s="736"/>
      <c r="CY24" s="779"/>
      <c r="CZ24" s="780">
        <v>26.7</v>
      </c>
      <c r="DA24" s="751"/>
      <c r="DB24" s="751"/>
      <c r="DC24" s="783"/>
      <c r="DD24" s="778">
        <v>5838882</v>
      </c>
      <c r="DE24" s="736"/>
      <c r="DF24" s="736"/>
      <c r="DG24" s="736"/>
      <c r="DH24" s="736"/>
      <c r="DI24" s="736"/>
      <c r="DJ24" s="736"/>
      <c r="DK24" s="779"/>
      <c r="DL24" s="778">
        <v>5762984</v>
      </c>
      <c r="DM24" s="736"/>
      <c r="DN24" s="736"/>
      <c r="DO24" s="736"/>
      <c r="DP24" s="736"/>
      <c r="DQ24" s="736"/>
      <c r="DR24" s="736"/>
      <c r="DS24" s="736"/>
      <c r="DT24" s="736"/>
      <c r="DU24" s="736"/>
      <c r="DV24" s="779"/>
      <c r="DW24" s="780">
        <v>34.1</v>
      </c>
      <c r="DX24" s="751"/>
      <c r="DY24" s="751"/>
      <c r="DZ24" s="751"/>
      <c r="EA24" s="751"/>
      <c r="EB24" s="751"/>
      <c r="EC24" s="781"/>
    </row>
    <row r="25" spans="2:133" ht="11.25" customHeight="1" x14ac:dyDescent="0.15">
      <c r="B25" s="677" t="s">
        <v>296</v>
      </c>
      <c r="C25" s="678"/>
      <c r="D25" s="678"/>
      <c r="E25" s="678"/>
      <c r="F25" s="678"/>
      <c r="G25" s="678"/>
      <c r="H25" s="678"/>
      <c r="I25" s="678"/>
      <c r="J25" s="678"/>
      <c r="K25" s="678"/>
      <c r="L25" s="678"/>
      <c r="M25" s="678"/>
      <c r="N25" s="678"/>
      <c r="O25" s="678"/>
      <c r="P25" s="678"/>
      <c r="Q25" s="679"/>
      <c r="R25" s="680" t="s">
        <v>237</v>
      </c>
      <c r="S25" s="681"/>
      <c r="T25" s="681"/>
      <c r="U25" s="681"/>
      <c r="V25" s="681"/>
      <c r="W25" s="681"/>
      <c r="X25" s="681"/>
      <c r="Y25" s="682"/>
      <c r="Z25" s="713" t="s">
        <v>237</v>
      </c>
      <c r="AA25" s="713"/>
      <c r="AB25" s="713"/>
      <c r="AC25" s="713"/>
      <c r="AD25" s="714" t="s">
        <v>132</v>
      </c>
      <c r="AE25" s="714"/>
      <c r="AF25" s="714"/>
      <c r="AG25" s="714"/>
      <c r="AH25" s="714"/>
      <c r="AI25" s="714"/>
      <c r="AJ25" s="714"/>
      <c r="AK25" s="714"/>
      <c r="AL25" s="683" t="s">
        <v>132</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237</v>
      </c>
      <c r="BH25" s="681"/>
      <c r="BI25" s="681"/>
      <c r="BJ25" s="681"/>
      <c r="BK25" s="681"/>
      <c r="BL25" s="681"/>
      <c r="BM25" s="681"/>
      <c r="BN25" s="682"/>
      <c r="BO25" s="713" t="s">
        <v>237</v>
      </c>
      <c r="BP25" s="713"/>
      <c r="BQ25" s="713"/>
      <c r="BR25" s="713"/>
      <c r="BS25" s="686" t="s">
        <v>237</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4066444</v>
      </c>
      <c r="CS25" s="699"/>
      <c r="CT25" s="699"/>
      <c r="CU25" s="699"/>
      <c r="CV25" s="699"/>
      <c r="CW25" s="699"/>
      <c r="CX25" s="699"/>
      <c r="CY25" s="700"/>
      <c r="CZ25" s="683">
        <v>12.8</v>
      </c>
      <c r="DA25" s="701"/>
      <c r="DB25" s="701"/>
      <c r="DC25" s="702"/>
      <c r="DD25" s="686">
        <v>3756567</v>
      </c>
      <c r="DE25" s="699"/>
      <c r="DF25" s="699"/>
      <c r="DG25" s="699"/>
      <c r="DH25" s="699"/>
      <c r="DI25" s="699"/>
      <c r="DJ25" s="699"/>
      <c r="DK25" s="700"/>
      <c r="DL25" s="686">
        <v>3729302</v>
      </c>
      <c r="DM25" s="699"/>
      <c r="DN25" s="699"/>
      <c r="DO25" s="699"/>
      <c r="DP25" s="699"/>
      <c r="DQ25" s="699"/>
      <c r="DR25" s="699"/>
      <c r="DS25" s="699"/>
      <c r="DT25" s="699"/>
      <c r="DU25" s="699"/>
      <c r="DV25" s="700"/>
      <c r="DW25" s="683">
        <v>22.1</v>
      </c>
      <c r="DX25" s="701"/>
      <c r="DY25" s="701"/>
      <c r="DZ25" s="701"/>
      <c r="EA25" s="701"/>
      <c r="EB25" s="701"/>
      <c r="EC25" s="722"/>
    </row>
    <row r="26" spans="2:133" ht="11.25" customHeight="1" x14ac:dyDescent="0.15">
      <c r="B26" s="677" t="s">
        <v>299</v>
      </c>
      <c r="C26" s="678"/>
      <c r="D26" s="678"/>
      <c r="E26" s="678"/>
      <c r="F26" s="678"/>
      <c r="G26" s="678"/>
      <c r="H26" s="678"/>
      <c r="I26" s="678"/>
      <c r="J26" s="678"/>
      <c r="K26" s="678"/>
      <c r="L26" s="678"/>
      <c r="M26" s="678"/>
      <c r="N26" s="678"/>
      <c r="O26" s="678"/>
      <c r="P26" s="678"/>
      <c r="Q26" s="679"/>
      <c r="R26" s="680">
        <v>17793012</v>
      </c>
      <c r="S26" s="681"/>
      <c r="T26" s="681"/>
      <c r="U26" s="681"/>
      <c r="V26" s="681"/>
      <c r="W26" s="681"/>
      <c r="X26" s="681"/>
      <c r="Y26" s="682"/>
      <c r="Z26" s="713">
        <v>50.8</v>
      </c>
      <c r="AA26" s="713"/>
      <c r="AB26" s="713"/>
      <c r="AC26" s="713"/>
      <c r="AD26" s="714">
        <v>16849163</v>
      </c>
      <c r="AE26" s="714"/>
      <c r="AF26" s="714"/>
      <c r="AG26" s="714"/>
      <c r="AH26" s="714"/>
      <c r="AI26" s="714"/>
      <c r="AJ26" s="714"/>
      <c r="AK26" s="714"/>
      <c r="AL26" s="683">
        <v>99.7</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132</v>
      </c>
      <c r="BH26" s="681"/>
      <c r="BI26" s="681"/>
      <c r="BJ26" s="681"/>
      <c r="BK26" s="681"/>
      <c r="BL26" s="681"/>
      <c r="BM26" s="681"/>
      <c r="BN26" s="682"/>
      <c r="BO26" s="713" t="s">
        <v>237</v>
      </c>
      <c r="BP26" s="713"/>
      <c r="BQ26" s="713"/>
      <c r="BR26" s="713"/>
      <c r="BS26" s="686" t="s">
        <v>237</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2301158</v>
      </c>
      <c r="CS26" s="681"/>
      <c r="CT26" s="681"/>
      <c r="CU26" s="681"/>
      <c r="CV26" s="681"/>
      <c r="CW26" s="681"/>
      <c r="CX26" s="681"/>
      <c r="CY26" s="682"/>
      <c r="CZ26" s="683">
        <v>7.3</v>
      </c>
      <c r="DA26" s="701"/>
      <c r="DB26" s="701"/>
      <c r="DC26" s="702"/>
      <c r="DD26" s="686">
        <v>2077735</v>
      </c>
      <c r="DE26" s="681"/>
      <c r="DF26" s="681"/>
      <c r="DG26" s="681"/>
      <c r="DH26" s="681"/>
      <c r="DI26" s="681"/>
      <c r="DJ26" s="681"/>
      <c r="DK26" s="682"/>
      <c r="DL26" s="686" t="s">
        <v>237</v>
      </c>
      <c r="DM26" s="681"/>
      <c r="DN26" s="681"/>
      <c r="DO26" s="681"/>
      <c r="DP26" s="681"/>
      <c r="DQ26" s="681"/>
      <c r="DR26" s="681"/>
      <c r="DS26" s="681"/>
      <c r="DT26" s="681"/>
      <c r="DU26" s="681"/>
      <c r="DV26" s="682"/>
      <c r="DW26" s="683" t="s">
        <v>237</v>
      </c>
      <c r="DX26" s="701"/>
      <c r="DY26" s="701"/>
      <c r="DZ26" s="701"/>
      <c r="EA26" s="701"/>
      <c r="EB26" s="701"/>
      <c r="EC26" s="722"/>
    </row>
    <row r="27" spans="2:133" ht="11.25" customHeight="1" x14ac:dyDescent="0.15">
      <c r="B27" s="677" t="s">
        <v>302</v>
      </c>
      <c r="C27" s="678"/>
      <c r="D27" s="678"/>
      <c r="E27" s="678"/>
      <c r="F27" s="678"/>
      <c r="G27" s="678"/>
      <c r="H27" s="678"/>
      <c r="I27" s="678"/>
      <c r="J27" s="678"/>
      <c r="K27" s="678"/>
      <c r="L27" s="678"/>
      <c r="M27" s="678"/>
      <c r="N27" s="678"/>
      <c r="O27" s="678"/>
      <c r="P27" s="678"/>
      <c r="Q27" s="679"/>
      <c r="R27" s="680">
        <v>8289</v>
      </c>
      <c r="S27" s="681"/>
      <c r="T27" s="681"/>
      <c r="U27" s="681"/>
      <c r="V27" s="681"/>
      <c r="W27" s="681"/>
      <c r="X27" s="681"/>
      <c r="Y27" s="682"/>
      <c r="Z27" s="713">
        <v>0</v>
      </c>
      <c r="AA27" s="713"/>
      <c r="AB27" s="713"/>
      <c r="AC27" s="713"/>
      <c r="AD27" s="714">
        <v>8289</v>
      </c>
      <c r="AE27" s="714"/>
      <c r="AF27" s="714"/>
      <c r="AG27" s="714"/>
      <c r="AH27" s="714"/>
      <c r="AI27" s="714"/>
      <c r="AJ27" s="714"/>
      <c r="AK27" s="714"/>
      <c r="AL27" s="683">
        <v>0</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15546878</v>
      </c>
      <c r="BH27" s="681"/>
      <c r="BI27" s="681"/>
      <c r="BJ27" s="681"/>
      <c r="BK27" s="681"/>
      <c r="BL27" s="681"/>
      <c r="BM27" s="681"/>
      <c r="BN27" s="682"/>
      <c r="BO27" s="713">
        <v>100</v>
      </c>
      <c r="BP27" s="713"/>
      <c r="BQ27" s="713"/>
      <c r="BR27" s="713"/>
      <c r="BS27" s="686" t="s">
        <v>237</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3492946</v>
      </c>
      <c r="CS27" s="699"/>
      <c r="CT27" s="699"/>
      <c r="CU27" s="699"/>
      <c r="CV27" s="699"/>
      <c r="CW27" s="699"/>
      <c r="CX27" s="699"/>
      <c r="CY27" s="700"/>
      <c r="CZ27" s="683">
        <v>11</v>
      </c>
      <c r="DA27" s="701"/>
      <c r="DB27" s="701"/>
      <c r="DC27" s="702"/>
      <c r="DD27" s="686">
        <v>1175935</v>
      </c>
      <c r="DE27" s="699"/>
      <c r="DF27" s="699"/>
      <c r="DG27" s="699"/>
      <c r="DH27" s="699"/>
      <c r="DI27" s="699"/>
      <c r="DJ27" s="699"/>
      <c r="DK27" s="700"/>
      <c r="DL27" s="686">
        <v>1127302</v>
      </c>
      <c r="DM27" s="699"/>
      <c r="DN27" s="699"/>
      <c r="DO27" s="699"/>
      <c r="DP27" s="699"/>
      <c r="DQ27" s="699"/>
      <c r="DR27" s="699"/>
      <c r="DS27" s="699"/>
      <c r="DT27" s="699"/>
      <c r="DU27" s="699"/>
      <c r="DV27" s="700"/>
      <c r="DW27" s="683">
        <v>6.7</v>
      </c>
      <c r="DX27" s="701"/>
      <c r="DY27" s="701"/>
      <c r="DZ27" s="701"/>
      <c r="EA27" s="701"/>
      <c r="EB27" s="701"/>
      <c r="EC27" s="722"/>
    </row>
    <row r="28" spans="2:133" ht="11.25" customHeight="1" x14ac:dyDescent="0.15">
      <c r="B28" s="677" t="s">
        <v>305</v>
      </c>
      <c r="C28" s="678"/>
      <c r="D28" s="678"/>
      <c r="E28" s="678"/>
      <c r="F28" s="678"/>
      <c r="G28" s="678"/>
      <c r="H28" s="678"/>
      <c r="I28" s="678"/>
      <c r="J28" s="678"/>
      <c r="K28" s="678"/>
      <c r="L28" s="678"/>
      <c r="M28" s="678"/>
      <c r="N28" s="678"/>
      <c r="O28" s="678"/>
      <c r="P28" s="678"/>
      <c r="Q28" s="679"/>
      <c r="R28" s="680">
        <v>104696</v>
      </c>
      <c r="S28" s="681"/>
      <c r="T28" s="681"/>
      <c r="U28" s="681"/>
      <c r="V28" s="681"/>
      <c r="W28" s="681"/>
      <c r="X28" s="681"/>
      <c r="Y28" s="682"/>
      <c r="Z28" s="713">
        <v>0.3</v>
      </c>
      <c r="AA28" s="713"/>
      <c r="AB28" s="713"/>
      <c r="AC28" s="713"/>
      <c r="AD28" s="714" t="s">
        <v>237</v>
      </c>
      <c r="AE28" s="714"/>
      <c r="AF28" s="714"/>
      <c r="AG28" s="714"/>
      <c r="AH28" s="714"/>
      <c r="AI28" s="714"/>
      <c r="AJ28" s="714"/>
      <c r="AK28" s="714"/>
      <c r="AL28" s="683" t="s">
        <v>132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906380</v>
      </c>
      <c r="CS28" s="681"/>
      <c r="CT28" s="681"/>
      <c r="CU28" s="681"/>
      <c r="CV28" s="681"/>
      <c r="CW28" s="681"/>
      <c r="CX28" s="681"/>
      <c r="CY28" s="682"/>
      <c r="CZ28" s="683">
        <v>2.9</v>
      </c>
      <c r="DA28" s="701"/>
      <c r="DB28" s="701"/>
      <c r="DC28" s="702"/>
      <c r="DD28" s="686">
        <v>906380</v>
      </c>
      <c r="DE28" s="681"/>
      <c r="DF28" s="681"/>
      <c r="DG28" s="681"/>
      <c r="DH28" s="681"/>
      <c r="DI28" s="681"/>
      <c r="DJ28" s="681"/>
      <c r="DK28" s="682"/>
      <c r="DL28" s="686">
        <v>906380</v>
      </c>
      <c r="DM28" s="681"/>
      <c r="DN28" s="681"/>
      <c r="DO28" s="681"/>
      <c r="DP28" s="681"/>
      <c r="DQ28" s="681"/>
      <c r="DR28" s="681"/>
      <c r="DS28" s="681"/>
      <c r="DT28" s="681"/>
      <c r="DU28" s="681"/>
      <c r="DV28" s="682"/>
      <c r="DW28" s="683">
        <v>5.4</v>
      </c>
      <c r="DX28" s="701"/>
      <c r="DY28" s="701"/>
      <c r="DZ28" s="701"/>
      <c r="EA28" s="701"/>
      <c r="EB28" s="701"/>
      <c r="EC28" s="722"/>
    </row>
    <row r="29" spans="2:133" ht="11.25" customHeight="1" x14ac:dyDescent="0.15">
      <c r="B29" s="677" t="s">
        <v>307</v>
      </c>
      <c r="C29" s="678"/>
      <c r="D29" s="678"/>
      <c r="E29" s="678"/>
      <c r="F29" s="678"/>
      <c r="G29" s="678"/>
      <c r="H29" s="678"/>
      <c r="I29" s="678"/>
      <c r="J29" s="678"/>
      <c r="K29" s="678"/>
      <c r="L29" s="678"/>
      <c r="M29" s="678"/>
      <c r="N29" s="678"/>
      <c r="O29" s="678"/>
      <c r="P29" s="678"/>
      <c r="Q29" s="679"/>
      <c r="R29" s="680">
        <v>241777</v>
      </c>
      <c r="S29" s="681"/>
      <c r="T29" s="681"/>
      <c r="U29" s="681"/>
      <c r="V29" s="681"/>
      <c r="W29" s="681"/>
      <c r="X29" s="681"/>
      <c r="Y29" s="682"/>
      <c r="Z29" s="713">
        <v>0.7</v>
      </c>
      <c r="AA29" s="713"/>
      <c r="AB29" s="713"/>
      <c r="AC29" s="713"/>
      <c r="AD29" s="714">
        <v>32357</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308</v>
      </c>
      <c r="CE29" s="769"/>
      <c r="CF29" s="719" t="s">
        <v>70</v>
      </c>
      <c r="CG29" s="720"/>
      <c r="CH29" s="720"/>
      <c r="CI29" s="720"/>
      <c r="CJ29" s="720"/>
      <c r="CK29" s="720"/>
      <c r="CL29" s="720"/>
      <c r="CM29" s="720"/>
      <c r="CN29" s="720"/>
      <c r="CO29" s="720"/>
      <c r="CP29" s="720"/>
      <c r="CQ29" s="721"/>
      <c r="CR29" s="680">
        <v>906380</v>
      </c>
      <c r="CS29" s="699"/>
      <c r="CT29" s="699"/>
      <c r="CU29" s="699"/>
      <c r="CV29" s="699"/>
      <c r="CW29" s="699"/>
      <c r="CX29" s="699"/>
      <c r="CY29" s="700"/>
      <c r="CZ29" s="683">
        <v>2.9</v>
      </c>
      <c r="DA29" s="701"/>
      <c r="DB29" s="701"/>
      <c r="DC29" s="702"/>
      <c r="DD29" s="686">
        <v>906380</v>
      </c>
      <c r="DE29" s="699"/>
      <c r="DF29" s="699"/>
      <c r="DG29" s="699"/>
      <c r="DH29" s="699"/>
      <c r="DI29" s="699"/>
      <c r="DJ29" s="699"/>
      <c r="DK29" s="700"/>
      <c r="DL29" s="686">
        <v>906380</v>
      </c>
      <c r="DM29" s="699"/>
      <c r="DN29" s="699"/>
      <c r="DO29" s="699"/>
      <c r="DP29" s="699"/>
      <c r="DQ29" s="699"/>
      <c r="DR29" s="699"/>
      <c r="DS29" s="699"/>
      <c r="DT29" s="699"/>
      <c r="DU29" s="699"/>
      <c r="DV29" s="700"/>
      <c r="DW29" s="683">
        <v>5.4</v>
      </c>
      <c r="DX29" s="701"/>
      <c r="DY29" s="701"/>
      <c r="DZ29" s="701"/>
      <c r="EA29" s="701"/>
      <c r="EB29" s="701"/>
      <c r="EC29" s="722"/>
    </row>
    <row r="30" spans="2:133" ht="11.25" customHeight="1" x14ac:dyDescent="0.15">
      <c r="B30" s="677" t="s">
        <v>309</v>
      </c>
      <c r="C30" s="678"/>
      <c r="D30" s="678"/>
      <c r="E30" s="678"/>
      <c r="F30" s="678"/>
      <c r="G30" s="678"/>
      <c r="H30" s="678"/>
      <c r="I30" s="678"/>
      <c r="J30" s="678"/>
      <c r="K30" s="678"/>
      <c r="L30" s="678"/>
      <c r="M30" s="678"/>
      <c r="N30" s="678"/>
      <c r="O30" s="678"/>
      <c r="P30" s="678"/>
      <c r="Q30" s="679"/>
      <c r="R30" s="680">
        <v>88211</v>
      </c>
      <c r="S30" s="681"/>
      <c r="T30" s="681"/>
      <c r="U30" s="681"/>
      <c r="V30" s="681"/>
      <c r="W30" s="681"/>
      <c r="X30" s="681"/>
      <c r="Y30" s="682"/>
      <c r="Z30" s="713">
        <v>0.3</v>
      </c>
      <c r="AA30" s="713"/>
      <c r="AB30" s="713"/>
      <c r="AC30" s="713"/>
      <c r="AD30" s="714" t="s">
        <v>132</v>
      </c>
      <c r="AE30" s="714"/>
      <c r="AF30" s="714"/>
      <c r="AG30" s="714"/>
      <c r="AH30" s="714"/>
      <c r="AI30" s="714"/>
      <c r="AJ30" s="714"/>
      <c r="AK30" s="714"/>
      <c r="AL30" s="683" t="s">
        <v>237</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310</v>
      </c>
      <c r="BH30" s="766"/>
      <c r="BI30" s="766"/>
      <c r="BJ30" s="766"/>
      <c r="BK30" s="766"/>
      <c r="BL30" s="766"/>
      <c r="BM30" s="766"/>
      <c r="BN30" s="766"/>
      <c r="BO30" s="766"/>
      <c r="BP30" s="766"/>
      <c r="BQ30" s="767"/>
      <c r="BR30" s="741" t="s">
        <v>311</v>
      </c>
      <c r="BS30" s="766"/>
      <c r="BT30" s="766"/>
      <c r="BU30" s="766"/>
      <c r="BV30" s="766"/>
      <c r="BW30" s="766"/>
      <c r="BX30" s="766"/>
      <c r="BY30" s="766"/>
      <c r="BZ30" s="766"/>
      <c r="CA30" s="766"/>
      <c r="CB30" s="767"/>
      <c r="CD30" s="770"/>
      <c r="CE30" s="771"/>
      <c r="CF30" s="719" t="s">
        <v>312</v>
      </c>
      <c r="CG30" s="720"/>
      <c r="CH30" s="720"/>
      <c r="CI30" s="720"/>
      <c r="CJ30" s="720"/>
      <c r="CK30" s="720"/>
      <c r="CL30" s="720"/>
      <c r="CM30" s="720"/>
      <c r="CN30" s="720"/>
      <c r="CO30" s="720"/>
      <c r="CP30" s="720"/>
      <c r="CQ30" s="721"/>
      <c r="CR30" s="680">
        <v>839183</v>
      </c>
      <c r="CS30" s="681"/>
      <c r="CT30" s="681"/>
      <c r="CU30" s="681"/>
      <c r="CV30" s="681"/>
      <c r="CW30" s="681"/>
      <c r="CX30" s="681"/>
      <c r="CY30" s="682"/>
      <c r="CZ30" s="683">
        <v>2.6</v>
      </c>
      <c r="DA30" s="701"/>
      <c r="DB30" s="701"/>
      <c r="DC30" s="702"/>
      <c r="DD30" s="686">
        <v>839183</v>
      </c>
      <c r="DE30" s="681"/>
      <c r="DF30" s="681"/>
      <c r="DG30" s="681"/>
      <c r="DH30" s="681"/>
      <c r="DI30" s="681"/>
      <c r="DJ30" s="681"/>
      <c r="DK30" s="682"/>
      <c r="DL30" s="686">
        <v>839183</v>
      </c>
      <c r="DM30" s="681"/>
      <c r="DN30" s="681"/>
      <c r="DO30" s="681"/>
      <c r="DP30" s="681"/>
      <c r="DQ30" s="681"/>
      <c r="DR30" s="681"/>
      <c r="DS30" s="681"/>
      <c r="DT30" s="681"/>
      <c r="DU30" s="681"/>
      <c r="DV30" s="682"/>
      <c r="DW30" s="683">
        <v>5</v>
      </c>
      <c r="DX30" s="701"/>
      <c r="DY30" s="701"/>
      <c r="DZ30" s="701"/>
      <c r="EA30" s="701"/>
      <c r="EB30" s="701"/>
      <c r="EC30" s="722"/>
    </row>
    <row r="31" spans="2:133" ht="11.25" customHeight="1" x14ac:dyDescent="0.15">
      <c r="B31" s="677" t="s">
        <v>313</v>
      </c>
      <c r="C31" s="678"/>
      <c r="D31" s="678"/>
      <c r="E31" s="678"/>
      <c r="F31" s="678"/>
      <c r="G31" s="678"/>
      <c r="H31" s="678"/>
      <c r="I31" s="678"/>
      <c r="J31" s="678"/>
      <c r="K31" s="678"/>
      <c r="L31" s="678"/>
      <c r="M31" s="678"/>
      <c r="N31" s="678"/>
      <c r="O31" s="678"/>
      <c r="P31" s="678"/>
      <c r="Q31" s="679"/>
      <c r="R31" s="680">
        <v>9060178</v>
      </c>
      <c r="S31" s="681"/>
      <c r="T31" s="681"/>
      <c r="U31" s="681"/>
      <c r="V31" s="681"/>
      <c r="W31" s="681"/>
      <c r="X31" s="681"/>
      <c r="Y31" s="682"/>
      <c r="Z31" s="713">
        <v>25.9</v>
      </c>
      <c r="AA31" s="713"/>
      <c r="AB31" s="713"/>
      <c r="AC31" s="713"/>
      <c r="AD31" s="714" t="s">
        <v>237</v>
      </c>
      <c r="AE31" s="714"/>
      <c r="AF31" s="714"/>
      <c r="AG31" s="714"/>
      <c r="AH31" s="714"/>
      <c r="AI31" s="714"/>
      <c r="AJ31" s="714"/>
      <c r="AK31" s="714"/>
      <c r="AL31" s="683" t="s">
        <v>237</v>
      </c>
      <c r="AM31" s="684"/>
      <c r="AN31" s="684"/>
      <c r="AO31" s="715"/>
      <c r="AP31" s="754" t="s">
        <v>314</v>
      </c>
      <c r="AQ31" s="755"/>
      <c r="AR31" s="755"/>
      <c r="AS31" s="755"/>
      <c r="AT31" s="760" t="s">
        <v>315</v>
      </c>
      <c r="AU31" s="231"/>
      <c r="AV31" s="231"/>
      <c r="AW31" s="231"/>
      <c r="AX31" s="746" t="s">
        <v>190</v>
      </c>
      <c r="AY31" s="747"/>
      <c r="AZ31" s="747"/>
      <c r="BA31" s="747"/>
      <c r="BB31" s="747"/>
      <c r="BC31" s="747"/>
      <c r="BD31" s="747"/>
      <c r="BE31" s="747"/>
      <c r="BF31" s="748"/>
      <c r="BG31" s="749">
        <v>99.6</v>
      </c>
      <c r="BH31" s="750"/>
      <c r="BI31" s="750"/>
      <c r="BJ31" s="750"/>
      <c r="BK31" s="750"/>
      <c r="BL31" s="750"/>
      <c r="BM31" s="751">
        <v>98.7</v>
      </c>
      <c r="BN31" s="750"/>
      <c r="BO31" s="750"/>
      <c r="BP31" s="750"/>
      <c r="BQ31" s="752"/>
      <c r="BR31" s="749">
        <v>99.6</v>
      </c>
      <c r="BS31" s="750"/>
      <c r="BT31" s="750"/>
      <c r="BU31" s="750"/>
      <c r="BV31" s="750"/>
      <c r="BW31" s="750"/>
      <c r="BX31" s="751">
        <v>98.7</v>
      </c>
      <c r="BY31" s="750"/>
      <c r="BZ31" s="750"/>
      <c r="CA31" s="750"/>
      <c r="CB31" s="752"/>
      <c r="CD31" s="770"/>
      <c r="CE31" s="771"/>
      <c r="CF31" s="719" t="s">
        <v>316</v>
      </c>
      <c r="CG31" s="720"/>
      <c r="CH31" s="720"/>
      <c r="CI31" s="720"/>
      <c r="CJ31" s="720"/>
      <c r="CK31" s="720"/>
      <c r="CL31" s="720"/>
      <c r="CM31" s="720"/>
      <c r="CN31" s="720"/>
      <c r="CO31" s="720"/>
      <c r="CP31" s="720"/>
      <c r="CQ31" s="721"/>
      <c r="CR31" s="680">
        <v>67197</v>
      </c>
      <c r="CS31" s="699"/>
      <c r="CT31" s="699"/>
      <c r="CU31" s="699"/>
      <c r="CV31" s="699"/>
      <c r="CW31" s="699"/>
      <c r="CX31" s="699"/>
      <c r="CY31" s="700"/>
      <c r="CZ31" s="683">
        <v>0.2</v>
      </c>
      <c r="DA31" s="701"/>
      <c r="DB31" s="701"/>
      <c r="DC31" s="702"/>
      <c r="DD31" s="686">
        <v>67197</v>
      </c>
      <c r="DE31" s="699"/>
      <c r="DF31" s="699"/>
      <c r="DG31" s="699"/>
      <c r="DH31" s="699"/>
      <c r="DI31" s="699"/>
      <c r="DJ31" s="699"/>
      <c r="DK31" s="700"/>
      <c r="DL31" s="686">
        <v>67197</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63" t="s">
        <v>317</v>
      </c>
      <c r="C32" s="764"/>
      <c r="D32" s="764"/>
      <c r="E32" s="764"/>
      <c r="F32" s="764"/>
      <c r="G32" s="764"/>
      <c r="H32" s="764"/>
      <c r="I32" s="764"/>
      <c r="J32" s="764"/>
      <c r="K32" s="764"/>
      <c r="L32" s="764"/>
      <c r="M32" s="764"/>
      <c r="N32" s="764"/>
      <c r="O32" s="764"/>
      <c r="P32" s="764"/>
      <c r="Q32" s="765"/>
      <c r="R32" s="680" t="s">
        <v>237</v>
      </c>
      <c r="S32" s="681"/>
      <c r="T32" s="681"/>
      <c r="U32" s="681"/>
      <c r="V32" s="681"/>
      <c r="W32" s="681"/>
      <c r="X32" s="681"/>
      <c r="Y32" s="682"/>
      <c r="Z32" s="713" t="s">
        <v>237</v>
      </c>
      <c r="AA32" s="713"/>
      <c r="AB32" s="713"/>
      <c r="AC32" s="713"/>
      <c r="AD32" s="714" t="s">
        <v>237</v>
      </c>
      <c r="AE32" s="714"/>
      <c r="AF32" s="714"/>
      <c r="AG32" s="714"/>
      <c r="AH32" s="714"/>
      <c r="AI32" s="714"/>
      <c r="AJ32" s="714"/>
      <c r="AK32" s="714"/>
      <c r="AL32" s="683" t="s">
        <v>237</v>
      </c>
      <c r="AM32" s="684"/>
      <c r="AN32" s="684"/>
      <c r="AO32" s="715"/>
      <c r="AP32" s="756"/>
      <c r="AQ32" s="757"/>
      <c r="AR32" s="757"/>
      <c r="AS32" s="757"/>
      <c r="AT32" s="761"/>
      <c r="AU32" s="230" t="s">
        <v>318</v>
      </c>
      <c r="AV32" s="230"/>
      <c r="AW32" s="230"/>
      <c r="AX32" s="677" t="s">
        <v>319</v>
      </c>
      <c r="AY32" s="678"/>
      <c r="AZ32" s="678"/>
      <c r="BA32" s="678"/>
      <c r="BB32" s="678"/>
      <c r="BC32" s="678"/>
      <c r="BD32" s="678"/>
      <c r="BE32" s="678"/>
      <c r="BF32" s="679"/>
      <c r="BG32" s="753">
        <v>99.5</v>
      </c>
      <c r="BH32" s="699"/>
      <c r="BI32" s="699"/>
      <c r="BJ32" s="699"/>
      <c r="BK32" s="699"/>
      <c r="BL32" s="699"/>
      <c r="BM32" s="684">
        <v>98.1</v>
      </c>
      <c r="BN32" s="745"/>
      <c r="BO32" s="745"/>
      <c r="BP32" s="745"/>
      <c r="BQ32" s="726"/>
      <c r="BR32" s="753">
        <v>99.4</v>
      </c>
      <c r="BS32" s="699"/>
      <c r="BT32" s="699"/>
      <c r="BU32" s="699"/>
      <c r="BV32" s="699"/>
      <c r="BW32" s="699"/>
      <c r="BX32" s="684">
        <v>98.3</v>
      </c>
      <c r="BY32" s="745"/>
      <c r="BZ32" s="745"/>
      <c r="CA32" s="745"/>
      <c r="CB32" s="726"/>
      <c r="CD32" s="772"/>
      <c r="CE32" s="773"/>
      <c r="CF32" s="719" t="s">
        <v>320</v>
      </c>
      <c r="CG32" s="720"/>
      <c r="CH32" s="720"/>
      <c r="CI32" s="720"/>
      <c r="CJ32" s="720"/>
      <c r="CK32" s="720"/>
      <c r="CL32" s="720"/>
      <c r="CM32" s="720"/>
      <c r="CN32" s="720"/>
      <c r="CO32" s="720"/>
      <c r="CP32" s="720"/>
      <c r="CQ32" s="721"/>
      <c r="CR32" s="680" t="s">
        <v>237</v>
      </c>
      <c r="CS32" s="681"/>
      <c r="CT32" s="681"/>
      <c r="CU32" s="681"/>
      <c r="CV32" s="681"/>
      <c r="CW32" s="681"/>
      <c r="CX32" s="681"/>
      <c r="CY32" s="682"/>
      <c r="CZ32" s="683" t="s">
        <v>132</v>
      </c>
      <c r="DA32" s="701"/>
      <c r="DB32" s="701"/>
      <c r="DC32" s="702"/>
      <c r="DD32" s="686" t="s">
        <v>237</v>
      </c>
      <c r="DE32" s="681"/>
      <c r="DF32" s="681"/>
      <c r="DG32" s="681"/>
      <c r="DH32" s="681"/>
      <c r="DI32" s="681"/>
      <c r="DJ32" s="681"/>
      <c r="DK32" s="682"/>
      <c r="DL32" s="686" t="s">
        <v>237</v>
      </c>
      <c r="DM32" s="681"/>
      <c r="DN32" s="681"/>
      <c r="DO32" s="681"/>
      <c r="DP32" s="681"/>
      <c r="DQ32" s="681"/>
      <c r="DR32" s="681"/>
      <c r="DS32" s="681"/>
      <c r="DT32" s="681"/>
      <c r="DU32" s="681"/>
      <c r="DV32" s="682"/>
      <c r="DW32" s="683" t="s">
        <v>132</v>
      </c>
      <c r="DX32" s="701"/>
      <c r="DY32" s="701"/>
      <c r="DZ32" s="701"/>
      <c r="EA32" s="701"/>
      <c r="EB32" s="701"/>
      <c r="EC32" s="722"/>
    </row>
    <row r="33" spans="2:133" ht="11.25" customHeight="1" x14ac:dyDescent="0.15">
      <c r="B33" s="677" t="s">
        <v>321</v>
      </c>
      <c r="C33" s="678"/>
      <c r="D33" s="678"/>
      <c r="E33" s="678"/>
      <c r="F33" s="678"/>
      <c r="G33" s="678"/>
      <c r="H33" s="678"/>
      <c r="I33" s="678"/>
      <c r="J33" s="678"/>
      <c r="K33" s="678"/>
      <c r="L33" s="678"/>
      <c r="M33" s="678"/>
      <c r="N33" s="678"/>
      <c r="O33" s="678"/>
      <c r="P33" s="678"/>
      <c r="Q33" s="679"/>
      <c r="R33" s="680">
        <v>1530030</v>
      </c>
      <c r="S33" s="681"/>
      <c r="T33" s="681"/>
      <c r="U33" s="681"/>
      <c r="V33" s="681"/>
      <c r="W33" s="681"/>
      <c r="X33" s="681"/>
      <c r="Y33" s="682"/>
      <c r="Z33" s="713">
        <v>4.4000000000000004</v>
      </c>
      <c r="AA33" s="713"/>
      <c r="AB33" s="713"/>
      <c r="AC33" s="713"/>
      <c r="AD33" s="714" t="s">
        <v>237</v>
      </c>
      <c r="AE33" s="714"/>
      <c r="AF33" s="714"/>
      <c r="AG33" s="714"/>
      <c r="AH33" s="714"/>
      <c r="AI33" s="714"/>
      <c r="AJ33" s="714"/>
      <c r="AK33" s="714"/>
      <c r="AL33" s="683" t="s">
        <v>132</v>
      </c>
      <c r="AM33" s="684"/>
      <c r="AN33" s="684"/>
      <c r="AO33" s="715"/>
      <c r="AP33" s="758"/>
      <c r="AQ33" s="759"/>
      <c r="AR33" s="759"/>
      <c r="AS33" s="759"/>
      <c r="AT33" s="762"/>
      <c r="AU33" s="232"/>
      <c r="AV33" s="232"/>
      <c r="AW33" s="232"/>
      <c r="AX33" s="661" t="s">
        <v>322</v>
      </c>
      <c r="AY33" s="662"/>
      <c r="AZ33" s="662"/>
      <c r="BA33" s="662"/>
      <c r="BB33" s="662"/>
      <c r="BC33" s="662"/>
      <c r="BD33" s="662"/>
      <c r="BE33" s="662"/>
      <c r="BF33" s="663"/>
      <c r="BG33" s="744">
        <v>99.8</v>
      </c>
      <c r="BH33" s="665"/>
      <c r="BI33" s="665"/>
      <c r="BJ33" s="665"/>
      <c r="BK33" s="665"/>
      <c r="BL33" s="665"/>
      <c r="BM33" s="707">
        <v>99.2</v>
      </c>
      <c r="BN33" s="665"/>
      <c r="BO33" s="665"/>
      <c r="BP33" s="665"/>
      <c r="BQ33" s="709"/>
      <c r="BR33" s="744">
        <v>99.7</v>
      </c>
      <c r="BS33" s="665"/>
      <c r="BT33" s="665"/>
      <c r="BU33" s="665"/>
      <c r="BV33" s="665"/>
      <c r="BW33" s="665"/>
      <c r="BX33" s="707">
        <v>99.1</v>
      </c>
      <c r="BY33" s="665"/>
      <c r="BZ33" s="665"/>
      <c r="CA33" s="665"/>
      <c r="CB33" s="709"/>
      <c r="CD33" s="719" t="s">
        <v>323</v>
      </c>
      <c r="CE33" s="720"/>
      <c r="CF33" s="720"/>
      <c r="CG33" s="720"/>
      <c r="CH33" s="720"/>
      <c r="CI33" s="720"/>
      <c r="CJ33" s="720"/>
      <c r="CK33" s="720"/>
      <c r="CL33" s="720"/>
      <c r="CM33" s="720"/>
      <c r="CN33" s="720"/>
      <c r="CO33" s="720"/>
      <c r="CP33" s="720"/>
      <c r="CQ33" s="721"/>
      <c r="CR33" s="680">
        <v>19546538</v>
      </c>
      <c r="CS33" s="699"/>
      <c r="CT33" s="699"/>
      <c r="CU33" s="699"/>
      <c r="CV33" s="699"/>
      <c r="CW33" s="699"/>
      <c r="CX33" s="699"/>
      <c r="CY33" s="700"/>
      <c r="CZ33" s="683">
        <v>61.7</v>
      </c>
      <c r="DA33" s="701"/>
      <c r="DB33" s="701"/>
      <c r="DC33" s="702"/>
      <c r="DD33" s="686">
        <v>11305490</v>
      </c>
      <c r="DE33" s="699"/>
      <c r="DF33" s="699"/>
      <c r="DG33" s="699"/>
      <c r="DH33" s="699"/>
      <c r="DI33" s="699"/>
      <c r="DJ33" s="699"/>
      <c r="DK33" s="700"/>
      <c r="DL33" s="686">
        <v>8016122</v>
      </c>
      <c r="DM33" s="699"/>
      <c r="DN33" s="699"/>
      <c r="DO33" s="699"/>
      <c r="DP33" s="699"/>
      <c r="DQ33" s="699"/>
      <c r="DR33" s="699"/>
      <c r="DS33" s="699"/>
      <c r="DT33" s="699"/>
      <c r="DU33" s="699"/>
      <c r="DV33" s="700"/>
      <c r="DW33" s="683">
        <v>47.4</v>
      </c>
      <c r="DX33" s="701"/>
      <c r="DY33" s="701"/>
      <c r="DZ33" s="701"/>
      <c r="EA33" s="701"/>
      <c r="EB33" s="701"/>
      <c r="EC33" s="722"/>
    </row>
    <row r="34" spans="2:133" ht="11.25" customHeight="1" x14ac:dyDescent="0.15">
      <c r="B34" s="677" t="s">
        <v>324</v>
      </c>
      <c r="C34" s="678"/>
      <c r="D34" s="678"/>
      <c r="E34" s="678"/>
      <c r="F34" s="678"/>
      <c r="G34" s="678"/>
      <c r="H34" s="678"/>
      <c r="I34" s="678"/>
      <c r="J34" s="678"/>
      <c r="K34" s="678"/>
      <c r="L34" s="678"/>
      <c r="M34" s="678"/>
      <c r="N34" s="678"/>
      <c r="O34" s="678"/>
      <c r="P34" s="678"/>
      <c r="Q34" s="679"/>
      <c r="R34" s="680">
        <v>44094</v>
      </c>
      <c r="S34" s="681"/>
      <c r="T34" s="681"/>
      <c r="U34" s="681"/>
      <c r="V34" s="681"/>
      <c r="W34" s="681"/>
      <c r="X34" s="681"/>
      <c r="Y34" s="682"/>
      <c r="Z34" s="713">
        <v>0.1</v>
      </c>
      <c r="AA34" s="713"/>
      <c r="AB34" s="713"/>
      <c r="AC34" s="713"/>
      <c r="AD34" s="714">
        <v>10799</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4920676</v>
      </c>
      <c r="CS34" s="681"/>
      <c r="CT34" s="681"/>
      <c r="CU34" s="681"/>
      <c r="CV34" s="681"/>
      <c r="CW34" s="681"/>
      <c r="CX34" s="681"/>
      <c r="CY34" s="682"/>
      <c r="CZ34" s="683">
        <v>15.5</v>
      </c>
      <c r="DA34" s="701"/>
      <c r="DB34" s="701"/>
      <c r="DC34" s="702"/>
      <c r="DD34" s="686">
        <v>3929346</v>
      </c>
      <c r="DE34" s="681"/>
      <c r="DF34" s="681"/>
      <c r="DG34" s="681"/>
      <c r="DH34" s="681"/>
      <c r="DI34" s="681"/>
      <c r="DJ34" s="681"/>
      <c r="DK34" s="682"/>
      <c r="DL34" s="686">
        <v>3438229</v>
      </c>
      <c r="DM34" s="681"/>
      <c r="DN34" s="681"/>
      <c r="DO34" s="681"/>
      <c r="DP34" s="681"/>
      <c r="DQ34" s="681"/>
      <c r="DR34" s="681"/>
      <c r="DS34" s="681"/>
      <c r="DT34" s="681"/>
      <c r="DU34" s="681"/>
      <c r="DV34" s="682"/>
      <c r="DW34" s="683">
        <v>20.3</v>
      </c>
      <c r="DX34" s="701"/>
      <c r="DY34" s="701"/>
      <c r="DZ34" s="701"/>
      <c r="EA34" s="701"/>
      <c r="EB34" s="701"/>
      <c r="EC34" s="722"/>
    </row>
    <row r="35" spans="2:133" ht="11.25" customHeight="1" x14ac:dyDescent="0.15">
      <c r="B35" s="677" t="s">
        <v>326</v>
      </c>
      <c r="C35" s="678"/>
      <c r="D35" s="678"/>
      <c r="E35" s="678"/>
      <c r="F35" s="678"/>
      <c r="G35" s="678"/>
      <c r="H35" s="678"/>
      <c r="I35" s="678"/>
      <c r="J35" s="678"/>
      <c r="K35" s="678"/>
      <c r="L35" s="678"/>
      <c r="M35" s="678"/>
      <c r="N35" s="678"/>
      <c r="O35" s="678"/>
      <c r="P35" s="678"/>
      <c r="Q35" s="679"/>
      <c r="R35" s="680">
        <v>30184</v>
      </c>
      <c r="S35" s="681"/>
      <c r="T35" s="681"/>
      <c r="U35" s="681"/>
      <c r="V35" s="681"/>
      <c r="W35" s="681"/>
      <c r="X35" s="681"/>
      <c r="Y35" s="682"/>
      <c r="Z35" s="713">
        <v>0.1</v>
      </c>
      <c r="AA35" s="713"/>
      <c r="AB35" s="713"/>
      <c r="AC35" s="713"/>
      <c r="AD35" s="714" t="s">
        <v>237</v>
      </c>
      <c r="AE35" s="714"/>
      <c r="AF35" s="714"/>
      <c r="AG35" s="714"/>
      <c r="AH35" s="714"/>
      <c r="AI35" s="714"/>
      <c r="AJ35" s="714"/>
      <c r="AK35" s="714"/>
      <c r="AL35" s="683" t="s">
        <v>132</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99508</v>
      </c>
      <c r="CS35" s="699"/>
      <c r="CT35" s="699"/>
      <c r="CU35" s="699"/>
      <c r="CV35" s="699"/>
      <c r="CW35" s="699"/>
      <c r="CX35" s="699"/>
      <c r="CY35" s="700"/>
      <c r="CZ35" s="683">
        <v>0.3</v>
      </c>
      <c r="DA35" s="701"/>
      <c r="DB35" s="701"/>
      <c r="DC35" s="702"/>
      <c r="DD35" s="686">
        <v>94173</v>
      </c>
      <c r="DE35" s="699"/>
      <c r="DF35" s="699"/>
      <c r="DG35" s="699"/>
      <c r="DH35" s="699"/>
      <c r="DI35" s="699"/>
      <c r="DJ35" s="699"/>
      <c r="DK35" s="700"/>
      <c r="DL35" s="686">
        <v>93570</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15">
      <c r="B36" s="677" t="s">
        <v>330</v>
      </c>
      <c r="C36" s="678"/>
      <c r="D36" s="678"/>
      <c r="E36" s="678"/>
      <c r="F36" s="678"/>
      <c r="G36" s="678"/>
      <c r="H36" s="678"/>
      <c r="I36" s="678"/>
      <c r="J36" s="678"/>
      <c r="K36" s="678"/>
      <c r="L36" s="678"/>
      <c r="M36" s="678"/>
      <c r="N36" s="678"/>
      <c r="O36" s="678"/>
      <c r="P36" s="678"/>
      <c r="Q36" s="679"/>
      <c r="R36" s="680">
        <v>2595816</v>
      </c>
      <c r="S36" s="681"/>
      <c r="T36" s="681"/>
      <c r="U36" s="681"/>
      <c r="V36" s="681"/>
      <c r="W36" s="681"/>
      <c r="X36" s="681"/>
      <c r="Y36" s="682"/>
      <c r="Z36" s="713">
        <v>7.4</v>
      </c>
      <c r="AA36" s="713"/>
      <c r="AB36" s="713"/>
      <c r="AC36" s="713"/>
      <c r="AD36" s="714" t="s">
        <v>237</v>
      </c>
      <c r="AE36" s="714"/>
      <c r="AF36" s="714"/>
      <c r="AG36" s="714"/>
      <c r="AH36" s="714"/>
      <c r="AI36" s="714"/>
      <c r="AJ36" s="714"/>
      <c r="AK36" s="714"/>
      <c r="AL36" s="683" t="s">
        <v>237</v>
      </c>
      <c r="AM36" s="684"/>
      <c r="AN36" s="684"/>
      <c r="AO36" s="715"/>
      <c r="AP36" s="235"/>
      <c r="AQ36" s="732" t="s">
        <v>331</v>
      </c>
      <c r="AR36" s="733"/>
      <c r="AS36" s="733"/>
      <c r="AT36" s="733"/>
      <c r="AU36" s="733"/>
      <c r="AV36" s="733"/>
      <c r="AW36" s="733"/>
      <c r="AX36" s="733"/>
      <c r="AY36" s="734"/>
      <c r="AZ36" s="735">
        <v>2906888</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156885</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11360265</v>
      </c>
      <c r="CS36" s="681"/>
      <c r="CT36" s="681"/>
      <c r="CU36" s="681"/>
      <c r="CV36" s="681"/>
      <c r="CW36" s="681"/>
      <c r="CX36" s="681"/>
      <c r="CY36" s="682"/>
      <c r="CZ36" s="683">
        <v>35.9</v>
      </c>
      <c r="DA36" s="701"/>
      <c r="DB36" s="701"/>
      <c r="DC36" s="702"/>
      <c r="DD36" s="686">
        <v>4586261</v>
      </c>
      <c r="DE36" s="681"/>
      <c r="DF36" s="681"/>
      <c r="DG36" s="681"/>
      <c r="DH36" s="681"/>
      <c r="DI36" s="681"/>
      <c r="DJ36" s="681"/>
      <c r="DK36" s="682"/>
      <c r="DL36" s="686">
        <v>3772763</v>
      </c>
      <c r="DM36" s="681"/>
      <c r="DN36" s="681"/>
      <c r="DO36" s="681"/>
      <c r="DP36" s="681"/>
      <c r="DQ36" s="681"/>
      <c r="DR36" s="681"/>
      <c r="DS36" s="681"/>
      <c r="DT36" s="681"/>
      <c r="DU36" s="681"/>
      <c r="DV36" s="682"/>
      <c r="DW36" s="683">
        <v>22.3</v>
      </c>
      <c r="DX36" s="701"/>
      <c r="DY36" s="701"/>
      <c r="DZ36" s="701"/>
      <c r="EA36" s="701"/>
      <c r="EB36" s="701"/>
      <c r="EC36" s="722"/>
    </row>
    <row r="37" spans="2:133" ht="11.25" customHeight="1" x14ac:dyDescent="0.15">
      <c r="B37" s="677" t="s">
        <v>334</v>
      </c>
      <c r="C37" s="678"/>
      <c r="D37" s="678"/>
      <c r="E37" s="678"/>
      <c r="F37" s="678"/>
      <c r="G37" s="678"/>
      <c r="H37" s="678"/>
      <c r="I37" s="678"/>
      <c r="J37" s="678"/>
      <c r="K37" s="678"/>
      <c r="L37" s="678"/>
      <c r="M37" s="678"/>
      <c r="N37" s="678"/>
      <c r="O37" s="678"/>
      <c r="P37" s="678"/>
      <c r="Q37" s="679"/>
      <c r="R37" s="680">
        <v>2297359</v>
      </c>
      <c r="S37" s="681"/>
      <c r="T37" s="681"/>
      <c r="U37" s="681"/>
      <c r="V37" s="681"/>
      <c r="W37" s="681"/>
      <c r="X37" s="681"/>
      <c r="Y37" s="682"/>
      <c r="Z37" s="713">
        <v>6.6</v>
      </c>
      <c r="AA37" s="713"/>
      <c r="AB37" s="713"/>
      <c r="AC37" s="713"/>
      <c r="AD37" s="714" t="s">
        <v>237</v>
      </c>
      <c r="AE37" s="714"/>
      <c r="AF37" s="714"/>
      <c r="AG37" s="714"/>
      <c r="AH37" s="714"/>
      <c r="AI37" s="714"/>
      <c r="AJ37" s="714"/>
      <c r="AK37" s="714"/>
      <c r="AL37" s="683" t="s">
        <v>237</v>
      </c>
      <c r="AM37" s="684"/>
      <c r="AN37" s="684"/>
      <c r="AO37" s="715"/>
      <c r="AQ37" s="723" t="s">
        <v>335</v>
      </c>
      <c r="AR37" s="724"/>
      <c r="AS37" s="724"/>
      <c r="AT37" s="724"/>
      <c r="AU37" s="724"/>
      <c r="AV37" s="724"/>
      <c r="AW37" s="724"/>
      <c r="AX37" s="724"/>
      <c r="AY37" s="725"/>
      <c r="AZ37" s="680">
        <v>1060356</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156885</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1033345</v>
      </c>
      <c r="CS37" s="699"/>
      <c r="CT37" s="699"/>
      <c r="CU37" s="699"/>
      <c r="CV37" s="699"/>
      <c r="CW37" s="699"/>
      <c r="CX37" s="699"/>
      <c r="CY37" s="700"/>
      <c r="CZ37" s="683">
        <v>3.3</v>
      </c>
      <c r="DA37" s="701"/>
      <c r="DB37" s="701"/>
      <c r="DC37" s="702"/>
      <c r="DD37" s="686">
        <v>1033345</v>
      </c>
      <c r="DE37" s="699"/>
      <c r="DF37" s="699"/>
      <c r="DG37" s="699"/>
      <c r="DH37" s="699"/>
      <c r="DI37" s="699"/>
      <c r="DJ37" s="699"/>
      <c r="DK37" s="700"/>
      <c r="DL37" s="686">
        <v>1033345</v>
      </c>
      <c r="DM37" s="699"/>
      <c r="DN37" s="699"/>
      <c r="DO37" s="699"/>
      <c r="DP37" s="699"/>
      <c r="DQ37" s="699"/>
      <c r="DR37" s="699"/>
      <c r="DS37" s="699"/>
      <c r="DT37" s="699"/>
      <c r="DU37" s="699"/>
      <c r="DV37" s="700"/>
      <c r="DW37" s="683">
        <v>6.1</v>
      </c>
      <c r="DX37" s="701"/>
      <c r="DY37" s="701"/>
      <c r="DZ37" s="701"/>
      <c r="EA37" s="701"/>
      <c r="EB37" s="701"/>
      <c r="EC37" s="722"/>
    </row>
    <row r="38" spans="2:133" ht="11.25" customHeight="1" x14ac:dyDescent="0.15">
      <c r="B38" s="677" t="s">
        <v>338</v>
      </c>
      <c r="C38" s="678"/>
      <c r="D38" s="678"/>
      <c r="E38" s="678"/>
      <c r="F38" s="678"/>
      <c r="G38" s="678"/>
      <c r="H38" s="678"/>
      <c r="I38" s="678"/>
      <c r="J38" s="678"/>
      <c r="K38" s="678"/>
      <c r="L38" s="678"/>
      <c r="M38" s="678"/>
      <c r="N38" s="678"/>
      <c r="O38" s="678"/>
      <c r="P38" s="678"/>
      <c r="Q38" s="679"/>
      <c r="R38" s="680">
        <v>482136</v>
      </c>
      <c r="S38" s="681"/>
      <c r="T38" s="681"/>
      <c r="U38" s="681"/>
      <c r="V38" s="681"/>
      <c r="W38" s="681"/>
      <c r="X38" s="681"/>
      <c r="Y38" s="682"/>
      <c r="Z38" s="713">
        <v>1.4</v>
      </c>
      <c r="AA38" s="713"/>
      <c r="AB38" s="713"/>
      <c r="AC38" s="713"/>
      <c r="AD38" s="714">
        <v>1591</v>
      </c>
      <c r="AE38" s="714"/>
      <c r="AF38" s="714"/>
      <c r="AG38" s="714"/>
      <c r="AH38" s="714"/>
      <c r="AI38" s="714"/>
      <c r="AJ38" s="714"/>
      <c r="AK38" s="714"/>
      <c r="AL38" s="683">
        <v>0</v>
      </c>
      <c r="AM38" s="684"/>
      <c r="AN38" s="684"/>
      <c r="AO38" s="715"/>
      <c r="AQ38" s="723" t="s">
        <v>339</v>
      </c>
      <c r="AR38" s="724"/>
      <c r="AS38" s="724"/>
      <c r="AT38" s="724"/>
      <c r="AU38" s="724"/>
      <c r="AV38" s="724"/>
      <c r="AW38" s="724"/>
      <c r="AX38" s="724"/>
      <c r="AY38" s="725"/>
      <c r="AZ38" s="680">
        <v>818605</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5574</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894723</v>
      </c>
      <c r="CS38" s="681"/>
      <c r="CT38" s="681"/>
      <c r="CU38" s="681"/>
      <c r="CV38" s="681"/>
      <c r="CW38" s="681"/>
      <c r="CX38" s="681"/>
      <c r="CY38" s="682"/>
      <c r="CZ38" s="683">
        <v>2.8</v>
      </c>
      <c r="DA38" s="701"/>
      <c r="DB38" s="701"/>
      <c r="DC38" s="702"/>
      <c r="DD38" s="686">
        <v>711568</v>
      </c>
      <c r="DE38" s="681"/>
      <c r="DF38" s="681"/>
      <c r="DG38" s="681"/>
      <c r="DH38" s="681"/>
      <c r="DI38" s="681"/>
      <c r="DJ38" s="681"/>
      <c r="DK38" s="682"/>
      <c r="DL38" s="686">
        <v>711560</v>
      </c>
      <c r="DM38" s="681"/>
      <c r="DN38" s="681"/>
      <c r="DO38" s="681"/>
      <c r="DP38" s="681"/>
      <c r="DQ38" s="681"/>
      <c r="DR38" s="681"/>
      <c r="DS38" s="681"/>
      <c r="DT38" s="681"/>
      <c r="DU38" s="681"/>
      <c r="DV38" s="682"/>
      <c r="DW38" s="683">
        <v>4.2</v>
      </c>
      <c r="DX38" s="701"/>
      <c r="DY38" s="701"/>
      <c r="DZ38" s="701"/>
      <c r="EA38" s="701"/>
      <c r="EB38" s="701"/>
      <c r="EC38" s="722"/>
    </row>
    <row r="39" spans="2:133" ht="11.25" customHeight="1" x14ac:dyDescent="0.15">
      <c r="B39" s="677" t="s">
        <v>342</v>
      </c>
      <c r="C39" s="678"/>
      <c r="D39" s="678"/>
      <c r="E39" s="678"/>
      <c r="F39" s="678"/>
      <c r="G39" s="678"/>
      <c r="H39" s="678"/>
      <c r="I39" s="678"/>
      <c r="J39" s="678"/>
      <c r="K39" s="678"/>
      <c r="L39" s="678"/>
      <c r="M39" s="678"/>
      <c r="N39" s="678"/>
      <c r="O39" s="678"/>
      <c r="P39" s="678"/>
      <c r="Q39" s="679"/>
      <c r="R39" s="680">
        <v>741200</v>
      </c>
      <c r="S39" s="681"/>
      <c r="T39" s="681"/>
      <c r="U39" s="681"/>
      <c r="V39" s="681"/>
      <c r="W39" s="681"/>
      <c r="X39" s="681"/>
      <c r="Y39" s="682"/>
      <c r="Z39" s="713">
        <v>2.1</v>
      </c>
      <c r="AA39" s="713"/>
      <c r="AB39" s="713"/>
      <c r="AC39" s="713"/>
      <c r="AD39" s="714" t="s">
        <v>237</v>
      </c>
      <c r="AE39" s="714"/>
      <c r="AF39" s="714"/>
      <c r="AG39" s="714"/>
      <c r="AH39" s="714"/>
      <c r="AI39" s="714"/>
      <c r="AJ39" s="714"/>
      <c r="AK39" s="714"/>
      <c r="AL39" s="683" t="s">
        <v>237</v>
      </c>
      <c r="AM39" s="684"/>
      <c r="AN39" s="684"/>
      <c r="AO39" s="715"/>
      <c r="AQ39" s="723" t="s">
        <v>343</v>
      </c>
      <c r="AR39" s="724"/>
      <c r="AS39" s="724"/>
      <c r="AT39" s="724"/>
      <c r="AU39" s="724"/>
      <c r="AV39" s="724"/>
      <c r="AW39" s="724"/>
      <c r="AX39" s="724"/>
      <c r="AY39" s="725"/>
      <c r="AZ39" s="680">
        <v>133204</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8917</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1823878</v>
      </c>
      <c r="CS39" s="699"/>
      <c r="CT39" s="699"/>
      <c r="CU39" s="699"/>
      <c r="CV39" s="699"/>
      <c r="CW39" s="699"/>
      <c r="CX39" s="699"/>
      <c r="CY39" s="700"/>
      <c r="CZ39" s="683">
        <v>5.8</v>
      </c>
      <c r="DA39" s="701"/>
      <c r="DB39" s="701"/>
      <c r="DC39" s="702"/>
      <c r="DD39" s="686">
        <v>1794655</v>
      </c>
      <c r="DE39" s="699"/>
      <c r="DF39" s="699"/>
      <c r="DG39" s="699"/>
      <c r="DH39" s="699"/>
      <c r="DI39" s="699"/>
      <c r="DJ39" s="699"/>
      <c r="DK39" s="700"/>
      <c r="DL39" s="686" t="s">
        <v>237</v>
      </c>
      <c r="DM39" s="699"/>
      <c r="DN39" s="699"/>
      <c r="DO39" s="699"/>
      <c r="DP39" s="699"/>
      <c r="DQ39" s="699"/>
      <c r="DR39" s="699"/>
      <c r="DS39" s="699"/>
      <c r="DT39" s="699"/>
      <c r="DU39" s="699"/>
      <c r="DV39" s="700"/>
      <c r="DW39" s="683" t="s">
        <v>237</v>
      </c>
      <c r="DX39" s="701"/>
      <c r="DY39" s="701"/>
      <c r="DZ39" s="701"/>
      <c r="EA39" s="701"/>
      <c r="EB39" s="701"/>
      <c r="EC39" s="722"/>
    </row>
    <row r="40" spans="2:133" ht="11.25" customHeight="1" x14ac:dyDescent="0.15">
      <c r="B40" s="677" t="s">
        <v>346</v>
      </c>
      <c r="C40" s="678"/>
      <c r="D40" s="678"/>
      <c r="E40" s="678"/>
      <c r="F40" s="678"/>
      <c r="G40" s="678"/>
      <c r="H40" s="678"/>
      <c r="I40" s="678"/>
      <c r="J40" s="678"/>
      <c r="K40" s="678"/>
      <c r="L40" s="678"/>
      <c r="M40" s="678"/>
      <c r="N40" s="678"/>
      <c r="O40" s="678"/>
      <c r="P40" s="678"/>
      <c r="Q40" s="679"/>
      <c r="R40" s="680" t="s">
        <v>132</v>
      </c>
      <c r="S40" s="681"/>
      <c r="T40" s="681"/>
      <c r="U40" s="681"/>
      <c r="V40" s="681"/>
      <c r="W40" s="681"/>
      <c r="X40" s="681"/>
      <c r="Y40" s="682"/>
      <c r="Z40" s="713" t="s">
        <v>132</v>
      </c>
      <c r="AA40" s="713"/>
      <c r="AB40" s="713"/>
      <c r="AC40" s="713"/>
      <c r="AD40" s="714" t="s">
        <v>237</v>
      </c>
      <c r="AE40" s="714"/>
      <c r="AF40" s="714"/>
      <c r="AG40" s="714"/>
      <c r="AH40" s="714"/>
      <c r="AI40" s="714"/>
      <c r="AJ40" s="714"/>
      <c r="AK40" s="714"/>
      <c r="AL40" s="683" t="s">
        <v>132</v>
      </c>
      <c r="AM40" s="684"/>
      <c r="AN40" s="684"/>
      <c r="AO40" s="715"/>
      <c r="AQ40" s="723" t="s">
        <v>347</v>
      </c>
      <c r="AR40" s="724"/>
      <c r="AS40" s="724"/>
      <c r="AT40" s="724"/>
      <c r="AU40" s="724"/>
      <c r="AV40" s="724"/>
      <c r="AW40" s="724"/>
      <c r="AX40" s="724"/>
      <c r="AY40" s="725"/>
      <c r="AZ40" s="680">
        <v>15591</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109</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v>447488</v>
      </c>
      <c r="CS40" s="681"/>
      <c r="CT40" s="681"/>
      <c r="CU40" s="681"/>
      <c r="CV40" s="681"/>
      <c r="CW40" s="681"/>
      <c r="CX40" s="681"/>
      <c r="CY40" s="682"/>
      <c r="CZ40" s="683">
        <v>1.4</v>
      </c>
      <c r="DA40" s="701"/>
      <c r="DB40" s="701"/>
      <c r="DC40" s="702"/>
      <c r="DD40" s="686">
        <v>189487</v>
      </c>
      <c r="DE40" s="681"/>
      <c r="DF40" s="681"/>
      <c r="DG40" s="681"/>
      <c r="DH40" s="681"/>
      <c r="DI40" s="681"/>
      <c r="DJ40" s="681"/>
      <c r="DK40" s="682"/>
      <c r="DL40" s="686" t="s">
        <v>237</v>
      </c>
      <c r="DM40" s="681"/>
      <c r="DN40" s="681"/>
      <c r="DO40" s="681"/>
      <c r="DP40" s="681"/>
      <c r="DQ40" s="681"/>
      <c r="DR40" s="681"/>
      <c r="DS40" s="681"/>
      <c r="DT40" s="681"/>
      <c r="DU40" s="681"/>
      <c r="DV40" s="682"/>
      <c r="DW40" s="683" t="s">
        <v>132</v>
      </c>
      <c r="DX40" s="701"/>
      <c r="DY40" s="701"/>
      <c r="DZ40" s="701"/>
      <c r="EA40" s="701"/>
      <c r="EB40" s="701"/>
      <c r="EC40" s="722"/>
    </row>
    <row r="41" spans="2:133" ht="11.25" customHeight="1" x14ac:dyDescent="0.15">
      <c r="B41" s="677" t="s">
        <v>351</v>
      </c>
      <c r="C41" s="678"/>
      <c r="D41" s="678"/>
      <c r="E41" s="678"/>
      <c r="F41" s="678"/>
      <c r="G41" s="678"/>
      <c r="H41" s="678"/>
      <c r="I41" s="678"/>
      <c r="J41" s="678"/>
      <c r="K41" s="678"/>
      <c r="L41" s="678"/>
      <c r="M41" s="678"/>
      <c r="N41" s="678"/>
      <c r="O41" s="678"/>
      <c r="P41" s="678"/>
      <c r="Q41" s="679"/>
      <c r="R41" s="680" t="s">
        <v>132</v>
      </c>
      <c r="S41" s="681"/>
      <c r="T41" s="681"/>
      <c r="U41" s="681"/>
      <c r="V41" s="681"/>
      <c r="W41" s="681"/>
      <c r="X41" s="681"/>
      <c r="Y41" s="682"/>
      <c r="Z41" s="713" t="s">
        <v>237</v>
      </c>
      <c r="AA41" s="713"/>
      <c r="AB41" s="713"/>
      <c r="AC41" s="713"/>
      <c r="AD41" s="714" t="s">
        <v>132</v>
      </c>
      <c r="AE41" s="714"/>
      <c r="AF41" s="714"/>
      <c r="AG41" s="714"/>
      <c r="AH41" s="714"/>
      <c r="AI41" s="714"/>
      <c r="AJ41" s="714"/>
      <c r="AK41" s="714"/>
      <c r="AL41" s="683" t="s">
        <v>237</v>
      </c>
      <c r="AM41" s="684"/>
      <c r="AN41" s="684"/>
      <c r="AO41" s="715"/>
      <c r="AQ41" s="723" t="s">
        <v>352</v>
      </c>
      <c r="AR41" s="724"/>
      <c r="AS41" s="724"/>
      <c r="AT41" s="724"/>
      <c r="AU41" s="724"/>
      <c r="AV41" s="724"/>
      <c r="AW41" s="724"/>
      <c r="AX41" s="724"/>
      <c r="AY41" s="725"/>
      <c r="AZ41" s="680">
        <v>366407</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2</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237</v>
      </c>
      <c r="CS41" s="699"/>
      <c r="CT41" s="699"/>
      <c r="CU41" s="699"/>
      <c r="CV41" s="699"/>
      <c r="CW41" s="699"/>
      <c r="CX41" s="699"/>
      <c r="CY41" s="700"/>
      <c r="CZ41" s="683" t="s">
        <v>237</v>
      </c>
      <c r="DA41" s="701"/>
      <c r="DB41" s="701"/>
      <c r="DC41" s="702"/>
      <c r="DD41" s="686" t="s">
        <v>237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355</v>
      </c>
      <c r="C42" s="678"/>
      <c r="D42" s="678"/>
      <c r="E42" s="678"/>
      <c r="F42" s="678"/>
      <c r="G42" s="678"/>
      <c r="H42" s="678"/>
      <c r="I42" s="678"/>
      <c r="J42" s="678"/>
      <c r="K42" s="678"/>
      <c r="L42" s="678"/>
      <c r="M42" s="678"/>
      <c r="N42" s="678"/>
      <c r="O42" s="678"/>
      <c r="P42" s="678"/>
      <c r="Q42" s="679"/>
      <c r="R42" s="680" t="s">
        <v>237</v>
      </c>
      <c r="S42" s="681"/>
      <c r="T42" s="681"/>
      <c r="U42" s="681"/>
      <c r="V42" s="681"/>
      <c r="W42" s="681"/>
      <c r="X42" s="681"/>
      <c r="Y42" s="682"/>
      <c r="Z42" s="713" t="s">
        <v>237</v>
      </c>
      <c r="AA42" s="713"/>
      <c r="AB42" s="713"/>
      <c r="AC42" s="713"/>
      <c r="AD42" s="714" t="s">
        <v>132</v>
      </c>
      <c r="AE42" s="714"/>
      <c r="AF42" s="714"/>
      <c r="AG42" s="714"/>
      <c r="AH42" s="714"/>
      <c r="AI42" s="714"/>
      <c r="AJ42" s="714"/>
      <c r="AK42" s="714"/>
      <c r="AL42" s="683" t="s">
        <v>132</v>
      </c>
      <c r="AM42" s="684"/>
      <c r="AN42" s="684"/>
      <c r="AO42" s="715"/>
      <c r="AQ42" s="716" t="s">
        <v>356</v>
      </c>
      <c r="AR42" s="717"/>
      <c r="AS42" s="717"/>
      <c r="AT42" s="717"/>
      <c r="AU42" s="717"/>
      <c r="AV42" s="717"/>
      <c r="AW42" s="717"/>
      <c r="AX42" s="717"/>
      <c r="AY42" s="718"/>
      <c r="AZ42" s="664">
        <v>512725</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299</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3672650</v>
      </c>
      <c r="CS42" s="681"/>
      <c r="CT42" s="681"/>
      <c r="CU42" s="681"/>
      <c r="CV42" s="681"/>
      <c r="CW42" s="681"/>
      <c r="CX42" s="681"/>
      <c r="CY42" s="682"/>
      <c r="CZ42" s="683">
        <v>11.6</v>
      </c>
      <c r="DA42" s="684"/>
      <c r="DB42" s="684"/>
      <c r="DC42" s="685"/>
      <c r="DD42" s="686">
        <v>2227531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359</v>
      </c>
      <c r="C43" s="662"/>
      <c r="D43" s="662"/>
      <c r="E43" s="662"/>
      <c r="F43" s="662"/>
      <c r="G43" s="662"/>
      <c r="H43" s="662"/>
      <c r="I43" s="662"/>
      <c r="J43" s="662"/>
      <c r="K43" s="662"/>
      <c r="L43" s="662"/>
      <c r="M43" s="662"/>
      <c r="N43" s="662"/>
      <c r="O43" s="662"/>
      <c r="P43" s="662"/>
      <c r="Q43" s="663"/>
      <c r="R43" s="664">
        <v>35016982</v>
      </c>
      <c r="S43" s="703"/>
      <c r="T43" s="703"/>
      <c r="U43" s="703"/>
      <c r="V43" s="703"/>
      <c r="W43" s="703"/>
      <c r="X43" s="703"/>
      <c r="Y43" s="704"/>
      <c r="Z43" s="705">
        <v>100</v>
      </c>
      <c r="AA43" s="705"/>
      <c r="AB43" s="705"/>
      <c r="AC43" s="705"/>
      <c r="AD43" s="706">
        <v>16902199</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96587</v>
      </c>
      <c r="CS43" s="699"/>
      <c r="CT43" s="699"/>
      <c r="CU43" s="699"/>
      <c r="CV43" s="699"/>
      <c r="CW43" s="699"/>
      <c r="CX43" s="699"/>
      <c r="CY43" s="700"/>
      <c r="CZ43" s="683">
        <v>0.3</v>
      </c>
      <c r="DA43" s="701"/>
      <c r="DB43" s="701"/>
      <c r="DC43" s="702"/>
      <c r="DD43" s="686">
        <v>96587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361</v>
      </c>
      <c r="CG44" s="678"/>
      <c r="CH44" s="678"/>
      <c r="CI44" s="678"/>
      <c r="CJ44" s="678"/>
      <c r="CK44" s="678"/>
      <c r="CL44" s="678"/>
      <c r="CM44" s="678"/>
      <c r="CN44" s="678"/>
      <c r="CO44" s="678"/>
      <c r="CP44" s="678"/>
      <c r="CQ44" s="679"/>
      <c r="CR44" s="680">
        <v>3672089</v>
      </c>
      <c r="CS44" s="681"/>
      <c r="CT44" s="681"/>
      <c r="CU44" s="681"/>
      <c r="CV44" s="681"/>
      <c r="CW44" s="681"/>
      <c r="CX44" s="681"/>
      <c r="CY44" s="682"/>
      <c r="CZ44" s="683">
        <v>11.6</v>
      </c>
      <c r="DA44" s="684"/>
      <c r="DB44" s="684"/>
      <c r="DC44" s="685"/>
      <c r="DD44" s="686">
        <v>2226970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1317211</v>
      </c>
      <c r="CS45" s="699"/>
      <c r="CT45" s="699"/>
      <c r="CU45" s="699"/>
      <c r="CV45" s="699"/>
      <c r="CW45" s="699"/>
      <c r="CX45" s="699"/>
      <c r="CY45" s="700"/>
      <c r="CZ45" s="683">
        <v>4.2</v>
      </c>
      <c r="DA45" s="701"/>
      <c r="DB45" s="701"/>
      <c r="DC45" s="702"/>
      <c r="DD45" s="686">
        <v>795048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2271298</v>
      </c>
      <c r="CS46" s="681"/>
      <c r="CT46" s="681"/>
      <c r="CU46" s="681"/>
      <c r="CV46" s="681"/>
      <c r="CW46" s="681"/>
      <c r="CX46" s="681"/>
      <c r="CY46" s="682"/>
      <c r="CZ46" s="683">
        <v>7.2</v>
      </c>
      <c r="DA46" s="684"/>
      <c r="DB46" s="684"/>
      <c r="DC46" s="685"/>
      <c r="DD46" s="686">
        <v>1348342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v>561</v>
      </c>
      <c r="CS47" s="699"/>
      <c r="CT47" s="699"/>
      <c r="CU47" s="699"/>
      <c r="CV47" s="699"/>
      <c r="CW47" s="699"/>
      <c r="CX47" s="699"/>
      <c r="CY47" s="700"/>
      <c r="CZ47" s="683">
        <v>0</v>
      </c>
      <c r="DA47" s="701"/>
      <c r="DB47" s="701"/>
      <c r="DC47" s="702"/>
      <c r="DD47" s="686">
        <v>561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237</v>
      </c>
      <c r="CS48" s="681"/>
      <c r="CT48" s="681"/>
      <c r="CU48" s="681"/>
      <c r="CV48" s="681"/>
      <c r="CW48" s="681"/>
      <c r="CX48" s="681"/>
      <c r="CY48" s="682"/>
      <c r="CZ48" s="683" t="s">
        <v>237</v>
      </c>
      <c r="DA48" s="684"/>
      <c r="DB48" s="684"/>
      <c r="DC48" s="685"/>
      <c r="DD48" s="686" t="s">
        <v>132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31684958</v>
      </c>
      <c r="CS49" s="665"/>
      <c r="CT49" s="665"/>
      <c r="CU49" s="665"/>
      <c r="CV49" s="665"/>
      <c r="CW49" s="665"/>
      <c r="CX49" s="665"/>
      <c r="CY49" s="666"/>
      <c r="CZ49" s="667">
        <v>100</v>
      </c>
      <c r="DA49" s="668"/>
      <c r="DB49" s="668"/>
      <c r="DC49" s="669"/>
      <c r="DD49" s="670">
        <v>19371903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pQ4t/Whzue7WGuU/HYEx5x9h6Cmp+k/7kSC0u7PkscL1hXL+ADIQbpJVyPWdkbzzBIf4isSeZIPZOMtwCQKpdA==" saltValue="2UxoO+sDWWtMioEgtxZIy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392</v>
      </c>
      <c r="C7" s="1146"/>
      <c r="D7" s="1146"/>
      <c r="E7" s="1146"/>
      <c r="F7" s="1146"/>
      <c r="G7" s="1146"/>
      <c r="H7" s="1146"/>
      <c r="I7" s="1146"/>
      <c r="J7" s="1146"/>
      <c r="K7" s="1146"/>
      <c r="L7" s="1146"/>
      <c r="M7" s="1146"/>
      <c r="N7" s="1146"/>
      <c r="O7" s="1146"/>
      <c r="P7" s="1147"/>
      <c r="Q7" s="1199">
        <v>35023</v>
      </c>
      <c r="R7" s="1200"/>
      <c r="S7" s="1200"/>
      <c r="T7" s="1200"/>
      <c r="U7" s="1200"/>
      <c r="V7" s="1200">
        <v>31691</v>
      </c>
      <c r="W7" s="1200"/>
      <c r="X7" s="1200"/>
      <c r="Y7" s="1200"/>
      <c r="Z7" s="1200"/>
      <c r="AA7" s="1200">
        <v>3332</v>
      </c>
      <c r="AB7" s="1200"/>
      <c r="AC7" s="1200"/>
      <c r="AD7" s="1200"/>
      <c r="AE7" s="1201"/>
      <c r="AF7" s="1202">
        <v>2405</v>
      </c>
      <c r="AG7" s="1203"/>
      <c r="AH7" s="1203"/>
      <c r="AI7" s="1203"/>
      <c r="AJ7" s="1204"/>
      <c r="AK7" s="1186">
        <v>2634</v>
      </c>
      <c r="AL7" s="1187"/>
      <c r="AM7" s="1187"/>
      <c r="AN7" s="1187"/>
      <c r="AO7" s="1187"/>
      <c r="AP7" s="1187">
        <v>6068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580</v>
      </c>
      <c r="BS7" s="1190" t="s">
        <v>581</v>
      </c>
      <c r="BT7" s="1191"/>
      <c r="BU7" s="1191"/>
      <c r="BV7" s="1191"/>
      <c r="BW7" s="1191"/>
      <c r="BX7" s="1191"/>
      <c r="BY7" s="1191"/>
      <c r="BZ7" s="1191"/>
      <c r="CA7" s="1191"/>
      <c r="CB7" s="1191"/>
      <c r="CC7" s="1191"/>
      <c r="CD7" s="1191"/>
      <c r="CE7" s="1191"/>
      <c r="CF7" s="1191"/>
      <c r="CG7" s="1192"/>
      <c r="CH7" s="1183">
        <v>0</v>
      </c>
      <c r="CI7" s="1184"/>
      <c r="CJ7" s="1184"/>
      <c r="CK7" s="1184"/>
      <c r="CL7" s="1185"/>
      <c r="CM7" s="1183">
        <v>1019</v>
      </c>
      <c r="CN7" s="1184"/>
      <c r="CO7" s="1184"/>
      <c r="CP7" s="1184"/>
      <c r="CQ7" s="1185"/>
      <c r="CR7" s="1183">
        <v>6</v>
      </c>
      <c r="CS7" s="1184"/>
      <c r="CT7" s="1184"/>
      <c r="CU7" s="1184"/>
      <c r="CV7" s="1185"/>
      <c r="CW7" s="1183" t="s">
        <v>588</v>
      </c>
      <c r="CX7" s="1184"/>
      <c r="CY7" s="1184"/>
      <c r="CZ7" s="1184"/>
      <c r="DA7" s="1185"/>
      <c r="DB7" s="1183">
        <v>338</v>
      </c>
      <c r="DC7" s="1184"/>
      <c r="DD7" s="1184"/>
      <c r="DE7" s="1184"/>
      <c r="DF7" s="1185"/>
      <c r="DG7" s="1183" t="s">
        <v>588</v>
      </c>
      <c r="DH7" s="1184"/>
      <c r="DI7" s="1184"/>
      <c r="DJ7" s="1184"/>
      <c r="DK7" s="1185"/>
      <c r="DL7" s="1183" t="s">
        <v>588</v>
      </c>
      <c r="DM7" s="1184"/>
      <c r="DN7" s="1184"/>
      <c r="DO7" s="1184"/>
      <c r="DP7" s="1185"/>
      <c r="DQ7" s="1183" t="s">
        <v>588</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v>35017</v>
      </c>
      <c r="R23" s="1164"/>
      <c r="S23" s="1164"/>
      <c r="T23" s="1164"/>
      <c r="U23" s="1164"/>
      <c r="V23" s="1164">
        <v>31685</v>
      </c>
      <c r="W23" s="1164"/>
      <c r="X23" s="1164"/>
      <c r="Y23" s="1164"/>
      <c r="Z23" s="1164"/>
      <c r="AA23" s="1164">
        <v>3332</v>
      </c>
      <c r="AB23" s="1164"/>
      <c r="AC23" s="1164"/>
      <c r="AD23" s="1164"/>
      <c r="AE23" s="1165"/>
      <c r="AF23" s="1166">
        <v>2405</v>
      </c>
      <c r="AG23" s="1164"/>
      <c r="AH23" s="1164"/>
      <c r="AI23" s="1164"/>
      <c r="AJ23" s="1167"/>
      <c r="AK23" s="1168"/>
      <c r="AL23" s="1169"/>
      <c r="AM23" s="1169"/>
      <c r="AN23" s="1169"/>
      <c r="AO23" s="1169"/>
      <c r="AP23" s="1164">
        <v>6068</v>
      </c>
      <c r="AQ23" s="1164"/>
      <c r="AR23" s="1164"/>
      <c r="AS23" s="1164"/>
      <c r="AT23" s="1164"/>
      <c r="AU23" s="1170"/>
      <c r="AV23" s="1170"/>
      <c r="AW23" s="1170"/>
      <c r="AX23" s="1170"/>
      <c r="AY23" s="1171"/>
      <c r="AZ23" s="1160" t="s">
        <v>132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375</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406</v>
      </c>
      <c r="C28" s="1146"/>
      <c r="D28" s="1146"/>
      <c r="E28" s="1146"/>
      <c r="F28" s="1146"/>
      <c r="G28" s="1146"/>
      <c r="H28" s="1146"/>
      <c r="I28" s="1146"/>
      <c r="J28" s="1146"/>
      <c r="K28" s="1146"/>
      <c r="L28" s="1146"/>
      <c r="M28" s="1146"/>
      <c r="N28" s="1146"/>
      <c r="O28" s="1146"/>
      <c r="P28" s="1147"/>
      <c r="Q28" s="1148">
        <v>4349</v>
      </c>
      <c r="R28" s="1149"/>
      <c r="S28" s="1149"/>
      <c r="T28" s="1149"/>
      <c r="U28" s="1149"/>
      <c r="V28" s="1149">
        <v>4192</v>
      </c>
      <c r="W28" s="1149"/>
      <c r="X28" s="1149"/>
      <c r="Y28" s="1149"/>
      <c r="Z28" s="1149"/>
      <c r="AA28" s="1149">
        <v>157</v>
      </c>
      <c r="AB28" s="1149"/>
      <c r="AC28" s="1149"/>
      <c r="AD28" s="1149"/>
      <c r="AE28" s="1150"/>
      <c r="AF28" s="1151">
        <v>157</v>
      </c>
      <c r="AG28" s="1149"/>
      <c r="AH28" s="1149"/>
      <c r="AI28" s="1149"/>
      <c r="AJ28" s="1152"/>
      <c r="AK28" s="1153">
        <v>496</v>
      </c>
      <c r="AL28" s="1141"/>
      <c r="AM28" s="1141"/>
      <c r="AN28" s="1141"/>
      <c r="AO28" s="1141"/>
      <c r="AP28" s="1141" t="s">
        <v>579</v>
      </c>
      <c r="AQ28" s="1141"/>
      <c r="AR28" s="1141"/>
      <c r="AS28" s="1141"/>
      <c r="AT28" s="1141"/>
      <c r="AU28" s="1141" t="s">
        <v>579</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407</v>
      </c>
      <c r="C29" s="1133"/>
      <c r="D29" s="1133"/>
      <c r="E29" s="1133"/>
      <c r="F29" s="1133"/>
      <c r="G29" s="1133"/>
      <c r="H29" s="1133"/>
      <c r="I29" s="1133"/>
      <c r="J29" s="1133"/>
      <c r="K29" s="1133"/>
      <c r="L29" s="1133"/>
      <c r="M29" s="1133"/>
      <c r="N29" s="1133"/>
      <c r="O29" s="1133"/>
      <c r="P29" s="1134"/>
      <c r="Q29" s="1138">
        <v>2842</v>
      </c>
      <c r="R29" s="1139"/>
      <c r="S29" s="1139"/>
      <c r="T29" s="1139"/>
      <c r="U29" s="1139"/>
      <c r="V29" s="1139">
        <v>2415</v>
      </c>
      <c r="W29" s="1139"/>
      <c r="X29" s="1139"/>
      <c r="Y29" s="1139"/>
      <c r="Z29" s="1139"/>
      <c r="AA29" s="1139">
        <v>67</v>
      </c>
      <c r="AB29" s="1139"/>
      <c r="AC29" s="1139"/>
      <c r="AD29" s="1139"/>
      <c r="AE29" s="1140"/>
      <c r="AF29" s="1114">
        <v>67</v>
      </c>
      <c r="AG29" s="1115"/>
      <c r="AH29" s="1115"/>
      <c r="AI29" s="1115"/>
      <c r="AJ29" s="1116"/>
      <c r="AK29" s="1075">
        <v>512</v>
      </c>
      <c r="AL29" s="1066"/>
      <c r="AM29" s="1066"/>
      <c r="AN29" s="1066"/>
      <c r="AO29" s="1066"/>
      <c r="AP29" s="1066" t="s">
        <v>579</v>
      </c>
      <c r="AQ29" s="1066"/>
      <c r="AR29" s="1066"/>
      <c r="AS29" s="1066"/>
      <c r="AT29" s="1066"/>
      <c r="AU29" s="1066" t="s">
        <v>579</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408</v>
      </c>
      <c r="C30" s="1133"/>
      <c r="D30" s="1133"/>
      <c r="E30" s="1133"/>
      <c r="F30" s="1133"/>
      <c r="G30" s="1133"/>
      <c r="H30" s="1133"/>
      <c r="I30" s="1133"/>
      <c r="J30" s="1133"/>
      <c r="K30" s="1133"/>
      <c r="L30" s="1133"/>
      <c r="M30" s="1133"/>
      <c r="N30" s="1133"/>
      <c r="O30" s="1133"/>
      <c r="P30" s="1134"/>
      <c r="Q30" s="1138">
        <v>47</v>
      </c>
      <c r="R30" s="1139"/>
      <c r="S30" s="1139"/>
      <c r="T30" s="1139"/>
      <c r="U30" s="1139"/>
      <c r="V30" s="1139">
        <v>46</v>
      </c>
      <c r="W30" s="1139"/>
      <c r="X30" s="1139"/>
      <c r="Y30" s="1139"/>
      <c r="Z30" s="1139"/>
      <c r="AA30" s="1139">
        <v>1</v>
      </c>
      <c r="AB30" s="1139"/>
      <c r="AC30" s="1139"/>
      <c r="AD30" s="1139"/>
      <c r="AE30" s="1140"/>
      <c r="AF30" s="1114">
        <v>1</v>
      </c>
      <c r="AG30" s="1115"/>
      <c r="AH30" s="1115"/>
      <c r="AI30" s="1115"/>
      <c r="AJ30" s="1116"/>
      <c r="AK30" s="1075">
        <v>16</v>
      </c>
      <c r="AL30" s="1066"/>
      <c r="AM30" s="1066"/>
      <c r="AN30" s="1066"/>
      <c r="AO30" s="1066"/>
      <c r="AP30" s="1066" t="s">
        <v>579</v>
      </c>
      <c r="AQ30" s="1066"/>
      <c r="AR30" s="1066"/>
      <c r="AS30" s="1066"/>
      <c r="AT30" s="1066"/>
      <c r="AU30" s="1066" t="s">
        <v>579</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409</v>
      </c>
      <c r="C31" s="1133"/>
      <c r="D31" s="1133"/>
      <c r="E31" s="1133"/>
      <c r="F31" s="1133"/>
      <c r="G31" s="1133"/>
      <c r="H31" s="1133"/>
      <c r="I31" s="1133"/>
      <c r="J31" s="1133"/>
      <c r="K31" s="1133"/>
      <c r="L31" s="1133"/>
      <c r="M31" s="1133"/>
      <c r="N31" s="1133"/>
      <c r="O31" s="1133"/>
      <c r="P31" s="1134"/>
      <c r="Q31" s="1138">
        <v>694</v>
      </c>
      <c r="R31" s="1139"/>
      <c r="S31" s="1139"/>
      <c r="T31" s="1139"/>
      <c r="U31" s="1139"/>
      <c r="V31" s="1139">
        <v>692</v>
      </c>
      <c r="W31" s="1139"/>
      <c r="X31" s="1139"/>
      <c r="Y31" s="1139"/>
      <c r="Z31" s="1139"/>
      <c r="AA31" s="1139">
        <v>2</v>
      </c>
      <c r="AB31" s="1139"/>
      <c r="AC31" s="1139"/>
      <c r="AD31" s="1139"/>
      <c r="AE31" s="1140"/>
      <c r="AF31" s="1114">
        <v>2</v>
      </c>
      <c r="AG31" s="1115"/>
      <c r="AH31" s="1115"/>
      <c r="AI31" s="1115"/>
      <c r="AJ31" s="1116"/>
      <c r="AK31" s="1075">
        <v>98</v>
      </c>
      <c r="AL31" s="1066"/>
      <c r="AM31" s="1066"/>
      <c r="AN31" s="1066"/>
      <c r="AO31" s="1066"/>
      <c r="AP31" s="1066" t="s">
        <v>579</v>
      </c>
      <c r="AQ31" s="1066"/>
      <c r="AR31" s="1066"/>
      <c r="AS31" s="1066"/>
      <c r="AT31" s="1066"/>
      <c r="AU31" s="1066" t="s">
        <v>579</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2894</v>
      </c>
      <c r="R32" s="1139"/>
      <c r="S32" s="1139"/>
      <c r="T32" s="1139"/>
      <c r="U32" s="1139"/>
      <c r="V32" s="1139">
        <v>2935</v>
      </c>
      <c r="W32" s="1139"/>
      <c r="X32" s="1139"/>
      <c r="Y32" s="1139"/>
      <c r="Z32" s="1139"/>
      <c r="AA32" s="1139">
        <v>-41</v>
      </c>
      <c r="AB32" s="1139"/>
      <c r="AC32" s="1139"/>
      <c r="AD32" s="1139"/>
      <c r="AE32" s="1140"/>
      <c r="AF32" s="1114">
        <v>675</v>
      </c>
      <c r="AG32" s="1115"/>
      <c r="AH32" s="1115"/>
      <c r="AI32" s="1115"/>
      <c r="AJ32" s="1116"/>
      <c r="AK32" s="1075">
        <v>1060</v>
      </c>
      <c r="AL32" s="1066"/>
      <c r="AM32" s="1066"/>
      <c r="AN32" s="1066"/>
      <c r="AO32" s="1066"/>
      <c r="AP32" s="1066">
        <v>1886</v>
      </c>
      <c r="AQ32" s="1066"/>
      <c r="AR32" s="1066"/>
      <c r="AS32" s="1066"/>
      <c r="AT32" s="1066"/>
      <c r="AU32" s="1066">
        <v>1588</v>
      </c>
      <c r="AV32" s="1066"/>
      <c r="AW32" s="1066"/>
      <c r="AX32" s="1066"/>
      <c r="AY32" s="1066"/>
      <c r="AZ32" s="1137"/>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412</v>
      </c>
      <c r="C33" s="1133"/>
      <c r="D33" s="1133"/>
      <c r="E33" s="1133"/>
      <c r="F33" s="1133"/>
      <c r="G33" s="1133"/>
      <c r="H33" s="1133"/>
      <c r="I33" s="1133"/>
      <c r="J33" s="1133"/>
      <c r="K33" s="1133"/>
      <c r="L33" s="1133"/>
      <c r="M33" s="1133"/>
      <c r="N33" s="1133"/>
      <c r="O33" s="1133"/>
      <c r="P33" s="1134"/>
      <c r="Q33" s="1138">
        <v>1788</v>
      </c>
      <c r="R33" s="1139"/>
      <c r="S33" s="1139"/>
      <c r="T33" s="1139"/>
      <c r="U33" s="1139"/>
      <c r="V33" s="1139">
        <v>1736</v>
      </c>
      <c r="W33" s="1139"/>
      <c r="X33" s="1139"/>
      <c r="Y33" s="1139"/>
      <c r="Z33" s="1139"/>
      <c r="AA33" s="1139">
        <v>52</v>
      </c>
      <c r="AB33" s="1139"/>
      <c r="AC33" s="1139"/>
      <c r="AD33" s="1139"/>
      <c r="AE33" s="1140"/>
      <c r="AF33" s="1114">
        <v>384</v>
      </c>
      <c r="AG33" s="1115"/>
      <c r="AH33" s="1115"/>
      <c r="AI33" s="1115"/>
      <c r="AJ33" s="1116"/>
      <c r="AK33" s="1075">
        <v>761</v>
      </c>
      <c r="AL33" s="1066"/>
      <c r="AM33" s="1066"/>
      <c r="AN33" s="1066"/>
      <c r="AO33" s="1066"/>
      <c r="AP33" s="1066">
        <v>5674</v>
      </c>
      <c r="AQ33" s="1066"/>
      <c r="AR33" s="1066"/>
      <c r="AS33" s="1066"/>
      <c r="AT33" s="1066"/>
      <c r="AU33" s="1066">
        <v>4630</v>
      </c>
      <c r="AV33" s="1066"/>
      <c r="AW33" s="1066"/>
      <c r="AX33" s="1066"/>
      <c r="AY33" s="1066"/>
      <c r="AZ33" s="1137"/>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1287</v>
      </c>
      <c r="AG63" s="1054"/>
      <c r="AH63" s="1054"/>
      <c r="AI63" s="1054"/>
      <c r="AJ63" s="1125"/>
      <c r="AK63" s="1126"/>
      <c r="AL63" s="1058"/>
      <c r="AM63" s="1058"/>
      <c r="AN63" s="1058"/>
      <c r="AO63" s="1058"/>
      <c r="AP63" s="1054">
        <v>7560</v>
      </c>
      <c r="AQ63" s="1054"/>
      <c r="AR63" s="1054"/>
      <c r="AS63" s="1054"/>
      <c r="AT63" s="1054"/>
      <c r="AU63" s="1054">
        <v>6218</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399</v>
      </c>
      <c r="W66" s="1097"/>
      <c r="X66" s="1097"/>
      <c r="Y66" s="1097"/>
      <c r="Z66" s="1098"/>
      <c r="AA66" s="1096" t="s">
        <v>420</v>
      </c>
      <c r="AB66" s="1097"/>
      <c r="AC66" s="1097"/>
      <c r="AD66" s="1097"/>
      <c r="AE66" s="1098"/>
      <c r="AF66" s="1102" t="s">
        <v>421</v>
      </c>
      <c r="AG66" s="1103"/>
      <c r="AH66" s="1103"/>
      <c r="AI66" s="1103"/>
      <c r="AJ66" s="1104"/>
      <c r="AK66" s="1096" t="s">
        <v>422</v>
      </c>
      <c r="AL66" s="1091"/>
      <c r="AM66" s="1091"/>
      <c r="AN66" s="1091"/>
      <c r="AO66" s="1092"/>
      <c r="AP66" s="1096" t="s">
        <v>403</v>
      </c>
      <c r="AQ66" s="1097"/>
      <c r="AR66" s="1097"/>
      <c r="AS66" s="1097"/>
      <c r="AT66" s="1098"/>
      <c r="AU66" s="1096" t="s">
        <v>423</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582</v>
      </c>
      <c r="C68" s="1081"/>
      <c r="D68" s="1081"/>
      <c r="E68" s="1081"/>
      <c r="F68" s="1081"/>
      <c r="G68" s="1081"/>
      <c r="H68" s="1081"/>
      <c r="I68" s="1081"/>
      <c r="J68" s="1081"/>
      <c r="K68" s="1081"/>
      <c r="L68" s="1081"/>
      <c r="M68" s="1081"/>
      <c r="N68" s="1081"/>
      <c r="O68" s="1081"/>
      <c r="P68" s="1082"/>
      <c r="Q68" s="1083">
        <v>3675</v>
      </c>
      <c r="R68" s="1077"/>
      <c r="S68" s="1077"/>
      <c r="T68" s="1077"/>
      <c r="U68" s="1077"/>
      <c r="V68" s="1077">
        <v>3611</v>
      </c>
      <c r="W68" s="1077"/>
      <c r="X68" s="1077"/>
      <c r="Y68" s="1077"/>
      <c r="Z68" s="1077"/>
      <c r="AA68" s="1077">
        <v>64</v>
      </c>
      <c r="AB68" s="1077"/>
      <c r="AC68" s="1077"/>
      <c r="AD68" s="1077"/>
      <c r="AE68" s="1077"/>
      <c r="AF68" s="1077">
        <v>64</v>
      </c>
      <c r="AG68" s="1077"/>
      <c r="AH68" s="1077"/>
      <c r="AI68" s="1077"/>
      <c r="AJ68" s="1077"/>
      <c r="AK68" s="1077">
        <v>0</v>
      </c>
      <c r="AL68" s="1077"/>
      <c r="AM68" s="1077"/>
      <c r="AN68" s="1077"/>
      <c r="AO68" s="1077"/>
      <c r="AP68" s="1077">
        <v>166</v>
      </c>
      <c r="AQ68" s="1077"/>
      <c r="AR68" s="1077"/>
      <c r="AS68" s="1077"/>
      <c r="AT68" s="1077"/>
      <c r="AU68" s="1077">
        <v>34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583</v>
      </c>
      <c r="C69" s="1070"/>
      <c r="D69" s="1070"/>
      <c r="E69" s="1070"/>
      <c r="F69" s="1070"/>
      <c r="G69" s="1070"/>
      <c r="H69" s="1070"/>
      <c r="I69" s="1070"/>
      <c r="J69" s="1070"/>
      <c r="K69" s="1070"/>
      <c r="L69" s="1070"/>
      <c r="M69" s="1070"/>
      <c r="N69" s="1070"/>
      <c r="O69" s="1070"/>
      <c r="P69" s="1071"/>
      <c r="Q69" s="1072">
        <v>1454</v>
      </c>
      <c r="R69" s="1066"/>
      <c r="S69" s="1066"/>
      <c r="T69" s="1066"/>
      <c r="U69" s="1066"/>
      <c r="V69" s="1066">
        <v>1387</v>
      </c>
      <c r="W69" s="1066"/>
      <c r="X69" s="1066"/>
      <c r="Y69" s="1066"/>
      <c r="Z69" s="1066"/>
      <c r="AA69" s="1066">
        <v>67</v>
      </c>
      <c r="AB69" s="1066"/>
      <c r="AC69" s="1066"/>
      <c r="AD69" s="1066"/>
      <c r="AE69" s="1066"/>
      <c r="AF69" s="1066">
        <v>67</v>
      </c>
      <c r="AG69" s="1066"/>
      <c r="AH69" s="1066"/>
      <c r="AI69" s="1066"/>
      <c r="AJ69" s="1066"/>
      <c r="AK69" s="1066">
        <v>117</v>
      </c>
      <c r="AL69" s="1066"/>
      <c r="AM69" s="1066"/>
      <c r="AN69" s="1066"/>
      <c r="AO69" s="1066"/>
      <c r="AP69" s="1066">
        <v>859</v>
      </c>
      <c r="AQ69" s="1066"/>
      <c r="AR69" s="1066"/>
      <c r="AS69" s="1066"/>
      <c r="AT69" s="1066"/>
      <c r="AU69" s="1066">
        <v>147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584</v>
      </c>
      <c r="C70" s="1070"/>
      <c r="D70" s="1070"/>
      <c r="E70" s="1070"/>
      <c r="F70" s="1070"/>
      <c r="G70" s="1070"/>
      <c r="H70" s="1070"/>
      <c r="I70" s="1070"/>
      <c r="J70" s="1070"/>
      <c r="K70" s="1070"/>
      <c r="L70" s="1070"/>
      <c r="M70" s="1070"/>
      <c r="N70" s="1070"/>
      <c r="O70" s="1070"/>
      <c r="P70" s="1071"/>
      <c r="Q70" s="1072">
        <v>7163</v>
      </c>
      <c r="R70" s="1066"/>
      <c r="S70" s="1066"/>
      <c r="T70" s="1066"/>
      <c r="U70" s="1066"/>
      <c r="V70" s="1066">
        <v>5923</v>
      </c>
      <c r="W70" s="1066"/>
      <c r="X70" s="1066"/>
      <c r="Y70" s="1066"/>
      <c r="Z70" s="1066"/>
      <c r="AA70" s="1066">
        <v>1240</v>
      </c>
      <c r="AB70" s="1066"/>
      <c r="AC70" s="1066"/>
      <c r="AD70" s="1066"/>
      <c r="AE70" s="1066"/>
      <c r="AF70" s="1066">
        <v>3283</v>
      </c>
      <c r="AG70" s="1066"/>
      <c r="AH70" s="1066"/>
      <c r="AI70" s="1066"/>
      <c r="AJ70" s="1066"/>
      <c r="AK70" s="1066" t="s">
        <v>588</v>
      </c>
      <c r="AL70" s="1066"/>
      <c r="AM70" s="1066"/>
      <c r="AN70" s="1066"/>
      <c r="AO70" s="1066"/>
      <c r="AP70" s="1066">
        <v>1526</v>
      </c>
      <c r="AQ70" s="1066"/>
      <c r="AR70" s="1066"/>
      <c r="AS70" s="1066"/>
      <c r="AT70" s="1066"/>
      <c r="AU70" s="1066" t="s">
        <v>588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585</v>
      </c>
      <c r="C71" s="1070"/>
      <c r="D71" s="1070"/>
      <c r="E71" s="1070"/>
      <c r="F71" s="1070"/>
      <c r="G71" s="1070"/>
      <c r="H71" s="1070"/>
      <c r="I71" s="1070"/>
      <c r="J71" s="1070"/>
      <c r="K71" s="1070"/>
      <c r="L71" s="1070"/>
      <c r="M71" s="1070"/>
      <c r="N71" s="1070"/>
      <c r="O71" s="1070"/>
      <c r="P71" s="1071"/>
      <c r="Q71" s="1072">
        <v>7511</v>
      </c>
      <c r="R71" s="1066"/>
      <c r="S71" s="1066"/>
      <c r="T71" s="1066"/>
      <c r="U71" s="1066"/>
      <c r="V71" s="1066">
        <v>6350</v>
      </c>
      <c r="W71" s="1066"/>
      <c r="X71" s="1066"/>
      <c r="Y71" s="1066"/>
      <c r="Z71" s="1066"/>
      <c r="AA71" s="1066">
        <v>1161</v>
      </c>
      <c r="AB71" s="1066"/>
      <c r="AC71" s="1066"/>
      <c r="AD71" s="1066"/>
      <c r="AE71" s="1066"/>
      <c r="AF71" s="1066">
        <v>1161</v>
      </c>
      <c r="AG71" s="1066"/>
      <c r="AH71" s="1066"/>
      <c r="AI71" s="1066"/>
      <c r="AJ71" s="1066"/>
      <c r="AK71" s="1066" t="s">
        <v>588</v>
      </c>
      <c r="AL71" s="1066"/>
      <c r="AM71" s="1066"/>
      <c r="AN71" s="1066"/>
      <c r="AO71" s="1066"/>
      <c r="AP71" s="1066" t="s">
        <v>588</v>
      </c>
      <c r="AQ71" s="1066"/>
      <c r="AR71" s="1066"/>
      <c r="AS71" s="1066"/>
      <c r="AT71" s="1066"/>
      <c r="AU71" s="1066" t="s">
        <v>588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586</v>
      </c>
      <c r="C72" s="1070"/>
      <c r="D72" s="1070"/>
      <c r="E72" s="1070"/>
      <c r="F72" s="1070"/>
      <c r="G72" s="1070"/>
      <c r="H72" s="1070"/>
      <c r="I72" s="1070"/>
      <c r="J72" s="1070"/>
      <c r="K72" s="1070"/>
      <c r="L72" s="1070"/>
      <c r="M72" s="1070"/>
      <c r="N72" s="1070"/>
      <c r="O72" s="1070"/>
      <c r="P72" s="1071"/>
      <c r="Q72" s="1072">
        <v>1598</v>
      </c>
      <c r="R72" s="1066"/>
      <c r="S72" s="1066"/>
      <c r="T72" s="1066"/>
      <c r="U72" s="1066"/>
      <c r="V72" s="1066">
        <v>1483</v>
      </c>
      <c r="W72" s="1066"/>
      <c r="X72" s="1066"/>
      <c r="Y72" s="1066"/>
      <c r="Z72" s="1066"/>
      <c r="AA72" s="1066">
        <v>115</v>
      </c>
      <c r="AB72" s="1066"/>
      <c r="AC72" s="1066"/>
      <c r="AD72" s="1066"/>
      <c r="AE72" s="1066"/>
      <c r="AF72" s="1066">
        <v>115</v>
      </c>
      <c r="AG72" s="1066"/>
      <c r="AH72" s="1066"/>
      <c r="AI72" s="1066"/>
      <c r="AJ72" s="1066"/>
      <c r="AK72" s="1066" t="s">
        <v>588</v>
      </c>
      <c r="AL72" s="1066"/>
      <c r="AM72" s="1066"/>
      <c r="AN72" s="1066"/>
      <c r="AO72" s="1066"/>
      <c r="AP72" s="1066" t="s">
        <v>588</v>
      </c>
      <c r="AQ72" s="1066"/>
      <c r="AR72" s="1066"/>
      <c r="AS72" s="1066"/>
      <c r="AT72" s="1066"/>
      <c r="AU72" s="1066" t="s">
        <v>588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587</v>
      </c>
      <c r="C73" s="1070"/>
      <c r="D73" s="1070"/>
      <c r="E73" s="1070"/>
      <c r="F73" s="1070"/>
      <c r="G73" s="1070"/>
      <c r="H73" s="1070"/>
      <c r="I73" s="1070"/>
      <c r="J73" s="1070"/>
      <c r="K73" s="1070"/>
      <c r="L73" s="1070"/>
      <c r="M73" s="1070"/>
      <c r="N73" s="1070"/>
      <c r="O73" s="1070"/>
      <c r="P73" s="1071"/>
      <c r="Q73" s="1072">
        <v>896695</v>
      </c>
      <c r="R73" s="1066"/>
      <c r="S73" s="1066"/>
      <c r="T73" s="1066"/>
      <c r="U73" s="1066"/>
      <c r="V73" s="1066">
        <v>845698</v>
      </c>
      <c r="W73" s="1066"/>
      <c r="X73" s="1066"/>
      <c r="Y73" s="1066"/>
      <c r="Z73" s="1066"/>
      <c r="AA73" s="1066">
        <v>50997</v>
      </c>
      <c r="AB73" s="1066"/>
      <c r="AC73" s="1066"/>
      <c r="AD73" s="1066"/>
      <c r="AE73" s="1066"/>
      <c r="AF73" s="1066">
        <v>50997</v>
      </c>
      <c r="AG73" s="1066"/>
      <c r="AH73" s="1066"/>
      <c r="AI73" s="1066"/>
      <c r="AJ73" s="1066"/>
      <c r="AK73" s="1066">
        <v>1</v>
      </c>
      <c r="AL73" s="1066"/>
      <c r="AM73" s="1066"/>
      <c r="AN73" s="1066"/>
      <c r="AO73" s="1066"/>
      <c r="AP73" s="1066" t="s">
        <v>588</v>
      </c>
      <c r="AQ73" s="1066"/>
      <c r="AR73" s="1066"/>
      <c r="AS73" s="1066"/>
      <c r="AT73" s="1066"/>
      <c r="AU73" s="1066" t="s">
        <v>588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55687</v>
      </c>
      <c r="AG88" s="1054"/>
      <c r="AH88" s="1054"/>
      <c r="AI88" s="1054"/>
      <c r="AJ88" s="1054"/>
      <c r="AK88" s="1058"/>
      <c r="AL88" s="1058"/>
      <c r="AM88" s="1058"/>
      <c r="AN88" s="1058"/>
      <c r="AO88" s="1058"/>
      <c r="AP88" s="1054">
        <v>2551</v>
      </c>
      <c r="AQ88" s="1054"/>
      <c r="AR88" s="1054"/>
      <c r="AS88" s="1054"/>
      <c r="AT88" s="1054"/>
      <c r="AU88" s="1054">
        <v>181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6</v>
      </c>
      <c r="CS102" s="1046"/>
      <c r="CT102" s="1046"/>
      <c r="CU102" s="1046"/>
      <c r="CV102" s="1047"/>
      <c r="CW102" s="1045"/>
      <c r="CX102" s="1046"/>
      <c r="CY102" s="1046"/>
      <c r="CZ102" s="1046"/>
      <c r="DA102" s="1047"/>
      <c r="DB102" s="1045">
        <v>338</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310</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310</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310</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1104705</v>
      </c>
      <c r="AB110" s="982"/>
      <c r="AC110" s="982"/>
      <c r="AD110" s="982"/>
      <c r="AE110" s="983"/>
      <c r="AF110" s="984">
        <v>1024001</v>
      </c>
      <c r="AG110" s="982"/>
      <c r="AH110" s="982"/>
      <c r="AI110" s="982"/>
      <c r="AJ110" s="983"/>
      <c r="AK110" s="984">
        <v>906380</v>
      </c>
      <c r="AL110" s="982"/>
      <c r="AM110" s="982"/>
      <c r="AN110" s="982"/>
      <c r="AO110" s="983"/>
      <c r="AP110" s="985">
        <v>5.5</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6745954</v>
      </c>
      <c r="BR110" s="929"/>
      <c r="BS110" s="929"/>
      <c r="BT110" s="929"/>
      <c r="BU110" s="929"/>
      <c r="BV110" s="929">
        <v>6165526</v>
      </c>
      <c r="BW110" s="929"/>
      <c r="BX110" s="929"/>
      <c r="BY110" s="929"/>
      <c r="BZ110" s="929"/>
      <c r="CA110" s="929">
        <v>6067543</v>
      </c>
      <c r="CB110" s="929"/>
      <c r="CC110" s="929"/>
      <c r="CD110" s="929"/>
      <c r="CE110" s="929"/>
      <c r="CF110" s="953">
        <v>36.5</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441</v>
      </c>
      <c r="DH110" s="929"/>
      <c r="DI110" s="929"/>
      <c r="DJ110" s="929"/>
      <c r="DK110" s="929"/>
      <c r="DL110" s="929" t="s">
        <v>441</v>
      </c>
      <c r="DM110" s="929"/>
      <c r="DN110" s="929"/>
      <c r="DO110" s="929"/>
      <c r="DP110" s="929"/>
      <c r="DQ110" s="929" t="s">
        <v>441</v>
      </c>
      <c r="DR110" s="929"/>
      <c r="DS110" s="929"/>
      <c r="DT110" s="929"/>
      <c r="DU110" s="929"/>
      <c r="DV110" s="930" t="s">
        <v>441</v>
      </c>
      <c r="DW110" s="930"/>
      <c r="DX110" s="930"/>
      <c r="DY110" s="930"/>
      <c r="DZ110" s="931"/>
    </row>
    <row r="111" spans="1:131" s="248" customFormat="1" ht="26.25" customHeight="1" x14ac:dyDescent="0.15">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441</v>
      </c>
      <c r="AG111" s="1010"/>
      <c r="AH111" s="1010"/>
      <c r="AI111" s="1010"/>
      <c r="AJ111" s="1011"/>
      <c r="AK111" s="1012" t="s">
        <v>441</v>
      </c>
      <c r="AL111" s="1010"/>
      <c r="AM111" s="1010"/>
      <c r="AN111" s="1010"/>
      <c r="AO111" s="1011"/>
      <c r="AP111" s="1013" t="s">
        <v>441</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v>1687069</v>
      </c>
      <c r="BR111" s="901"/>
      <c r="BS111" s="901"/>
      <c r="BT111" s="901"/>
      <c r="BU111" s="901"/>
      <c r="BV111" s="901">
        <v>1395628</v>
      </c>
      <c r="BW111" s="901"/>
      <c r="BX111" s="901"/>
      <c r="BY111" s="901"/>
      <c r="BZ111" s="901"/>
      <c r="CA111" s="901">
        <v>1034878</v>
      </c>
      <c r="CB111" s="901"/>
      <c r="CC111" s="901"/>
      <c r="CD111" s="901"/>
      <c r="CE111" s="901"/>
      <c r="CF111" s="962">
        <v>6.2</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v>153061</v>
      </c>
      <c r="DH111" s="901"/>
      <c r="DI111" s="901"/>
      <c r="DJ111" s="901"/>
      <c r="DK111" s="901"/>
      <c r="DL111" s="901" t="s">
        <v>441</v>
      </c>
      <c r="DM111" s="901"/>
      <c r="DN111" s="901"/>
      <c r="DO111" s="901"/>
      <c r="DP111" s="901"/>
      <c r="DQ111" s="901" t="s">
        <v>441</v>
      </c>
      <c r="DR111" s="901"/>
      <c r="DS111" s="901"/>
      <c r="DT111" s="901"/>
      <c r="DU111" s="901"/>
      <c r="DV111" s="878" t="s">
        <v>441</v>
      </c>
      <c r="DW111" s="878"/>
      <c r="DX111" s="878"/>
      <c r="DY111" s="878"/>
      <c r="DZ111" s="879"/>
    </row>
    <row r="112" spans="1:131" s="248" customFormat="1" ht="26.25" customHeight="1" x14ac:dyDescent="0.15">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441</v>
      </c>
      <c r="AB112" s="864"/>
      <c r="AC112" s="864"/>
      <c r="AD112" s="864"/>
      <c r="AE112" s="865"/>
      <c r="AF112" s="866" t="s">
        <v>441</v>
      </c>
      <c r="AG112" s="864"/>
      <c r="AH112" s="864"/>
      <c r="AI112" s="864"/>
      <c r="AJ112" s="865"/>
      <c r="AK112" s="866" t="s">
        <v>441</v>
      </c>
      <c r="AL112" s="864"/>
      <c r="AM112" s="864"/>
      <c r="AN112" s="864"/>
      <c r="AO112" s="865"/>
      <c r="AP112" s="911" t="s">
        <v>441</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1970735</v>
      </c>
      <c r="BR112" s="901"/>
      <c r="BS112" s="901"/>
      <c r="BT112" s="901"/>
      <c r="BU112" s="901"/>
      <c r="BV112" s="901">
        <v>6449272</v>
      </c>
      <c r="BW112" s="901"/>
      <c r="BX112" s="901"/>
      <c r="BY112" s="901"/>
      <c r="BZ112" s="901"/>
      <c r="CA112" s="901">
        <v>6218573</v>
      </c>
      <c r="CB112" s="901"/>
      <c r="CC112" s="901"/>
      <c r="CD112" s="901"/>
      <c r="CE112" s="901"/>
      <c r="CF112" s="962">
        <v>37.4</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441</v>
      </c>
      <c r="DH112" s="901"/>
      <c r="DI112" s="901"/>
      <c r="DJ112" s="901"/>
      <c r="DK112" s="901"/>
      <c r="DL112" s="901" t="s">
        <v>441</v>
      </c>
      <c r="DM112" s="901"/>
      <c r="DN112" s="901"/>
      <c r="DO112" s="901"/>
      <c r="DP112" s="901"/>
      <c r="DQ112" s="901" t="s">
        <v>441</v>
      </c>
      <c r="DR112" s="901"/>
      <c r="DS112" s="901"/>
      <c r="DT112" s="901"/>
      <c r="DU112" s="901"/>
      <c r="DV112" s="878" t="s">
        <v>441</v>
      </c>
      <c r="DW112" s="878"/>
      <c r="DX112" s="878"/>
      <c r="DY112" s="878"/>
      <c r="DZ112" s="879"/>
    </row>
    <row r="113" spans="1:130" s="248" customFormat="1" ht="26.25" customHeight="1" x14ac:dyDescent="0.15">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674928</v>
      </c>
      <c r="AB113" s="1010"/>
      <c r="AC113" s="1010"/>
      <c r="AD113" s="1010"/>
      <c r="AE113" s="1011"/>
      <c r="AF113" s="1012">
        <v>906796</v>
      </c>
      <c r="AG113" s="1010"/>
      <c r="AH113" s="1010"/>
      <c r="AI113" s="1010"/>
      <c r="AJ113" s="1011"/>
      <c r="AK113" s="1012">
        <v>804554</v>
      </c>
      <c r="AL113" s="1010"/>
      <c r="AM113" s="1010"/>
      <c r="AN113" s="1010"/>
      <c r="AO113" s="1011"/>
      <c r="AP113" s="1013">
        <v>4.8</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241196</v>
      </c>
      <c r="BR113" s="901"/>
      <c r="BS113" s="901"/>
      <c r="BT113" s="901"/>
      <c r="BU113" s="901"/>
      <c r="BV113" s="901">
        <v>223741</v>
      </c>
      <c r="BW113" s="901"/>
      <c r="BX113" s="901"/>
      <c r="BY113" s="901"/>
      <c r="BZ113" s="901"/>
      <c r="CA113" s="901">
        <v>181334</v>
      </c>
      <c r="CB113" s="901"/>
      <c r="CC113" s="901"/>
      <c r="CD113" s="901"/>
      <c r="CE113" s="901"/>
      <c r="CF113" s="962">
        <v>1.1000000000000001</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441</v>
      </c>
      <c r="DH113" s="864"/>
      <c r="DI113" s="864"/>
      <c r="DJ113" s="864"/>
      <c r="DK113" s="865"/>
      <c r="DL113" s="866" t="s">
        <v>441</v>
      </c>
      <c r="DM113" s="864"/>
      <c r="DN113" s="864"/>
      <c r="DO113" s="864"/>
      <c r="DP113" s="865"/>
      <c r="DQ113" s="866" t="s">
        <v>441</v>
      </c>
      <c r="DR113" s="864"/>
      <c r="DS113" s="864"/>
      <c r="DT113" s="864"/>
      <c r="DU113" s="865"/>
      <c r="DV113" s="911" t="s">
        <v>441</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100607</v>
      </c>
      <c r="AB114" s="864"/>
      <c r="AC114" s="864"/>
      <c r="AD114" s="864"/>
      <c r="AE114" s="865"/>
      <c r="AF114" s="866">
        <v>90569</v>
      </c>
      <c r="AG114" s="864"/>
      <c r="AH114" s="864"/>
      <c r="AI114" s="864"/>
      <c r="AJ114" s="865"/>
      <c r="AK114" s="866">
        <v>80606</v>
      </c>
      <c r="AL114" s="864"/>
      <c r="AM114" s="864"/>
      <c r="AN114" s="864"/>
      <c r="AO114" s="865"/>
      <c r="AP114" s="911">
        <v>0.5</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2095676</v>
      </c>
      <c r="BR114" s="901"/>
      <c r="BS114" s="901"/>
      <c r="BT114" s="901"/>
      <c r="BU114" s="901"/>
      <c r="BV114" s="901">
        <v>549710</v>
      </c>
      <c r="BW114" s="901"/>
      <c r="BX114" s="901"/>
      <c r="BY114" s="901"/>
      <c r="BZ114" s="901"/>
      <c r="CA114" s="901">
        <v>361670</v>
      </c>
      <c r="CB114" s="901"/>
      <c r="CC114" s="901"/>
      <c r="CD114" s="901"/>
      <c r="CE114" s="901"/>
      <c r="CF114" s="962">
        <v>2.2000000000000002</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441</v>
      </c>
      <c r="DH114" s="864"/>
      <c r="DI114" s="864"/>
      <c r="DJ114" s="864"/>
      <c r="DK114" s="865"/>
      <c r="DL114" s="866" t="s">
        <v>441</v>
      </c>
      <c r="DM114" s="864"/>
      <c r="DN114" s="864"/>
      <c r="DO114" s="864"/>
      <c r="DP114" s="865"/>
      <c r="DQ114" s="866" t="s">
        <v>441</v>
      </c>
      <c r="DR114" s="864"/>
      <c r="DS114" s="864"/>
      <c r="DT114" s="864"/>
      <c r="DU114" s="865"/>
      <c r="DV114" s="911" t="s">
        <v>441</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148505</v>
      </c>
      <c r="AB115" s="1010"/>
      <c r="AC115" s="1010"/>
      <c r="AD115" s="1010"/>
      <c r="AE115" s="1011"/>
      <c r="AF115" s="1012">
        <v>230262</v>
      </c>
      <c r="AG115" s="1010"/>
      <c r="AH115" s="1010"/>
      <c r="AI115" s="1010"/>
      <c r="AJ115" s="1011"/>
      <c r="AK115" s="1012">
        <v>20470</v>
      </c>
      <c r="AL115" s="1010"/>
      <c r="AM115" s="1010"/>
      <c r="AN115" s="1010"/>
      <c r="AO115" s="1011"/>
      <c r="AP115" s="1013">
        <v>0.1</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441</v>
      </c>
      <c r="BR115" s="901"/>
      <c r="BS115" s="901"/>
      <c r="BT115" s="901"/>
      <c r="BU115" s="901"/>
      <c r="BV115" s="901" t="s">
        <v>441</v>
      </c>
      <c r="BW115" s="901"/>
      <c r="BX115" s="901"/>
      <c r="BY115" s="901"/>
      <c r="BZ115" s="901"/>
      <c r="CA115" s="901">
        <v>1355009</v>
      </c>
      <c r="CB115" s="901"/>
      <c r="CC115" s="901"/>
      <c r="CD115" s="901"/>
      <c r="CE115" s="901"/>
      <c r="CF115" s="962">
        <v>8.1999999999999993</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980367</v>
      </c>
      <c r="DH115" s="864"/>
      <c r="DI115" s="864"/>
      <c r="DJ115" s="864"/>
      <c r="DK115" s="865"/>
      <c r="DL115" s="866">
        <v>980494</v>
      </c>
      <c r="DM115" s="864"/>
      <c r="DN115" s="864"/>
      <c r="DO115" s="864"/>
      <c r="DP115" s="865"/>
      <c r="DQ115" s="866">
        <v>730632</v>
      </c>
      <c r="DR115" s="864"/>
      <c r="DS115" s="864"/>
      <c r="DT115" s="864"/>
      <c r="DU115" s="865"/>
      <c r="DV115" s="911">
        <v>4.4000000000000004</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441</v>
      </c>
      <c r="AB116" s="864"/>
      <c r="AC116" s="864"/>
      <c r="AD116" s="864"/>
      <c r="AE116" s="865"/>
      <c r="AF116" s="866" t="s">
        <v>441</v>
      </c>
      <c r="AG116" s="864"/>
      <c r="AH116" s="864"/>
      <c r="AI116" s="864"/>
      <c r="AJ116" s="865"/>
      <c r="AK116" s="866" t="s">
        <v>441</v>
      </c>
      <c r="AL116" s="864"/>
      <c r="AM116" s="864"/>
      <c r="AN116" s="864"/>
      <c r="AO116" s="865"/>
      <c r="AP116" s="911" t="s">
        <v>441</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441</v>
      </c>
      <c r="BR116" s="901"/>
      <c r="BS116" s="901"/>
      <c r="BT116" s="901"/>
      <c r="BU116" s="901"/>
      <c r="BV116" s="901" t="s">
        <v>441</v>
      </c>
      <c r="BW116" s="901"/>
      <c r="BX116" s="901"/>
      <c r="BY116" s="901"/>
      <c r="BZ116" s="901"/>
      <c r="CA116" s="901" t="s">
        <v>441</v>
      </c>
      <c r="CB116" s="901"/>
      <c r="CC116" s="901"/>
      <c r="CD116" s="901"/>
      <c r="CE116" s="901"/>
      <c r="CF116" s="962" t="s">
        <v>441</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28837</v>
      </c>
      <c r="DH116" s="864"/>
      <c r="DI116" s="864"/>
      <c r="DJ116" s="864"/>
      <c r="DK116" s="865"/>
      <c r="DL116" s="866">
        <v>28837</v>
      </c>
      <c r="DM116" s="864"/>
      <c r="DN116" s="864"/>
      <c r="DO116" s="864"/>
      <c r="DP116" s="865"/>
      <c r="DQ116" s="866">
        <v>23399</v>
      </c>
      <c r="DR116" s="864"/>
      <c r="DS116" s="864"/>
      <c r="DT116" s="864"/>
      <c r="DU116" s="865"/>
      <c r="DV116" s="911">
        <v>0.1</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2028745</v>
      </c>
      <c r="AB117" s="996"/>
      <c r="AC117" s="996"/>
      <c r="AD117" s="996"/>
      <c r="AE117" s="997"/>
      <c r="AF117" s="998">
        <v>2251628</v>
      </c>
      <c r="AG117" s="996"/>
      <c r="AH117" s="996"/>
      <c r="AI117" s="996"/>
      <c r="AJ117" s="997"/>
      <c r="AK117" s="998">
        <v>1812010</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441</v>
      </c>
      <c r="BR117" s="901"/>
      <c r="BS117" s="901"/>
      <c r="BT117" s="901"/>
      <c r="BU117" s="901"/>
      <c r="BV117" s="901" t="s">
        <v>441</v>
      </c>
      <c r="BW117" s="901"/>
      <c r="BX117" s="901"/>
      <c r="BY117" s="901"/>
      <c r="BZ117" s="901"/>
      <c r="CA117" s="901" t="s">
        <v>441</v>
      </c>
      <c r="CB117" s="901"/>
      <c r="CC117" s="901"/>
      <c r="CD117" s="901"/>
      <c r="CE117" s="901"/>
      <c r="CF117" s="962" t="s">
        <v>441</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441</v>
      </c>
      <c r="DH117" s="864"/>
      <c r="DI117" s="864"/>
      <c r="DJ117" s="864"/>
      <c r="DK117" s="865"/>
      <c r="DL117" s="866" t="s">
        <v>441</v>
      </c>
      <c r="DM117" s="864"/>
      <c r="DN117" s="864"/>
      <c r="DO117" s="864"/>
      <c r="DP117" s="865"/>
      <c r="DQ117" s="866" t="s">
        <v>441</v>
      </c>
      <c r="DR117" s="864"/>
      <c r="DS117" s="864"/>
      <c r="DT117" s="864"/>
      <c r="DU117" s="865"/>
      <c r="DV117" s="911" t="s">
        <v>441</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310</v>
      </c>
      <c r="AL118" s="989"/>
      <c r="AM118" s="989"/>
      <c r="AN118" s="989"/>
      <c r="AO118" s="990"/>
      <c r="AP118" s="992" t="s">
        <v>435</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441</v>
      </c>
      <c r="BR118" s="932"/>
      <c r="BS118" s="932"/>
      <c r="BT118" s="932"/>
      <c r="BU118" s="932"/>
      <c r="BV118" s="932" t="s">
        <v>441</v>
      </c>
      <c r="BW118" s="932"/>
      <c r="BX118" s="932"/>
      <c r="BY118" s="932"/>
      <c r="BZ118" s="932"/>
      <c r="CA118" s="932" t="s">
        <v>441</v>
      </c>
      <c r="CB118" s="932"/>
      <c r="CC118" s="932"/>
      <c r="CD118" s="932"/>
      <c r="CE118" s="932"/>
      <c r="CF118" s="962" t="s">
        <v>441</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441</v>
      </c>
      <c r="DH118" s="864"/>
      <c r="DI118" s="864"/>
      <c r="DJ118" s="864"/>
      <c r="DK118" s="865"/>
      <c r="DL118" s="866" t="s">
        <v>441</v>
      </c>
      <c r="DM118" s="864"/>
      <c r="DN118" s="864"/>
      <c r="DO118" s="864"/>
      <c r="DP118" s="865"/>
      <c r="DQ118" s="866" t="s">
        <v>441</v>
      </c>
      <c r="DR118" s="864"/>
      <c r="DS118" s="864"/>
      <c r="DT118" s="864"/>
      <c r="DU118" s="865"/>
      <c r="DV118" s="911" t="s">
        <v>441</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441</v>
      </c>
      <c r="AB119" s="982"/>
      <c r="AC119" s="982"/>
      <c r="AD119" s="982"/>
      <c r="AE119" s="983"/>
      <c r="AF119" s="984" t="s">
        <v>441</v>
      </c>
      <c r="AG119" s="982"/>
      <c r="AH119" s="982"/>
      <c r="AI119" s="982"/>
      <c r="AJ119" s="983"/>
      <c r="AK119" s="984" t="s">
        <v>441</v>
      </c>
      <c r="AL119" s="982"/>
      <c r="AM119" s="982"/>
      <c r="AN119" s="982"/>
      <c r="AO119" s="983"/>
      <c r="AP119" s="985" t="s">
        <v>441</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466</v>
      </c>
      <c r="BP119" s="965"/>
      <c r="BQ119" s="969">
        <v>12740630</v>
      </c>
      <c r="BR119" s="932"/>
      <c r="BS119" s="932"/>
      <c r="BT119" s="932"/>
      <c r="BU119" s="932"/>
      <c r="BV119" s="932">
        <v>14783877</v>
      </c>
      <c r="BW119" s="932"/>
      <c r="BX119" s="932"/>
      <c r="BY119" s="932"/>
      <c r="BZ119" s="932"/>
      <c r="CA119" s="932">
        <v>15219007</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524804</v>
      </c>
      <c r="DH119" s="847"/>
      <c r="DI119" s="847"/>
      <c r="DJ119" s="847"/>
      <c r="DK119" s="848"/>
      <c r="DL119" s="849">
        <v>386297</v>
      </c>
      <c r="DM119" s="847"/>
      <c r="DN119" s="847"/>
      <c r="DO119" s="847"/>
      <c r="DP119" s="848"/>
      <c r="DQ119" s="849">
        <v>280847</v>
      </c>
      <c r="DR119" s="847"/>
      <c r="DS119" s="847"/>
      <c r="DT119" s="847"/>
      <c r="DU119" s="848"/>
      <c r="DV119" s="935">
        <v>1.7</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v>56799</v>
      </c>
      <c r="AB120" s="864"/>
      <c r="AC120" s="864"/>
      <c r="AD120" s="864"/>
      <c r="AE120" s="865"/>
      <c r="AF120" s="866">
        <v>128160</v>
      </c>
      <c r="AG120" s="864"/>
      <c r="AH120" s="864"/>
      <c r="AI120" s="864"/>
      <c r="AJ120" s="865"/>
      <c r="AK120" s="866" t="s">
        <v>441</v>
      </c>
      <c r="AL120" s="864"/>
      <c r="AM120" s="864"/>
      <c r="AN120" s="864"/>
      <c r="AO120" s="865"/>
      <c r="AP120" s="911" t="s">
        <v>441</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19217123</v>
      </c>
      <c r="BR120" s="929"/>
      <c r="BS120" s="929"/>
      <c r="BT120" s="929"/>
      <c r="BU120" s="929"/>
      <c r="BV120" s="929">
        <v>20815418</v>
      </c>
      <c r="BW120" s="929"/>
      <c r="BX120" s="929"/>
      <c r="BY120" s="929"/>
      <c r="BZ120" s="929"/>
      <c r="CA120" s="929">
        <v>20577611</v>
      </c>
      <c r="CB120" s="929"/>
      <c r="CC120" s="929"/>
      <c r="CD120" s="929"/>
      <c r="CE120" s="929"/>
      <c r="CF120" s="953">
        <v>123.9</v>
      </c>
      <c r="CG120" s="954"/>
      <c r="CH120" s="954"/>
      <c r="CI120" s="954"/>
      <c r="CJ120" s="954"/>
      <c r="CK120" s="955" t="s">
        <v>470</v>
      </c>
      <c r="CL120" s="939"/>
      <c r="CM120" s="939"/>
      <c r="CN120" s="939"/>
      <c r="CO120" s="940"/>
      <c r="CP120" s="959" t="s">
        <v>412</v>
      </c>
      <c r="CQ120" s="960"/>
      <c r="CR120" s="960"/>
      <c r="CS120" s="960"/>
      <c r="CT120" s="960"/>
      <c r="CU120" s="960"/>
      <c r="CV120" s="960"/>
      <c r="CW120" s="960"/>
      <c r="CX120" s="960"/>
      <c r="CY120" s="960"/>
      <c r="CZ120" s="960"/>
      <c r="DA120" s="960"/>
      <c r="DB120" s="960"/>
      <c r="DC120" s="960"/>
      <c r="DD120" s="960"/>
      <c r="DE120" s="960"/>
      <c r="DF120" s="961"/>
      <c r="DG120" s="948" t="s">
        <v>441</v>
      </c>
      <c r="DH120" s="929"/>
      <c r="DI120" s="929"/>
      <c r="DJ120" s="929"/>
      <c r="DK120" s="929"/>
      <c r="DL120" s="929">
        <v>4637221</v>
      </c>
      <c r="DM120" s="929"/>
      <c r="DN120" s="929"/>
      <c r="DO120" s="929"/>
      <c r="DP120" s="929"/>
      <c r="DQ120" s="929">
        <v>4630237</v>
      </c>
      <c r="DR120" s="929"/>
      <c r="DS120" s="929"/>
      <c r="DT120" s="929"/>
      <c r="DU120" s="929"/>
      <c r="DV120" s="930">
        <v>27.9</v>
      </c>
      <c r="DW120" s="930"/>
      <c r="DX120" s="930"/>
      <c r="DY120" s="930"/>
      <c r="DZ120" s="931"/>
    </row>
    <row r="121" spans="1:130" s="248" customFormat="1" ht="26.25" customHeight="1" x14ac:dyDescent="0.15">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441</v>
      </c>
      <c r="AB121" s="864"/>
      <c r="AC121" s="864"/>
      <c r="AD121" s="864"/>
      <c r="AE121" s="865"/>
      <c r="AF121" s="866" t="s">
        <v>441</v>
      </c>
      <c r="AG121" s="864"/>
      <c r="AH121" s="864"/>
      <c r="AI121" s="864"/>
      <c r="AJ121" s="865"/>
      <c r="AK121" s="866" t="s">
        <v>441</v>
      </c>
      <c r="AL121" s="864"/>
      <c r="AM121" s="864"/>
      <c r="AN121" s="864"/>
      <c r="AO121" s="865"/>
      <c r="AP121" s="911" t="s">
        <v>441</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5890017</v>
      </c>
      <c r="BR121" s="901"/>
      <c r="BS121" s="901"/>
      <c r="BT121" s="901"/>
      <c r="BU121" s="901"/>
      <c r="BV121" s="901">
        <v>6083260</v>
      </c>
      <c r="BW121" s="901"/>
      <c r="BX121" s="901"/>
      <c r="BY121" s="901"/>
      <c r="BZ121" s="901"/>
      <c r="CA121" s="901">
        <v>5518251</v>
      </c>
      <c r="CB121" s="901"/>
      <c r="CC121" s="901"/>
      <c r="CD121" s="901"/>
      <c r="CE121" s="901"/>
      <c r="CF121" s="962">
        <v>33.200000000000003</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v>2025340</v>
      </c>
      <c r="DH121" s="901"/>
      <c r="DI121" s="901"/>
      <c r="DJ121" s="901"/>
      <c r="DK121" s="901"/>
      <c r="DL121" s="901">
        <v>1812051</v>
      </c>
      <c r="DM121" s="901"/>
      <c r="DN121" s="901"/>
      <c r="DO121" s="901"/>
      <c r="DP121" s="901"/>
      <c r="DQ121" s="901">
        <v>1588336</v>
      </c>
      <c r="DR121" s="901"/>
      <c r="DS121" s="901"/>
      <c r="DT121" s="901"/>
      <c r="DU121" s="901"/>
      <c r="DV121" s="878">
        <v>9.6</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441</v>
      </c>
      <c r="AB122" s="864"/>
      <c r="AC122" s="864"/>
      <c r="AD122" s="864"/>
      <c r="AE122" s="865"/>
      <c r="AF122" s="866" t="s">
        <v>441</v>
      </c>
      <c r="AG122" s="864"/>
      <c r="AH122" s="864"/>
      <c r="AI122" s="864"/>
      <c r="AJ122" s="865"/>
      <c r="AK122" s="866" t="s">
        <v>441</v>
      </c>
      <c r="AL122" s="864"/>
      <c r="AM122" s="864"/>
      <c r="AN122" s="864"/>
      <c r="AO122" s="865"/>
      <c r="AP122" s="911" t="s">
        <v>441</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8688587</v>
      </c>
      <c r="BR122" s="932"/>
      <c r="BS122" s="932"/>
      <c r="BT122" s="932"/>
      <c r="BU122" s="932"/>
      <c r="BV122" s="932">
        <v>7930543</v>
      </c>
      <c r="BW122" s="932"/>
      <c r="BX122" s="932"/>
      <c r="BY122" s="932"/>
      <c r="BZ122" s="932"/>
      <c r="CA122" s="932">
        <v>7203981</v>
      </c>
      <c r="CB122" s="932"/>
      <c r="CC122" s="932"/>
      <c r="CD122" s="932"/>
      <c r="CE122" s="932"/>
      <c r="CF122" s="933">
        <v>43.4</v>
      </c>
      <c r="CG122" s="934"/>
      <c r="CH122" s="934"/>
      <c r="CI122" s="934"/>
      <c r="CJ122" s="934"/>
      <c r="CK122" s="956"/>
      <c r="CL122" s="942"/>
      <c r="CM122" s="942"/>
      <c r="CN122" s="942"/>
      <c r="CO122" s="943"/>
      <c r="CP122" s="922" t="s">
        <v>475</v>
      </c>
      <c r="CQ122" s="923"/>
      <c r="CR122" s="923"/>
      <c r="CS122" s="923"/>
      <c r="CT122" s="923"/>
      <c r="CU122" s="923"/>
      <c r="CV122" s="923"/>
      <c r="CW122" s="923"/>
      <c r="CX122" s="923"/>
      <c r="CY122" s="923"/>
      <c r="CZ122" s="923"/>
      <c r="DA122" s="923"/>
      <c r="DB122" s="923"/>
      <c r="DC122" s="923"/>
      <c r="DD122" s="923"/>
      <c r="DE122" s="923"/>
      <c r="DF122" s="924"/>
      <c r="DG122" s="900" t="s">
        <v>441</v>
      </c>
      <c r="DH122" s="901"/>
      <c r="DI122" s="901"/>
      <c r="DJ122" s="901"/>
      <c r="DK122" s="901"/>
      <c r="DL122" s="901" t="s">
        <v>441</v>
      </c>
      <c r="DM122" s="901"/>
      <c r="DN122" s="901"/>
      <c r="DO122" s="901"/>
      <c r="DP122" s="901"/>
      <c r="DQ122" s="901" t="s">
        <v>441</v>
      </c>
      <c r="DR122" s="901"/>
      <c r="DS122" s="901"/>
      <c r="DT122" s="901"/>
      <c r="DU122" s="901"/>
      <c r="DV122" s="878" t="s">
        <v>441</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2774</v>
      </c>
      <c r="AB123" s="864"/>
      <c r="AC123" s="864"/>
      <c r="AD123" s="864"/>
      <c r="AE123" s="865"/>
      <c r="AF123" s="866">
        <v>2737</v>
      </c>
      <c r="AG123" s="864"/>
      <c r="AH123" s="864"/>
      <c r="AI123" s="864"/>
      <c r="AJ123" s="865"/>
      <c r="AK123" s="866">
        <v>2701</v>
      </c>
      <c r="AL123" s="864"/>
      <c r="AM123" s="864"/>
      <c r="AN123" s="864"/>
      <c r="AO123" s="865"/>
      <c r="AP123" s="911">
        <v>0</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476</v>
      </c>
      <c r="BP123" s="965"/>
      <c r="BQ123" s="919">
        <v>33795727</v>
      </c>
      <c r="BR123" s="920"/>
      <c r="BS123" s="920"/>
      <c r="BT123" s="920"/>
      <c r="BU123" s="920"/>
      <c r="BV123" s="920">
        <v>34829221</v>
      </c>
      <c r="BW123" s="920"/>
      <c r="BX123" s="920"/>
      <c r="BY123" s="920"/>
      <c r="BZ123" s="920"/>
      <c r="CA123" s="920">
        <v>33299843</v>
      </c>
      <c r="CB123" s="920"/>
      <c r="CC123" s="920"/>
      <c r="CD123" s="920"/>
      <c r="CE123" s="920"/>
      <c r="CF123" s="830"/>
      <c r="CG123" s="831"/>
      <c r="CH123" s="831"/>
      <c r="CI123" s="831"/>
      <c r="CJ123" s="921"/>
      <c r="CK123" s="956"/>
      <c r="CL123" s="942"/>
      <c r="CM123" s="942"/>
      <c r="CN123" s="942"/>
      <c r="CO123" s="943"/>
      <c r="CP123" s="922" t="s">
        <v>477</v>
      </c>
      <c r="CQ123" s="923"/>
      <c r="CR123" s="923"/>
      <c r="CS123" s="923"/>
      <c r="CT123" s="923"/>
      <c r="CU123" s="923"/>
      <c r="CV123" s="923"/>
      <c r="CW123" s="923"/>
      <c r="CX123" s="923"/>
      <c r="CY123" s="923"/>
      <c r="CZ123" s="923"/>
      <c r="DA123" s="923"/>
      <c r="DB123" s="923"/>
      <c r="DC123" s="923"/>
      <c r="DD123" s="923"/>
      <c r="DE123" s="923"/>
      <c r="DF123" s="924"/>
      <c r="DG123" s="863" t="s">
        <v>441</v>
      </c>
      <c r="DH123" s="864"/>
      <c r="DI123" s="864"/>
      <c r="DJ123" s="864"/>
      <c r="DK123" s="865"/>
      <c r="DL123" s="866" t="s">
        <v>441</v>
      </c>
      <c r="DM123" s="864"/>
      <c r="DN123" s="864"/>
      <c r="DO123" s="864"/>
      <c r="DP123" s="865"/>
      <c r="DQ123" s="866" t="s">
        <v>441</v>
      </c>
      <c r="DR123" s="864"/>
      <c r="DS123" s="864"/>
      <c r="DT123" s="864"/>
      <c r="DU123" s="865"/>
      <c r="DV123" s="911" t="s">
        <v>441</v>
      </c>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441</v>
      </c>
      <c r="AB124" s="864"/>
      <c r="AC124" s="864"/>
      <c r="AD124" s="864"/>
      <c r="AE124" s="865"/>
      <c r="AF124" s="866" t="s">
        <v>441</v>
      </c>
      <c r="AG124" s="864"/>
      <c r="AH124" s="864"/>
      <c r="AI124" s="864"/>
      <c r="AJ124" s="865"/>
      <c r="AK124" s="866" t="s">
        <v>441</v>
      </c>
      <c r="AL124" s="864"/>
      <c r="AM124" s="864"/>
      <c r="AN124" s="864"/>
      <c r="AO124" s="865"/>
      <c r="AP124" s="911" t="s">
        <v>441</v>
      </c>
      <c r="AQ124" s="912"/>
      <c r="AR124" s="912"/>
      <c r="AS124" s="912"/>
      <c r="AT124" s="913"/>
      <c r="AU124" s="914" t="s">
        <v>478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441</v>
      </c>
      <c r="BR124" s="918"/>
      <c r="BS124" s="918"/>
      <c r="BT124" s="918"/>
      <c r="BU124" s="918"/>
      <c r="BV124" s="918" t="s">
        <v>441</v>
      </c>
      <c r="BW124" s="918"/>
      <c r="BX124" s="918"/>
      <c r="BY124" s="918"/>
      <c r="BZ124" s="918"/>
      <c r="CA124" s="918" t="s">
        <v>441</v>
      </c>
      <c r="CB124" s="918"/>
      <c r="CC124" s="918"/>
      <c r="CD124" s="918"/>
      <c r="CE124" s="918"/>
      <c r="CF124" s="808"/>
      <c r="CG124" s="809"/>
      <c r="CH124" s="809"/>
      <c r="CI124" s="809"/>
      <c r="CJ124" s="949"/>
      <c r="CK124" s="957"/>
      <c r="CL124" s="957"/>
      <c r="CM124" s="957"/>
      <c r="CN124" s="957"/>
      <c r="CO124" s="958"/>
      <c r="CP124" s="922" t="s">
        <v>479</v>
      </c>
      <c r="CQ124" s="923"/>
      <c r="CR124" s="923"/>
      <c r="CS124" s="923"/>
      <c r="CT124" s="923"/>
      <c r="CU124" s="923"/>
      <c r="CV124" s="923"/>
      <c r="CW124" s="923"/>
      <c r="CX124" s="923"/>
      <c r="CY124" s="923"/>
      <c r="CZ124" s="923"/>
      <c r="DA124" s="923"/>
      <c r="DB124" s="923"/>
      <c r="DC124" s="923"/>
      <c r="DD124" s="923"/>
      <c r="DE124" s="923"/>
      <c r="DF124" s="924"/>
      <c r="DG124" s="846">
        <v>4505854</v>
      </c>
      <c r="DH124" s="847"/>
      <c r="DI124" s="847"/>
      <c r="DJ124" s="847"/>
      <c r="DK124" s="848"/>
      <c r="DL124" s="849" t="s">
        <v>441</v>
      </c>
      <c r="DM124" s="847"/>
      <c r="DN124" s="847"/>
      <c r="DO124" s="847"/>
      <c r="DP124" s="848"/>
      <c r="DQ124" s="849" t="s">
        <v>441</v>
      </c>
      <c r="DR124" s="847"/>
      <c r="DS124" s="847"/>
      <c r="DT124" s="847"/>
      <c r="DU124" s="848"/>
      <c r="DV124" s="935" t="s">
        <v>441</v>
      </c>
      <c r="DW124" s="936"/>
      <c r="DX124" s="936"/>
      <c r="DY124" s="936"/>
      <c r="DZ124" s="937"/>
    </row>
    <row r="125" spans="1:130" s="248"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441</v>
      </c>
      <c r="AB125" s="864"/>
      <c r="AC125" s="864"/>
      <c r="AD125" s="864"/>
      <c r="AE125" s="865"/>
      <c r="AF125" s="866" t="s">
        <v>441</v>
      </c>
      <c r="AG125" s="864"/>
      <c r="AH125" s="864"/>
      <c r="AI125" s="864"/>
      <c r="AJ125" s="865"/>
      <c r="AK125" s="866" t="s">
        <v>441</v>
      </c>
      <c r="AL125" s="864"/>
      <c r="AM125" s="864"/>
      <c r="AN125" s="864"/>
      <c r="AO125" s="865"/>
      <c r="AP125" s="911" t="s">
        <v>441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480</v>
      </c>
      <c r="CL125" s="939"/>
      <c r="CM125" s="939"/>
      <c r="CN125" s="939"/>
      <c r="CO125" s="940"/>
      <c r="CP125" s="947" t="s">
        <v>481</v>
      </c>
      <c r="CQ125" s="892"/>
      <c r="CR125" s="892"/>
      <c r="CS125" s="892"/>
      <c r="CT125" s="892"/>
      <c r="CU125" s="892"/>
      <c r="CV125" s="892"/>
      <c r="CW125" s="892"/>
      <c r="CX125" s="892"/>
      <c r="CY125" s="892"/>
      <c r="CZ125" s="892"/>
      <c r="DA125" s="892"/>
      <c r="DB125" s="892"/>
      <c r="DC125" s="892"/>
      <c r="DD125" s="892"/>
      <c r="DE125" s="892"/>
      <c r="DF125" s="893"/>
      <c r="DG125" s="948" t="s">
        <v>441</v>
      </c>
      <c r="DH125" s="929"/>
      <c r="DI125" s="929"/>
      <c r="DJ125" s="929"/>
      <c r="DK125" s="929"/>
      <c r="DL125" s="929" t="s">
        <v>441</v>
      </c>
      <c r="DM125" s="929"/>
      <c r="DN125" s="929"/>
      <c r="DO125" s="929"/>
      <c r="DP125" s="929"/>
      <c r="DQ125" s="929" t="s">
        <v>441</v>
      </c>
      <c r="DR125" s="929"/>
      <c r="DS125" s="929"/>
      <c r="DT125" s="929"/>
      <c r="DU125" s="929"/>
      <c r="DV125" s="930" t="s">
        <v>441</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88932</v>
      </c>
      <c r="AB126" s="864"/>
      <c r="AC126" s="864"/>
      <c r="AD126" s="864"/>
      <c r="AE126" s="865"/>
      <c r="AF126" s="866">
        <v>99365</v>
      </c>
      <c r="AG126" s="864"/>
      <c r="AH126" s="864"/>
      <c r="AI126" s="864"/>
      <c r="AJ126" s="865"/>
      <c r="AK126" s="866">
        <v>17769</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482</v>
      </c>
      <c r="CQ126" s="834"/>
      <c r="CR126" s="834"/>
      <c r="CS126" s="834"/>
      <c r="CT126" s="834"/>
      <c r="CU126" s="834"/>
      <c r="CV126" s="834"/>
      <c r="CW126" s="834"/>
      <c r="CX126" s="834"/>
      <c r="CY126" s="834"/>
      <c r="CZ126" s="834"/>
      <c r="DA126" s="834"/>
      <c r="DB126" s="834"/>
      <c r="DC126" s="834"/>
      <c r="DD126" s="834"/>
      <c r="DE126" s="834"/>
      <c r="DF126" s="835"/>
      <c r="DG126" s="900" t="s">
        <v>441</v>
      </c>
      <c r="DH126" s="901"/>
      <c r="DI126" s="901"/>
      <c r="DJ126" s="901"/>
      <c r="DK126" s="901"/>
      <c r="DL126" s="901" t="s">
        <v>441</v>
      </c>
      <c r="DM126" s="901"/>
      <c r="DN126" s="901"/>
      <c r="DO126" s="901"/>
      <c r="DP126" s="901"/>
      <c r="DQ126" s="901">
        <v>1355009</v>
      </c>
      <c r="DR126" s="901"/>
      <c r="DS126" s="901"/>
      <c r="DT126" s="901"/>
      <c r="DU126" s="901"/>
      <c r="DV126" s="878">
        <v>8.1999999999999993</v>
      </c>
      <c r="DW126" s="878"/>
      <c r="DX126" s="878"/>
      <c r="DY126" s="878"/>
      <c r="DZ126" s="879"/>
    </row>
    <row r="127" spans="1:130" s="248" customFormat="1" ht="26.25" customHeight="1" x14ac:dyDescent="0.15">
      <c r="A127" s="906"/>
      <c r="B127" s="907"/>
      <c r="C127" s="925" t="s">
        <v>483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441</v>
      </c>
      <c r="AB127" s="864"/>
      <c r="AC127" s="864"/>
      <c r="AD127" s="864"/>
      <c r="AE127" s="865"/>
      <c r="AF127" s="866" t="s">
        <v>441</v>
      </c>
      <c r="AG127" s="864"/>
      <c r="AH127" s="864"/>
      <c r="AI127" s="864"/>
      <c r="AJ127" s="865"/>
      <c r="AK127" s="866" t="s">
        <v>441</v>
      </c>
      <c r="AL127" s="864"/>
      <c r="AM127" s="864"/>
      <c r="AN127" s="864"/>
      <c r="AO127" s="865"/>
      <c r="AP127" s="911" t="s">
        <v>132</v>
      </c>
      <c r="AQ127" s="912"/>
      <c r="AR127" s="912"/>
      <c r="AS127" s="912"/>
      <c r="AT127" s="913"/>
      <c r="AU127" s="284"/>
      <c r="AV127" s="284"/>
      <c r="AW127" s="284"/>
      <c r="AX127" s="928" t="s">
        <v>484</v>
      </c>
      <c r="AY127" s="896"/>
      <c r="AZ127" s="896"/>
      <c r="BA127" s="896"/>
      <c r="BB127" s="896"/>
      <c r="BC127" s="896"/>
      <c r="BD127" s="896"/>
      <c r="BE127" s="897"/>
      <c r="BF127" s="895" t="s">
        <v>485</v>
      </c>
      <c r="BG127" s="896"/>
      <c r="BH127" s="896"/>
      <c r="BI127" s="896"/>
      <c r="BJ127" s="896"/>
      <c r="BK127" s="896"/>
      <c r="BL127" s="897"/>
      <c r="BM127" s="895" t="s">
        <v>486</v>
      </c>
      <c r="BN127" s="896"/>
      <c r="BO127" s="896"/>
      <c r="BP127" s="896"/>
      <c r="BQ127" s="896"/>
      <c r="BR127" s="896"/>
      <c r="BS127" s="897"/>
      <c r="BT127" s="895" t="s">
        <v>487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488</v>
      </c>
      <c r="CQ127" s="834"/>
      <c r="CR127" s="834"/>
      <c r="CS127" s="834"/>
      <c r="CT127" s="834"/>
      <c r="CU127" s="834"/>
      <c r="CV127" s="834"/>
      <c r="CW127" s="834"/>
      <c r="CX127" s="834"/>
      <c r="CY127" s="834"/>
      <c r="CZ127" s="834"/>
      <c r="DA127" s="834"/>
      <c r="DB127" s="834"/>
      <c r="DC127" s="834"/>
      <c r="DD127" s="834"/>
      <c r="DE127" s="834"/>
      <c r="DF127" s="835"/>
      <c r="DG127" s="900" t="s">
        <v>441</v>
      </c>
      <c r="DH127" s="901"/>
      <c r="DI127" s="901"/>
      <c r="DJ127" s="901"/>
      <c r="DK127" s="901"/>
      <c r="DL127" s="901" t="s">
        <v>441</v>
      </c>
      <c r="DM127" s="901"/>
      <c r="DN127" s="901"/>
      <c r="DO127" s="901"/>
      <c r="DP127" s="901"/>
      <c r="DQ127" s="901" t="s">
        <v>441</v>
      </c>
      <c r="DR127" s="901"/>
      <c r="DS127" s="901"/>
      <c r="DT127" s="901"/>
      <c r="DU127" s="901"/>
      <c r="DV127" s="878" t="s">
        <v>441</v>
      </c>
      <c r="DW127" s="878"/>
      <c r="DX127" s="878"/>
      <c r="DY127" s="878"/>
      <c r="DZ127" s="879"/>
    </row>
    <row r="128" spans="1:130" s="248" customFormat="1" ht="26.25" customHeight="1" thickBot="1" x14ac:dyDescent="0.2">
      <c r="A128" s="880" t="s">
        <v>489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490</v>
      </c>
      <c r="X128" s="882"/>
      <c r="Y128" s="882"/>
      <c r="Z128" s="883"/>
      <c r="AA128" s="884">
        <v>335851</v>
      </c>
      <c r="AB128" s="885"/>
      <c r="AC128" s="885"/>
      <c r="AD128" s="885"/>
      <c r="AE128" s="886"/>
      <c r="AF128" s="887">
        <v>583413</v>
      </c>
      <c r="AG128" s="885"/>
      <c r="AH128" s="885"/>
      <c r="AI128" s="885"/>
      <c r="AJ128" s="886"/>
      <c r="AK128" s="887">
        <v>346484</v>
      </c>
      <c r="AL128" s="885"/>
      <c r="AM128" s="885"/>
      <c r="AN128" s="885"/>
      <c r="AO128" s="886"/>
      <c r="AP128" s="888"/>
      <c r="AQ128" s="889"/>
      <c r="AR128" s="889"/>
      <c r="AS128" s="889"/>
      <c r="AT128" s="890"/>
      <c r="AU128" s="284"/>
      <c r="AV128" s="284"/>
      <c r="AW128" s="284"/>
      <c r="AX128" s="891" t="s">
        <v>491</v>
      </c>
      <c r="AY128" s="892"/>
      <c r="AZ128" s="892"/>
      <c r="BA128" s="892"/>
      <c r="BB128" s="892"/>
      <c r="BC128" s="892"/>
      <c r="BD128" s="892"/>
      <c r="BE128" s="893"/>
      <c r="BF128" s="870" t="s">
        <v>132</v>
      </c>
      <c r="BG128" s="871"/>
      <c r="BH128" s="871"/>
      <c r="BI128" s="871"/>
      <c r="BJ128" s="871"/>
      <c r="BK128" s="871"/>
      <c r="BL128" s="894"/>
      <c r="BM128" s="870">
        <v>12.61</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492</v>
      </c>
      <c r="CQ128" s="812"/>
      <c r="CR128" s="812"/>
      <c r="CS128" s="812"/>
      <c r="CT128" s="812"/>
      <c r="CU128" s="812"/>
      <c r="CV128" s="812"/>
      <c r="CW128" s="812"/>
      <c r="CX128" s="812"/>
      <c r="CY128" s="812"/>
      <c r="CZ128" s="812"/>
      <c r="DA128" s="812"/>
      <c r="DB128" s="812"/>
      <c r="DC128" s="812"/>
      <c r="DD128" s="812"/>
      <c r="DE128" s="812"/>
      <c r="DF128" s="813"/>
      <c r="DG128" s="874" t="s">
        <v>132</v>
      </c>
      <c r="DH128" s="875"/>
      <c r="DI128" s="875"/>
      <c r="DJ128" s="875"/>
      <c r="DK128" s="875"/>
      <c r="DL128" s="875" t="s">
        <v>132</v>
      </c>
      <c r="DM128" s="875"/>
      <c r="DN128" s="875"/>
      <c r="DO128" s="875"/>
      <c r="DP128" s="875"/>
      <c r="DQ128" s="875" t="s">
        <v>441</v>
      </c>
      <c r="DR128" s="875"/>
      <c r="DS128" s="875"/>
      <c r="DT128" s="875"/>
      <c r="DU128" s="875"/>
      <c r="DV128" s="876" t="s">
        <v>441</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493</v>
      </c>
      <c r="X129" s="861"/>
      <c r="Y129" s="861"/>
      <c r="Z129" s="862"/>
      <c r="AA129" s="863">
        <v>14640048</v>
      </c>
      <c r="AB129" s="864"/>
      <c r="AC129" s="864"/>
      <c r="AD129" s="864"/>
      <c r="AE129" s="865"/>
      <c r="AF129" s="866">
        <v>18037571</v>
      </c>
      <c r="AG129" s="864"/>
      <c r="AH129" s="864"/>
      <c r="AI129" s="864"/>
      <c r="AJ129" s="865"/>
      <c r="AK129" s="866">
        <v>17672044</v>
      </c>
      <c r="AL129" s="864"/>
      <c r="AM129" s="864"/>
      <c r="AN129" s="864"/>
      <c r="AO129" s="865"/>
      <c r="AP129" s="867"/>
      <c r="AQ129" s="868"/>
      <c r="AR129" s="868"/>
      <c r="AS129" s="868"/>
      <c r="AT129" s="869"/>
      <c r="AU129" s="286"/>
      <c r="AV129" s="286"/>
      <c r="AW129" s="286"/>
      <c r="AX129" s="833" t="s">
        <v>494</v>
      </c>
      <c r="AY129" s="834"/>
      <c r="AZ129" s="834"/>
      <c r="BA129" s="834"/>
      <c r="BB129" s="834"/>
      <c r="BC129" s="834"/>
      <c r="BD129" s="834"/>
      <c r="BE129" s="835"/>
      <c r="BF129" s="853" t="s">
        <v>132</v>
      </c>
      <c r="BG129" s="854"/>
      <c r="BH129" s="854"/>
      <c r="BI129" s="854"/>
      <c r="BJ129" s="854"/>
      <c r="BK129" s="854"/>
      <c r="BL129" s="855"/>
      <c r="BM129" s="853">
        <v>17.61</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496</v>
      </c>
      <c r="X130" s="861"/>
      <c r="Y130" s="861"/>
      <c r="Z130" s="862"/>
      <c r="AA130" s="863">
        <v>1211975</v>
      </c>
      <c r="AB130" s="864"/>
      <c r="AC130" s="864"/>
      <c r="AD130" s="864"/>
      <c r="AE130" s="865"/>
      <c r="AF130" s="866">
        <v>1149106</v>
      </c>
      <c r="AG130" s="864"/>
      <c r="AH130" s="864"/>
      <c r="AI130" s="864"/>
      <c r="AJ130" s="865"/>
      <c r="AK130" s="866">
        <v>1062009</v>
      </c>
      <c r="AL130" s="864"/>
      <c r="AM130" s="864"/>
      <c r="AN130" s="864"/>
      <c r="AO130" s="865"/>
      <c r="AP130" s="867"/>
      <c r="AQ130" s="868"/>
      <c r="AR130" s="868"/>
      <c r="AS130" s="868"/>
      <c r="AT130" s="869"/>
      <c r="AU130" s="286"/>
      <c r="AV130" s="286"/>
      <c r="AW130" s="286"/>
      <c r="AX130" s="833" t="s">
        <v>497</v>
      </c>
      <c r="AY130" s="834"/>
      <c r="AZ130" s="834"/>
      <c r="BA130" s="834"/>
      <c r="BB130" s="834"/>
      <c r="BC130" s="834"/>
      <c r="BD130" s="834"/>
      <c r="BE130" s="835"/>
      <c r="BF130" s="836">
        <v>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498</v>
      </c>
      <c r="X131" s="844"/>
      <c r="Y131" s="844"/>
      <c r="Z131" s="845"/>
      <c r="AA131" s="846">
        <v>13428073</v>
      </c>
      <c r="AB131" s="847"/>
      <c r="AC131" s="847"/>
      <c r="AD131" s="847"/>
      <c r="AE131" s="848"/>
      <c r="AF131" s="849">
        <v>16888465</v>
      </c>
      <c r="AG131" s="847"/>
      <c r="AH131" s="847"/>
      <c r="AI131" s="847"/>
      <c r="AJ131" s="848"/>
      <c r="AK131" s="849">
        <v>16610035</v>
      </c>
      <c r="AL131" s="847"/>
      <c r="AM131" s="847"/>
      <c r="AN131" s="847"/>
      <c r="AO131" s="848"/>
      <c r="AP131" s="850"/>
      <c r="AQ131" s="851"/>
      <c r="AR131" s="851"/>
      <c r="AS131" s="851"/>
      <c r="AT131" s="852"/>
      <c r="AU131" s="286"/>
      <c r="AV131" s="286"/>
      <c r="AW131" s="286"/>
      <c r="AX131" s="811" t="s">
        <v>499</v>
      </c>
      <c r="AY131" s="812"/>
      <c r="AZ131" s="812"/>
      <c r="BA131" s="812"/>
      <c r="BB131" s="812"/>
      <c r="BC131" s="812"/>
      <c r="BD131" s="812"/>
      <c r="BE131" s="813"/>
      <c r="BF131" s="814" t="s">
        <v>500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502</v>
      </c>
      <c r="W132" s="824"/>
      <c r="X132" s="824"/>
      <c r="Y132" s="824"/>
      <c r="Z132" s="825"/>
      <c r="AA132" s="826">
        <v>3.581444635</v>
      </c>
      <c r="AB132" s="827"/>
      <c r="AC132" s="827"/>
      <c r="AD132" s="827"/>
      <c r="AE132" s="828"/>
      <c r="AF132" s="829">
        <v>3.0737488580000001</v>
      </c>
      <c r="AG132" s="827"/>
      <c r="AH132" s="827"/>
      <c r="AI132" s="827"/>
      <c r="AJ132" s="828"/>
      <c r="AK132" s="829">
        <v>2.4293567110000001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503</v>
      </c>
      <c r="W133" s="803"/>
      <c r="X133" s="803"/>
      <c r="Y133" s="803"/>
      <c r="Z133" s="804"/>
      <c r="AA133" s="805">
        <v>3.2</v>
      </c>
      <c r="AB133" s="806"/>
      <c r="AC133" s="806"/>
      <c r="AD133" s="806"/>
      <c r="AE133" s="807"/>
      <c r="AF133" s="805">
        <v>3.2</v>
      </c>
      <c r="AG133" s="806"/>
      <c r="AH133" s="806"/>
      <c r="AI133" s="806"/>
      <c r="AJ133" s="807"/>
      <c r="AK133" s="805">
        <v>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xBJqwxSkRPV4FXAP7a/LhdG2cl/3gYMFIwFwMCxqnTkqo1O4Ks0GRbI+rAH/Iwy2pIOPt7EpbR9vxMND9F5Tw==" saltValue="lDDTITem/jL7thJwWEGP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d1ttJlglo4u0xGhAg6CNeHD5QEUkls6BKazoMl2Ucvr4ru5A64vzXj8tT2n4xv/cnNwUzxEGaPnp74YRxPBQw==" saltValue="LUywdmxh0ENs0t96r/+E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63nxhpfP3b74tV9ZUpQ5I6hdrKYGpkJ5yXFF6TlVn5XlDeRJ3aYcp7BuPvp1+NGiRfgtj4YI0pBNYPDi4CAhg==" saltValue="xonqOOZgAQByd0zwCULFqA=="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512</v>
      </c>
      <c r="AL9" s="1228"/>
      <c r="AM9" s="1228"/>
      <c r="AN9" s="1229"/>
      <c r="AO9" s="314">
        <v>4066444</v>
      </c>
      <c r="AP9" s="314">
        <v>66362</v>
      </c>
      <c r="AQ9" s="315">
        <v>70597</v>
      </c>
      <c r="AR9" s="316">
        <v>-6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513</v>
      </c>
      <c r="AL10" s="1228"/>
      <c r="AM10" s="1228"/>
      <c r="AN10" s="1229"/>
      <c r="AO10" s="317">
        <v>626929</v>
      </c>
      <c r="AP10" s="317">
        <v>10231</v>
      </c>
      <c r="AQ10" s="318">
        <v>6273</v>
      </c>
      <c r="AR10" s="319">
        <v>63.1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514</v>
      </c>
      <c r="AL11" s="1228"/>
      <c r="AM11" s="1228"/>
      <c r="AN11" s="1229"/>
      <c r="AO11" s="317">
        <v>102218</v>
      </c>
      <c r="AP11" s="317">
        <v>1668</v>
      </c>
      <c r="AQ11" s="318">
        <v>1314</v>
      </c>
      <c r="AR11" s="319">
        <v>26.9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515</v>
      </c>
      <c r="AL12" s="1228"/>
      <c r="AM12" s="1228"/>
      <c r="AN12" s="1229"/>
      <c r="AO12" s="317" t="s">
        <v>516</v>
      </c>
      <c r="AP12" s="317" t="s">
        <v>516</v>
      </c>
      <c r="AQ12" s="318">
        <v>3</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517</v>
      </c>
      <c r="AL13" s="1228"/>
      <c r="AM13" s="1228"/>
      <c r="AN13" s="1229"/>
      <c r="AO13" s="317">
        <v>110894</v>
      </c>
      <c r="AP13" s="317">
        <v>1810</v>
      </c>
      <c r="AQ13" s="318">
        <v>2424</v>
      </c>
      <c r="AR13" s="319">
        <v>-25.3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518</v>
      </c>
      <c r="AL14" s="1228"/>
      <c r="AM14" s="1228"/>
      <c r="AN14" s="1229"/>
      <c r="AO14" s="317">
        <v>96587</v>
      </c>
      <c r="AP14" s="317">
        <v>1576</v>
      </c>
      <c r="AQ14" s="318">
        <v>1774</v>
      </c>
      <c r="AR14" s="319">
        <v>-11.2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519</v>
      </c>
      <c r="AL15" s="1231"/>
      <c r="AM15" s="1231"/>
      <c r="AN15" s="1232"/>
      <c r="AO15" s="317">
        <v>-220725</v>
      </c>
      <c r="AP15" s="317">
        <v>-3602</v>
      </c>
      <c r="AQ15" s="318">
        <v>-4858</v>
      </c>
      <c r="AR15" s="319">
        <v>-25.9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4782347</v>
      </c>
      <c r="AP16" s="317">
        <v>78045</v>
      </c>
      <c r="AQ16" s="318">
        <v>77526</v>
      </c>
      <c r="AR16" s="319">
        <v>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524</v>
      </c>
      <c r="AL21" s="1234"/>
      <c r="AM21" s="1234"/>
      <c r="AN21" s="1235"/>
      <c r="AO21" s="330">
        <v>6.51</v>
      </c>
      <c r="AP21" s="331">
        <v>7.31</v>
      </c>
      <c r="AQ21" s="332">
        <v>-0.8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525</v>
      </c>
      <c r="AL22" s="1234"/>
      <c r="AM22" s="1234"/>
      <c r="AN22" s="1235"/>
      <c r="AO22" s="335">
        <v>97</v>
      </c>
      <c r="AP22" s="336">
        <v>98.5</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529</v>
      </c>
      <c r="AL32" s="1217"/>
      <c r="AM32" s="1217"/>
      <c r="AN32" s="1218"/>
      <c r="AO32" s="345">
        <v>906380</v>
      </c>
      <c r="AP32" s="345">
        <v>14792</v>
      </c>
      <c r="AQ32" s="346">
        <v>38968</v>
      </c>
      <c r="AR32" s="347">
        <v>-62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530</v>
      </c>
      <c r="AL33" s="1217"/>
      <c r="AM33" s="1217"/>
      <c r="AN33" s="1218"/>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531</v>
      </c>
      <c r="AL34" s="1217"/>
      <c r="AM34" s="1217"/>
      <c r="AN34" s="1218"/>
      <c r="AO34" s="345" t="s">
        <v>516</v>
      </c>
      <c r="AP34" s="345" t="s">
        <v>516</v>
      </c>
      <c r="AQ34" s="346">
        <v>58</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532</v>
      </c>
      <c r="AL35" s="1217"/>
      <c r="AM35" s="1217"/>
      <c r="AN35" s="1218"/>
      <c r="AO35" s="345">
        <v>804554</v>
      </c>
      <c r="AP35" s="345">
        <v>13130</v>
      </c>
      <c r="AQ35" s="346">
        <v>12321</v>
      </c>
      <c r="AR35" s="347">
        <v>6.6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533</v>
      </c>
      <c r="AL36" s="1217"/>
      <c r="AM36" s="1217"/>
      <c r="AN36" s="1218"/>
      <c r="AO36" s="345">
        <v>80606</v>
      </c>
      <c r="AP36" s="345">
        <v>1315</v>
      </c>
      <c r="AQ36" s="346">
        <v>1771</v>
      </c>
      <c r="AR36" s="347">
        <v>-25.7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534</v>
      </c>
      <c r="AL37" s="1217"/>
      <c r="AM37" s="1217"/>
      <c r="AN37" s="1218"/>
      <c r="AO37" s="345">
        <v>20470</v>
      </c>
      <c r="AP37" s="345">
        <v>334</v>
      </c>
      <c r="AQ37" s="346">
        <v>588</v>
      </c>
      <c r="AR37" s="347">
        <v>-43.2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535</v>
      </c>
      <c r="AL38" s="1214"/>
      <c r="AM38" s="1214"/>
      <c r="AN38" s="1215"/>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536</v>
      </c>
      <c r="AL39" s="1214"/>
      <c r="AM39" s="1214"/>
      <c r="AN39" s="1215"/>
      <c r="AO39" s="345">
        <v>-346484</v>
      </c>
      <c r="AP39" s="345">
        <v>-5654</v>
      </c>
      <c r="AQ39" s="346">
        <v>-5205</v>
      </c>
      <c r="AR39" s="347">
        <v>8.6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537</v>
      </c>
      <c r="AL40" s="1217"/>
      <c r="AM40" s="1217"/>
      <c r="AN40" s="1218"/>
      <c r="AO40" s="345">
        <v>-1062009</v>
      </c>
      <c r="AP40" s="345">
        <v>-17331</v>
      </c>
      <c r="AQ40" s="346">
        <v>-35431</v>
      </c>
      <c r="AR40" s="347">
        <v>-51.1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303</v>
      </c>
      <c r="AL41" s="1220"/>
      <c r="AM41" s="1220"/>
      <c r="AN41" s="1221"/>
      <c r="AO41" s="345">
        <v>403517</v>
      </c>
      <c r="AP41" s="345">
        <v>6585</v>
      </c>
      <c r="AQ41" s="346">
        <v>13072</v>
      </c>
      <c r="AR41" s="347">
        <v>-49.6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507</v>
      </c>
      <c r="AN49" s="1224" t="s">
        <v>541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4170952</v>
      </c>
      <c r="AN51" s="367">
        <v>68645</v>
      </c>
      <c r="AO51" s="368">
        <v>-24.5</v>
      </c>
      <c r="AP51" s="369">
        <v>57295</v>
      </c>
      <c r="AQ51" s="370">
        <v>5.7</v>
      </c>
      <c r="AR51" s="371">
        <v>-30.2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3128969</v>
      </c>
      <c r="AN52" s="375">
        <v>51496</v>
      </c>
      <c r="AO52" s="376">
        <v>11.6</v>
      </c>
      <c r="AP52" s="377">
        <v>32771</v>
      </c>
      <c r="AQ52" s="378">
        <v>10.4</v>
      </c>
      <c r="AR52" s="379">
        <v>1.2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3212759</v>
      </c>
      <c r="AN53" s="367">
        <v>52598</v>
      </c>
      <c r="AO53" s="368">
        <v>-23.4</v>
      </c>
      <c r="AP53" s="369">
        <v>54110</v>
      </c>
      <c r="AQ53" s="370">
        <v>-5.6</v>
      </c>
      <c r="AR53" s="371">
        <v>-17.8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2536545</v>
      </c>
      <c r="AN54" s="375">
        <v>41528</v>
      </c>
      <c r="AO54" s="376">
        <v>-19.399999999999999</v>
      </c>
      <c r="AP54" s="377">
        <v>30620</v>
      </c>
      <c r="AQ54" s="378">
        <v>-6.6</v>
      </c>
      <c r="AR54" s="379">
        <v>-12.8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3911827</v>
      </c>
      <c r="AN55" s="367">
        <v>63844</v>
      </c>
      <c r="AO55" s="368">
        <v>21.4</v>
      </c>
      <c r="AP55" s="369">
        <v>54684</v>
      </c>
      <c r="AQ55" s="370">
        <v>1.1000000000000001</v>
      </c>
      <c r="AR55" s="371">
        <v>20.3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2553785</v>
      </c>
      <c r="AN56" s="375">
        <v>41679</v>
      </c>
      <c r="AO56" s="376">
        <v>0.4</v>
      </c>
      <c r="AP56" s="377">
        <v>32829</v>
      </c>
      <c r="AQ56" s="378">
        <v>7.2</v>
      </c>
      <c r="AR56" s="379">
        <v>-6.8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4009927</v>
      </c>
      <c r="AN57" s="367">
        <v>65581</v>
      </c>
      <c r="AO57" s="368">
        <v>2.7</v>
      </c>
      <c r="AP57" s="369">
        <v>62383</v>
      </c>
      <c r="AQ57" s="370">
        <v>14.1</v>
      </c>
      <c r="AR57" s="371">
        <v>-11.4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2164742</v>
      </c>
      <c r="AN58" s="375">
        <v>35403</v>
      </c>
      <c r="AO58" s="376">
        <v>-15.1</v>
      </c>
      <c r="AP58" s="377">
        <v>35325</v>
      </c>
      <c r="AQ58" s="378">
        <v>7.6</v>
      </c>
      <c r="AR58" s="379">
        <v>-22.7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3672089</v>
      </c>
      <c r="AN59" s="367">
        <v>59926</v>
      </c>
      <c r="AO59" s="368">
        <v>-8.6</v>
      </c>
      <c r="AP59" s="369">
        <v>63812</v>
      </c>
      <c r="AQ59" s="370">
        <v>2.2999999999999998</v>
      </c>
      <c r="AR59" s="371">
        <v>-10.9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2271298</v>
      </c>
      <c r="AN60" s="375">
        <v>37066</v>
      </c>
      <c r="AO60" s="376">
        <v>4.7</v>
      </c>
      <c r="AP60" s="377">
        <v>33848</v>
      </c>
      <c r="AQ60" s="378">
        <v>-4.2</v>
      </c>
      <c r="AR60" s="379">
        <v>8.9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3795511</v>
      </c>
      <c r="AN61" s="382">
        <v>62119</v>
      </c>
      <c r="AO61" s="383">
        <v>-6.5</v>
      </c>
      <c r="AP61" s="384">
        <v>58457</v>
      </c>
      <c r="AQ61" s="385">
        <v>3.5</v>
      </c>
      <c r="AR61" s="371">
        <v>-10</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2531068</v>
      </c>
      <c r="AN62" s="375">
        <v>41434</v>
      </c>
      <c r="AO62" s="376">
        <v>-3.6</v>
      </c>
      <c r="AP62" s="377">
        <v>33079</v>
      </c>
      <c r="AQ62" s="378">
        <v>2.9</v>
      </c>
      <c r="AR62" s="379">
        <v>-6.5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vXA/4fmEkYJW6xo5iScv0xz4JyJch6bdJqrccT1W4wKmEDuKbDVwjodNJDodrZMFA+Fw2fOUTUPSLAyvJuBg==" saltValue="YzKTP9mkbYatRpfjPaxNQ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1" spans="125:125" ht="13.5" hidden="1" customHeight="1" x14ac:dyDescent="0.15">
      <c r="DU121" s="292"/>
    </row>
  </sheetData>
  <sheetProtection algorithmName="SHA-512" hashValue="bLh88PiAYGqTxxNOx7yaMrUoD0+Lcurmt1BrnFSQQpqzg834q8r9wxH6A9AmoxQlRoOQw4tRLgbQ6rKza/nyGQ==" saltValue="9Q9iVmPlXkFcBt8Awwz24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wLMFVm98A7S4tofAyyqtccTKgYp8tOJyZk7CJNY1iXL6d0i8cQOjbG6sNhfy1tSP6WqKhSH+bkN+ZfRHF2E/w==" saltValue="FhsY3KGd16gpMkwRJKuZ2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40.049999999999997</v>
      </c>
      <c r="G47" s="12">
        <v>37.19</v>
      </c>
      <c r="H47" s="12">
        <v>52.31</v>
      </c>
      <c r="I47" s="12">
        <v>44.33</v>
      </c>
      <c r="J47" s="13">
        <v>44.1</v>
      </c>
    </row>
    <row r="48" spans="2:10" ht="57.75" customHeight="1" x14ac:dyDescent="0.15">
      <c r="B48" s="14"/>
      <c r="C48" s="1240" t="s">
        <v>4</v>
      </c>
      <c r="D48" s="1240"/>
      <c r="E48" s="1241"/>
      <c r="F48" s="15">
        <v>11.62</v>
      </c>
      <c r="G48" s="16">
        <v>11.45</v>
      </c>
      <c r="H48" s="16">
        <v>15.6</v>
      </c>
      <c r="I48" s="16">
        <v>9.8699999999999992</v>
      </c>
      <c r="J48" s="17">
        <v>13.61</v>
      </c>
    </row>
    <row r="49" spans="2:10" ht="57.75" customHeight="1" thickBot="1" x14ac:dyDescent="0.2">
      <c r="B49" s="18"/>
      <c r="C49" s="1242" t="s">
        <v>5</v>
      </c>
      <c r="D49" s="1242"/>
      <c r="E49" s="1243"/>
      <c r="F49" s="19">
        <v>6.8</v>
      </c>
      <c r="G49" s="20" t="s">
        <v>562</v>
      </c>
      <c r="H49" s="20">
        <v>3.94</v>
      </c>
      <c r="I49" s="20" t="s">
        <v>563</v>
      </c>
      <c r="J49" s="21">
        <v>2.39</v>
      </c>
    </row>
    <row r="50" spans="2:10" ht="13.5" customHeight="1" x14ac:dyDescent="0.15"/>
  </sheetData>
  <sheetProtection algorithmName="SHA-512" hashValue="tWjOj4nX7UNPN2dTgIoX6PJ4LIqwHPjN4efWW3lQqbV+G/RKuMtGiNNiiNbcdbahcfsv4wA0sg/NL6UOCq13aA==" saltValue="FZuHGYEKVJs3pYY53qHx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2022-09-14T06:44:56Z</cp:lastPrinted>
  <dcterms:created xsi:type="dcterms:W3CDTF">2022-02-02T05:32:53Z</dcterms:created>
  <dcterms:modified xsi:type="dcterms:W3CDTF">2022-09-30T01:10:22Z</dcterms:modified>
  <cp:category/>
</cp:coreProperties>
</file>