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<sst xmlns="http://schemas.openxmlformats.org/spreadsheetml/2006/main" count="1103" uniqueCount="606">
  <si>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</si>
  <si>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</si>
  <si>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</si>
  <si>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</si>
  <si>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</si>
  <si>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</si>
  <si>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</si>
  <si>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</si>
  <si>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</si>
  <si>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</si>
  <si>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</si>
  <si>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</si>
  <si>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</si>
  <si>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</si>
  <si>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</si>
  <si>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</si>
  <si>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</si>
  <si>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</si>
  <si>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</si>
  <si>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</si>
  <si>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</si>
  <si>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</si>
  <si>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</si>
  <si>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</si>
  <si>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</si>
  <si>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</si>
  <si>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</si>
  <si>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</si>
  <si>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</si>
  <si>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</si>
  <si>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</si>
  <si>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</si>
  <si>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</si>
  <si>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</si>
  <si>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</si>
  <si>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</si>
  <si>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</si>
  <si>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</si>
  <si>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</si>
  <si>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</si>
  <si>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</si>
  <si>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</si>
  <si>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</si>
  <si>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</si>
  <si>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</si>
  <si>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</si>
  <si>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</si>
  <si>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</si>
  <si>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</si>
  <si>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</si>
  <si>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</si>
  <si>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</si>
  <si>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</si>
  <si>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</si>
  <si>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</si>
  <si>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</si>
  <si>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</si>
  <si>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</si>
  <si>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</si>
  <si>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</si>
  <si>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</si>
  <si>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</si>
  <si>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</si>
  <si>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</si>
  <si>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</si>
  <si>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</si>
  <si>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</si>
  <si>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</si>
  <si>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</si>
  <si>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</si>
  <si>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</si>
  <si>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</si>
  <si>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</si>
  <si>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</si>
  <si>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</si>
  <si>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</si>
  <si>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</si>
  <si>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</si>
  <si>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</si>
  <si>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</si>
  <si>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</si>
  <si>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</si>
  <si>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</si>
  <si>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</si>
  <si>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</si>
  <si>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</si>
  <si>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</si>
  <si>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</si>
  <si>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</si>
  <si>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</si>
  <si>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</si>
  <si>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</si>
  <si>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</si>
  <si>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</si>
  <si>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</si>
  <si>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</si>
  <si>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</si>
  <si>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</si>
  <si>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</si>
  <si>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</si>
  <si>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</si>
  <si>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</si>
  <si>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</si>
  <si>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</si>
  <si>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</si>
  <si>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</si>
  <si>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</si>
  <si>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</si>
  <si>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</si>
  <si>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</si>
  <si>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</si>
  <si>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</si>
  <si>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</si>
  <si>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</si>
  <si>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</si>
  <si>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</si>
  <si>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</si>
  <si>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</si>
  <si>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</si>
  <si>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</si>
  <si>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</si>
  <si>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</si>
  <si>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</si>
  <si>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</si>
  <si>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</si>
  <si>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</si>
  <si>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</si>
  <si>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</si>
  <si>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</si>
  <si>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</si>
  <si>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</si>
  <si>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</si>
  <si>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</si>
  <si>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</si>
  <si>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</si>
  <si>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</si>
  <si>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</si>
  <si>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</si>
  <si>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</si>
  <si>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</si>
  <si>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</si>
  <si>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</si>
  <si>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</si>
  <si>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</si>
  <si>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</si>
  <si>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</si>
  <si>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</si>
  <si>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</si>
  <si>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</si>
  <si>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</si>
  <si>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</si>
  <si>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</si>
  <si>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</si>
  <si>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</si>
  <si>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</si>
  <si>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</si>
  <si>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</si>
  <si>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</si>
  <si>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</si>
  <si>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</si>
  <si>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</si>
  <si>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</si>
  <si>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</si>
  <si>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</si>
  <si>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</si>
  <si>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</si>
  <si>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</si>
  <si>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</si>
  <si>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</si>
  <si>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</si>
  <si>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</si>
  <si>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</si>
  <si>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</si>
  <si>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</si>
  <si>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</si>
  <si>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</si>
  <si>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</si>
  <si>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</si>
  <si>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</si>
  <si>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</si>
  <si>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</si>
  <si>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</si>
  <si>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</si>
  <si>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</si>
  <si>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</si>
  <si>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</si>
  <si>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</si>
  <si>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</si>
  <si>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</si>
  <si>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</si>
  <si>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</si>
  <si>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</si>
  <si>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</si>
  <si>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</si>
  <si>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</si>
  <si>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</si>
  <si>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</si>
  <si>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</si>
  <si>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</si>
  <si>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</si>
  <si>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</si>
  <si>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</si>
  <si>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</si>
  <si>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</si>
  <si>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</si>
  <si>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</si>
  <si>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</si>
  <si>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</si>
  <si>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</si>
  <si>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</si>
  <si>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</si>
  <si>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</si>
  <si>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</si>
  <si>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</si>
  <si>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</si>
  <si>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</si>
  <si>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</si>
  <si>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愛知県清須市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</si>
  <si>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</si>
  <si>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</si>
  <si>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</si>
  <si>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</si>
  <si>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</si>
  <si>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</si>
  <si>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</si>
  <si>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</si>
  <si>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</si>
  <si>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</si>
  <si>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</si>
  <si>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</si>
  <si>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</si>
  <si>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</si>
  <si>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</si>
  <si>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</si>
  <si>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</si>
  <si>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</si>
  <si>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</si>
  <si>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</si>
  <si>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</si>
  <si>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</si>
  <si>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</si>
  <si>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</si>
  <si>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</si>
  <si>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</si>
  <si>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</si>
  <si>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</si>
  <si>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</si>
  <si>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</si>
  <si>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</si>
  <si>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</si>
  <si>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</si>
  <si>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</si>
  <si>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</si>
  <si>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</si>
  <si>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</si>
  <si>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</si>
  <si>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</si>
  <si>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</si>
  <si>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</si>
  <si>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</si>
  <si>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</si>
  <si>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</si>
  <si>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</si>
  <si>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</si>
  <si>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</si>
  <si>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</si>
  <si>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</si>
  <si>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</si>
  <si>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</si>
  <si>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</si>
  <si>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</si>
  <si>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</si>
  <si>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</si>
  <si>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</si>
  <si>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</si>
  <si>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</si>
  <si>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</si>
  <si>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</si>
  <si>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</si>
  <si>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</si>
  <si>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</si>
  <si>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</si>
  <si>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</si>
  <si>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</si>
  <si>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</si>
  <si>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</si>
  <si>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</si>
  <si>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</si>
  <si>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</si>
  <si>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</si>
  <si>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</si>
  <si>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</si>
  <si>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</si>
  <si>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</si>
  <si>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</si>
  <si>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</si>
  <si>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</si>
  <si>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</si>
  <si>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</si>
  <si>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</si>
  <si>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</si>
  <si>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</si>
  <si>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</si>
  <si>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</si>
  <si>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</si>
  <si>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</si>
  <si>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</si>
  <si>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</si>
  <si>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</si>
  <si>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</si>
  <si>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</si>
  <si>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</si>
  <si>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</si>
  <si>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</si>
  <si>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</si>
  <si>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</si>
  <si>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</si>
  <si>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</si>
  <si>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</si>
  <si>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</si>
  <si>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</si>
  <si>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</si>
  <si>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</si>
  <si>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</si>
  <si>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</si>
  <si>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</si>
  <si>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</si>
  <si>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</si>
  <si>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</si>
  <si>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</si>
  <si>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</si>
  <si>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</si>
  <si>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</si>
  <si>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</si>
  <si>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</si>
  <si>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</si>
  <si>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</si>
  <si>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</si>
  <si>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</si>
  <si>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</si>
  <si>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</si>
  <si>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</si>
  <si>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</si>
  <si>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</si>
  <si>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</si>
  <si>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</si>
  <si>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</si>
  <si>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</si>
  <si>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</si>
  <si>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</si>
  <si>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</si>
  <si>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</si>
  <si>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</si>
  <si>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</si>
  <si>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</si>
  <si>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</si>
  <si>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</si>
  <si>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</si>
  <si>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</si>
  <si>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</si>
  <si>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</si>
  <si>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</si>
  <si>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</si>
  <si>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</si>
  <si>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</si>
  <si>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</si>
  <si>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</si>
  <si>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</si>
  <si>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</si>
  <si>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</si>
  <si>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</si>
  <si>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</si>
  <si>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</si>
  <si>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愛知県清須市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</si>
  <si>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</si>
  <si>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</si>
  <si>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</si>
  <si>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</si>
  <si>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</si>
  <si>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</si>
  <si>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</si>
  <si>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</si>
  <si>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</si>
  <si>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</si>
  <si>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</si>
  <si>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</si>
  <si>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</si>
  <si>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</si>
  <si>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</si>
  <si>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</si>
  <si>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</si>
  <si>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</si>
  <si>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</si>
  <si>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</si>
  <si>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</si>
  <si>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</si>
  <si>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</si>
  <si>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</si>
  <si>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</si>
  <si>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</si>
  <si>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</si>
  <si>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</si>
  <si>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</si>
  <si>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</si>
  <si>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</si>
  <si>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</si>
  <si>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</si>
  <si>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</si>
  <si>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</si>
  <si>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</si>
  <si>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</si>
  <si>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</si>
  <si>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</si>
  <si>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</si>
  <si>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</si>
  <si>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</si>
  <si>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</si>
  <si>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</si>
  <si>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</si>
  <si>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</si>
  <si>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</si>
  <si>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</si>
  <si>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</si>
  <si>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</si>
  <si>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</si>
  <si>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</si>
  <si>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</si>
  <si>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</si>
  <si>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</si>
  <si>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</si>
  <si>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</si>
  <si>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</si>
  <si>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</si>
  <si>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</si>
  <si>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</si>
  <si>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</si>
  <si>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</si>
  <si>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</si>
  <si>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</si>
  <si>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</si>
  <si>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</si>
  <si>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</si>
  <si>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</si>
  <si>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</si>
  <si>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</si>
  <si>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</si>
  <si>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</si>
  <si>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</si>
  <si>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</si>
  <si>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</si>
  <si>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</si>
  <si>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</si>
  <si>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</si>
  <si>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</si>
  <si>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</si>
  <si>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</si>
  <si>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</si>
  <si>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</si>
  <si>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</si>
  <si>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</si>
  <si>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</si>
  <si>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</si>
  <si>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</si>
  <si>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</si>
  <si>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</si>
  <si>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</si>
  <si>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</si>
  <si>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</si>
  <si>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</si>
  <si>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</si>
  <si>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</si>
  <si>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</si>
  <si>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</si>
  <si>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</si>
  <si>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</si>
  <si>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</si>
  <si>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</si>
  <si>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</si>
  <si>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</si>
  <si>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</si>
  <si>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</si>
  <si>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</si>
  <si>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</si>
  <si>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</si>
  <si>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</si>
  <si>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</si>
  <si>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</si>
  <si>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</si>
  <si>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</si>
  <si>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</si>
  <si>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</si>
  <si>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</si>
  <si>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</si>
  <si>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</si>
  <si>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</si>
  <si>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</si>
  <si>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</si>
  <si>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</si>
  <si>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</si>
  <si>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</si>
  <si>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</si>
  <si>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</si>
  <si>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</si>
  <si>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</si>
  <si>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</si>
  <si>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</si>
  <si>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</si>
  <si>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</si>
  <si>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</si>
  <si>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</si>
  <si>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</si>
  <si>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</si>
  <si>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</si>
  <si>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</si>
  <si>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</si>
  <si>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</si>
  <si>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</si>
  <si>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</si>
  <si>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</si>
  <si>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</si>
  <si>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</si>
  <si>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</si>
  <si>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</si>
  <si>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</si>
  <si>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</si>
  <si>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</si>
  <si>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</si>
  <si>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</si>
  <si>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</si>
  <si>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</si>
  <si>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</si>
  <si>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</si>
  <si>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</si>
  <si>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</si>
  <si>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</si>
  <si>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</si>
  <si>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</si>
  <si>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</si>
  <si>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</si>
  <si>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</si>
  <si>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</si>
  <si>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</si>
  <si>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</si>
  <si>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</si>
  <si>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</si>
  <si>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</si>
  <si>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</si>
  <si>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</si>
  <si>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</si>
  <si>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</si>
  <si>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</si>
  <si>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</si>
  <si>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</si>
  <si>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</si>
  <si>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</si>
  <si>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</si>
  <si>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</si>
  <si>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</si>
  <si>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</si>
  <si>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</si>
  <si>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</si>
  <si>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</si>
  <si>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</si>
  <si>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</si>
  <si>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0.77</t>
  </si>
  <si>
    <t>▲ 3.42</t>
  </si>
  <si>
    <t>一般会計</t>
  </si>
  <si>
    <t>下水道事業会計</t>
  </si>
  <si>
    <t>介護保険特別会計</t>
  </si>
  <si>
    <t>国民健康保険特別会計</t>
  </si>
  <si>
    <t>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</si>
  <si>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</si>
  <si>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</si>
  <si>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</si>
  <si>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</si>
  <si>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</si>
  <si>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</si>
  <si>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</si>
  <si>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</si>
  <si>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</si>
  <si>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尾張土地開発公社</t>
  </si>
  <si>
    <t>西春日井広域事務組合</t>
    <rPh sb="0" eb="1">
      <t>ニシ</t>
    </rPh>
    <rPh sb="1" eb="4">
      <t>カスガイ</t>
    </rPh>
    <rPh sb="4" eb="6">
      <t>コウイキ</t>
    </rPh>
    <rPh sb="6" eb="8">
      <t>ジム</t>
    </rPh>
    <rPh sb="8" eb="10">
      <t>クミアイ</t>
    </rPh>
    <phoneticPr fontId="2"/>
  </si>
  <si>
    <t>五条広域事務組合</t>
    <rPh sb="0" eb="2">
      <t>ゴジョウ</t>
    </rPh>
    <rPh sb="2" eb="4">
      <t>コウイキ</t>
    </rPh>
    <rPh sb="4" eb="6">
      <t>ジム</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</si>
  <si>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</si>
  <si>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</si>
  <si>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</si>
  <si>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</si>
  <si>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</si>
  <si>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都市計画施設基金</t>
    <rPh sb="0" eb="2">
      <t>トシ</t>
    </rPh>
    <rPh sb="2" eb="4">
      <t>ケイカク</t>
    </rPh>
    <rPh sb="4" eb="6">
      <t>シセツ</t>
    </rPh>
    <rPh sb="6" eb="8">
      <t>キキン</t>
    </rPh>
    <phoneticPr fontId="5"/>
  </si>
  <si>
    <t>義務教育施設整備基金</t>
    <rPh sb="0" eb="2">
      <t>ギム</t>
    </rPh>
    <rPh sb="2" eb="4">
      <t>キョウイク</t>
    </rPh>
    <rPh sb="4" eb="6">
      <t>シセツ</t>
    </rPh>
    <rPh sb="6" eb="8">
      <t>セイビ</t>
    </rPh>
    <rPh sb="8" eb="10">
      <t>キキン</t>
    </rPh>
    <phoneticPr fontId="5"/>
  </si>
  <si>
    <t>環境衛生施設等基金</t>
    <rPh sb="0" eb="2">
      <t>カンキョウ</t>
    </rPh>
    <rPh sb="2" eb="4">
      <t>エイセイ</t>
    </rPh>
    <rPh sb="4" eb="6">
      <t>シセツ</t>
    </rPh>
    <rPh sb="6" eb="7">
      <t>トウ</t>
    </rPh>
    <rPh sb="7" eb="9">
      <t>キキン</t>
    </rPh>
    <phoneticPr fontId="5"/>
  </si>
  <si>
    <t>庁舎整備基金</t>
    <rPh sb="0" eb="2">
      <t>チョウシャ</t>
    </rPh>
    <rPh sb="2" eb="4">
      <t>セイビ</t>
    </rPh>
    <rPh sb="4" eb="6">
      <t>キキン</t>
    </rPh>
    <phoneticPr fontId="5"/>
  </si>
  <si>
    <t>子ども育み施設基金</t>
    <rPh sb="0" eb="1">
      <t>コ</t>
    </rPh>
    <rPh sb="3" eb="4">
      <t>ハグク</t>
    </rPh>
    <rPh sb="5" eb="7">
      <t>シセツ</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</si>
  <si>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</si>
  <si>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</si>
  <si>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</si>
  <si>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</si>
  <si>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</si>
  <si>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</si>
  <si>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</si>
  <si>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</si>
  <si>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</si>
  <si>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</si>
  <si>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</si>
  <si>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と比較して低い水準であるが、今後も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有形固定資産減価償却率は、類似団体内平均値と比較して低い水準であり、類似団体内平均値が上昇傾向であるのに対して、本市はほぼ横ばいとなっている。
　今後、将来負担額が増加し、財政状況が厳しくなる中で、既存施設の整備・維持管理を適切に行っていくため、「清須市公共施設個別施設計画」に基づく、先を見据えた計画的な施設管理・統廃合を進めていくことが求められる。</t>
    <rPh sb="31" eb="33">
      <t>コンゴ</t>
    </rPh>
    <phoneticPr fontId="2"/>
  </si>
  <si>
    <t>　将来負担比率は、類似団体内平均値と比較して低い水準であるが、今後も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実質公債費比率は、類似団体内平均値を大きく下回っている。これは、本市は合併団体であることから、合併特例債や合併推進債といった財政上有利な起債の活用により、非合併団体と比較して元利償還金に係る基準財政需要額算入額が大きいことが要因のひとつと考えられる。また、実質公債費比率は、平成28年度から一貫して減少傾向にあり、これは、公債費は増加しているものの、分母となる財政標準規模が増加している影響によるものである。</t>
    <rPh sb="290" eb="292">
      <t>イッカン</t>
    </rPh>
    <rPh sb="306" eb="309">
      <t>コウサイヒ</t>
    </rPh>
    <rPh sb="310" eb="31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</si>
</sst>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ED98-4462-B0B6-C55CF0B3B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65791</c:v>
                </c:pt>
                <c:pt idx="1">
                  <c:v>42807</c:v>
                </c:pt>
                <c:pt idx="2">
                  <c:v>52340</c:v>
                </c:pt>
                <c:pt idx="3">
                  <c:v>58453</c:v>
                </c:pt>
                <c:pt idx="4">
                  <c:v>80294</c:v>
                </c:pt>
              </c:numCache>
            </c:numRef>
          </c:val>
          <c:smooth val="0"/>
          <c:extLst>
            <c:ext xmlns:c16="http://schemas.microsoft.com/office/drawing/2014/chart" uri="{C3380CC4-5D6E-409C-BE32-E72D297353CC}">
              <c16:uniqueId val="{00000001-ED98-4462-B0B6-C55CF0B3B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3.71</c:v>
                </c:pt>
                <c:pt idx="1">
                  <c:v>5.13</c:v>
                </c:pt>
                <c:pt idx="2">
                  <c:v>4.7699999999999996</c:v>
                </c:pt>
                <c:pt idx="3">
                  <c:v>4.93</c:v>
                </c:pt>
                <c:pt idx="4">
                  <c:v>5.99</c:v>
                </c:pt>
              </c:numCache>
            </c:numRef>
          </c:val>
          <c:extLst>
            <c:ext xmlns:c16="http://schemas.microsoft.com/office/drawing/2014/chart" uri="{C3380CC4-5D6E-409C-BE32-E72D297353CC}">
              <c16:uniqueId val="{00000000-71DE-481F-AA93-5E346DCA27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13.08</c:v>
                </c:pt>
                <c:pt idx="1">
                  <c:v>13.2</c:v>
                </c:pt>
                <c:pt idx="2">
                  <c:v>17.02</c:v>
                </c:pt>
                <c:pt idx="3">
                  <c:v>13.51</c:v>
                </c:pt>
                <c:pt idx="4">
                  <c:v>14.31</c:v>
                </c:pt>
              </c:numCache>
            </c:numRef>
          </c:val>
          <c:extLst>
            <c:ext xmlns:c16="http://schemas.microsoft.com/office/drawing/2014/chart" uri="{C3380CC4-5D6E-409C-BE32-E72D297353CC}">
              <c16:uniqueId val="{00000001-71DE-481F-AA93-5E346DCA27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-0.77</c:v>
                </c:pt>
                <c:pt idx="1">
                  <c:v>1.38</c:v>
                </c:pt>
                <c:pt idx="2">
                  <c:v>3.62</c:v>
                </c:pt>
                <c:pt idx="3">
                  <c:v>-3.42</c:v>
                </c:pt>
                <c:pt idx="4">
                  <c:v>2.6</c:v>
                </c:pt>
              </c:numCache>
            </c:numRef>
          </c:val>
          <c:smooth val="0"/>
          <c:extLst>
            <c:ext xmlns:c16="http://schemas.microsoft.com/office/drawing/2014/chart" uri="{C3380CC4-5D6E-409C-BE32-E72D297353CC}">
              <c16:uniqueId val="{00000002-71DE-481F-AA93-5E346DCA27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0.57999999999999996</c:v>
                </c:pt>
                <c:pt idx="4">
                  <c:v>#N/A</c:v>
                </c:pt>
                <c:pt idx="5">
                  <c:v>0.65</c:v>
                </c:pt>
                <c:pt idx="6">
                  <c:v>0</c:v>
                </c:pt>
                <c:pt idx="7">
                  <c:v>0</c:v>
                </c:pt>
                <c:pt idx="8">
                  <c:v>0</c:v>
                </c:pt>
                <c:pt idx="9">
                  <c:v>0</c:v>
                </c:pt>
              </c:numCache>
            </c:numRef>
          </c:val>
          <c:extLst>
            <c:ext xmlns:c16="http://schemas.microsoft.com/office/drawing/2014/chart" uri="{C3380CC4-5D6E-409C-BE32-E72D297353CC}">
              <c16:uniqueId val="{00000000-CD05-489A-9CE5-5BBB2635A0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05-489A-9CE5-5BBB2635A0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05-489A-9CE5-5BBB2635A0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05-489A-9CE5-5BBB2635A0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0.3</c:v>
                </c:pt>
                <c:pt idx="4">
                  <c:v>#N/A</c:v>
                </c:pt>
                <c:pt idx="5">
                  <c:v>0.2</c:v>
                </c:pt>
                <c:pt idx="6">
                  <c:v>#N/A</c:v>
                </c:pt>
                <c:pt idx="7">
                  <c:v>0.18</c:v>
                </c:pt>
                <c:pt idx="8">
                  <c:v>#N/A</c:v>
                </c:pt>
                <c:pt idx="9">
                  <c:v>0.16</c:v>
                </c:pt>
              </c:numCache>
            </c:numRef>
          </c:val>
          <c:extLst>
            <c:ext xmlns:c16="http://schemas.microsoft.com/office/drawing/2014/chart" uri="{C3380CC4-5D6E-409C-BE32-E72D297353CC}">
              <c16:uniqueId val="{00000004-CD05-489A-9CE5-5BBB2635A0C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1.52</c:v>
                </c:pt>
                <c:pt idx="2">
                  <c:v>#N/A</c:v>
                </c:pt>
                <c:pt idx="3">
                  <c:v>1.51</c:v>
                </c:pt>
                <c:pt idx="4">
                  <c:v>#N/A</c:v>
                </c:pt>
                <c:pt idx="5">
                  <c:v>0.98</c:v>
                </c:pt>
                <c:pt idx="6">
                  <c:v>#N/A</c:v>
                </c:pt>
                <c:pt idx="7">
                  <c:v>0.77</c:v>
                </c:pt>
                <c:pt idx="8">
                  <c:v>#N/A</c:v>
                </c:pt>
                <c:pt idx="9">
                  <c:v>0.47</c:v>
                </c:pt>
              </c:numCache>
            </c:numRef>
          </c:val>
          <c:extLst>
            <c:ext xmlns:c16="http://schemas.microsoft.com/office/drawing/2014/chart" uri="{C3380CC4-5D6E-409C-BE32-E72D297353CC}">
              <c16:uniqueId val="{00000005-CD05-489A-9CE5-5BBB2635A0C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1.47</c:v>
                </c:pt>
                <c:pt idx="2">
                  <c:v>#N/A</c:v>
                </c:pt>
                <c:pt idx="3">
                  <c:v>2.08</c:v>
                </c:pt>
                <c:pt idx="4">
                  <c:v>#N/A</c:v>
                </c:pt>
                <c:pt idx="5">
                  <c:v>0.56000000000000005</c:v>
                </c:pt>
                <c:pt idx="6">
                  <c:v>#N/A</c:v>
                </c:pt>
                <c:pt idx="7">
                  <c:v>0.72</c:v>
                </c:pt>
                <c:pt idx="8">
                  <c:v>#N/A</c:v>
                </c:pt>
                <c:pt idx="9">
                  <c:v>0.79</c:v>
                </c:pt>
              </c:numCache>
            </c:numRef>
          </c:val>
          <c:extLst>
            <c:ext xmlns:c16="http://schemas.microsoft.com/office/drawing/2014/chart" uri="{C3380CC4-5D6E-409C-BE32-E72D297353CC}">
              <c16:uniqueId val="{00000006-CD05-489A-9CE5-5BBB2635A0C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0.98</c:v>
                </c:pt>
                <c:pt idx="2">
                  <c:v>#N/A</c:v>
                </c:pt>
                <c:pt idx="3">
                  <c:v>0.44</c:v>
                </c:pt>
                <c:pt idx="4">
                  <c:v>#N/A</c:v>
                </c:pt>
                <c:pt idx="5">
                  <c:v>0.63</c:v>
                </c:pt>
                <c:pt idx="6">
                  <c:v>#N/A</c:v>
                </c:pt>
                <c:pt idx="7">
                  <c:v>0.64</c:v>
                </c:pt>
                <c:pt idx="8">
                  <c:v>#N/A</c:v>
                </c:pt>
                <c:pt idx="9">
                  <c:v>0.93</c:v>
                </c:pt>
              </c:numCache>
            </c:numRef>
          </c:val>
          <c:extLst>
            <c:ext xmlns:c16="http://schemas.microsoft.com/office/drawing/2014/chart" uri="{C3380CC4-5D6E-409C-BE32-E72D297353CC}">
              <c16:uniqueId val="{00000007-CD05-489A-9CE5-5BBB2635A0C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4.6100000000000003</c:v>
                </c:pt>
                <c:pt idx="8">
                  <c:v>#N/A</c:v>
                </c:pt>
                <c:pt idx="9">
                  <c:v>4.9800000000000004</c:v>
                </c:pt>
              </c:numCache>
            </c:numRef>
          </c:val>
          <c:extLst>
            <c:ext xmlns:c16="http://schemas.microsoft.com/office/drawing/2014/chart" uri="{C3380CC4-5D6E-409C-BE32-E72D297353CC}">
              <c16:uniqueId val="{00000008-CD05-489A-9CE5-5BBB2635A0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3.71</c:v>
                </c:pt>
                <c:pt idx="2">
                  <c:v>#N/A</c:v>
                </c:pt>
                <c:pt idx="3">
                  <c:v>5.12</c:v>
                </c:pt>
                <c:pt idx="4">
                  <c:v>#N/A</c:v>
                </c:pt>
                <c:pt idx="5">
                  <c:v>4.76</c:v>
                </c:pt>
                <c:pt idx="6">
                  <c:v>#N/A</c:v>
                </c:pt>
                <c:pt idx="7">
                  <c:v>4.93</c:v>
                </c:pt>
                <c:pt idx="8">
                  <c:v>#N/A</c:v>
                </c:pt>
                <c:pt idx="9">
                  <c:v>5.99</c:v>
                </c:pt>
              </c:numCache>
            </c:numRef>
          </c:val>
          <c:extLst>
            <c:ext xmlns:c16="http://schemas.microsoft.com/office/drawing/2014/chart" uri="{C3380CC4-5D6E-409C-BE32-E72D297353CC}">
              <c16:uniqueId val="{00000009-CD05-489A-9CE5-5BBB2635A0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2137</c:v>
                </c:pt>
                <c:pt idx="5">
                  <c:v>2204</c:v>
                </c:pt>
                <c:pt idx="8">
                  <c:v>2204</c:v>
                </c:pt>
                <c:pt idx="11">
                  <c:v>2143</c:v>
                </c:pt>
                <c:pt idx="14">
                  <c:v>2508</c:v>
                </c:pt>
              </c:numCache>
            </c:numRef>
          </c:val>
          <c:extLst>
            <c:ext xmlns:c16="http://schemas.microsoft.com/office/drawing/2014/chart" uri="{C3380CC4-5D6E-409C-BE32-E72D297353CC}">
              <c16:uniqueId val="{00000000-F155-4757-A3CE-C0497D18E6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55-4757-A3CE-C0497D18E6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138</c:v>
                </c:pt>
                <c:pt idx="3">
                  <c:v>113</c:v>
                </c:pt>
                <c:pt idx="6">
                  <c:v>66</c:v>
                </c:pt>
                <c:pt idx="9">
                  <c:v>49</c:v>
                </c:pt>
                <c:pt idx="12">
                  <c:v>69</c:v>
                </c:pt>
              </c:numCache>
            </c:numRef>
          </c:val>
          <c:extLst>
            <c:ext xmlns:c16="http://schemas.microsoft.com/office/drawing/2014/chart" uri="{C3380CC4-5D6E-409C-BE32-E72D297353CC}">
              <c16:uniqueId val="{00000002-F155-4757-A3CE-C0497D18E6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166</c:v>
                </c:pt>
                <c:pt idx="3">
                  <c:v>174</c:v>
                </c:pt>
                <c:pt idx="6">
                  <c:v>166</c:v>
                </c:pt>
                <c:pt idx="9">
                  <c:v>100</c:v>
                </c:pt>
                <c:pt idx="12">
                  <c:v>42</c:v>
                </c:pt>
              </c:numCache>
            </c:numRef>
          </c:val>
          <c:extLst>
            <c:ext xmlns:c16="http://schemas.microsoft.com/office/drawing/2014/chart" uri="{C3380CC4-5D6E-409C-BE32-E72D297353CC}">
              <c16:uniqueId val="{00000003-F155-4757-A3CE-C0497D18E6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347</c:v>
                </c:pt>
                <c:pt idx="3">
                  <c:v>401</c:v>
                </c:pt>
                <c:pt idx="6">
                  <c:v>433</c:v>
                </c:pt>
                <c:pt idx="9">
                  <c:v>457</c:v>
                </c:pt>
                <c:pt idx="12">
                  <c:v>512</c:v>
                </c:pt>
              </c:numCache>
            </c:numRef>
          </c:val>
          <c:extLst>
            <c:ext xmlns:c16="http://schemas.microsoft.com/office/drawing/2014/chart" uri="{C3380CC4-5D6E-409C-BE32-E72D297353CC}">
              <c16:uniqueId val="{00000004-F155-4757-A3CE-C0497D18E6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55-4757-A3CE-C0497D18E6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55-4757-A3CE-C0497D18E6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1789</c:v>
                </c:pt>
                <c:pt idx="3">
                  <c:v>1840</c:v>
                </c:pt>
                <c:pt idx="6">
                  <c:v>1764</c:v>
                </c:pt>
                <c:pt idx="9">
                  <c:v>1835</c:v>
                </c:pt>
                <c:pt idx="12">
                  <c:v>2028</c:v>
                </c:pt>
              </c:numCache>
            </c:numRef>
          </c:val>
          <c:extLst>
            <c:ext xmlns:c16="http://schemas.microsoft.com/office/drawing/2014/chart" uri="{C3380CC4-5D6E-409C-BE32-E72D297353CC}">
              <c16:uniqueId val="{00000007-F155-4757-A3CE-C0497D18E6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303</c:v>
                </c:pt>
                <c:pt idx="2">
                  <c:v>#N/A</c:v>
                </c:pt>
                <c:pt idx="3">
                  <c:v>#N/A</c:v>
                </c:pt>
                <c:pt idx="4">
                  <c:v>324</c:v>
                </c:pt>
                <c:pt idx="5">
                  <c:v>#N/A</c:v>
                </c:pt>
                <c:pt idx="6">
                  <c:v>#N/A</c:v>
                </c:pt>
                <c:pt idx="7">
                  <c:v>225</c:v>
                </c:pt>
                <c:pt idx="8">
                  <c:v>#N/A</c:v>
                </c:pt>
                <c:pt idx="9">
                  <c:v>#N/A</c:v>
                </c:pt>
                <c:pt idx="10">
                  <c:v>298</c:v>
                </c:pt>
                <c:pt idx="11">
                  <c:v>#N/A</c:v>
                </c:pt>
                <c:pt idx="12">
                  <c:v>#N/A</c:v>
                </c:pt>
                <c:pt idx="13">
                  <c:v>143</c:v>
                </c:pt>
                <c:pt idx="14">
                  <c:v>#N/A</c:v>
                </c:pt>
              </c:numCache>
            </c:numRef>
          </c:val>
          <c:smooth val="0"/>
          <c:extLst>
            <c:ext xmlns:c16="http://schemas.microsoft.com/office/drawing/2014/chart" uri="{C3380CC4-5D6E-409C-BE32-E72D297353CC}">
              <c16:uniqueId val="{00000008-F155-4757-A3CE-C0497D18E6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23114</c:v>
                </c:pt>
                <c:pt idx="5">
                  <c:v>24302</c:v>
                </c:pt>
                <c:pt idx="8">
                  <c:v>24463</c:v>
                </c:pt>
                <c:pt idx="11">
                  <c:v>24791</c:v>
                </c:pt>
                <c:pt idx="14">
                  <c:v>24979</c:v>
                </c:pt>
              </c:numCache>
            </c:numRef>
          </c:val>
          <c:extLst>
            <c:ext xmlns:c16="http://schemas.microsoft.com/office/drawing/2014/chart" uri="{C3380CC4-5D6E-409C-BE32-E72D297353CC}">
              <c16:uniqueId val="{00000000-5EF7-4BAB-9BED-A1C5B41C9B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7793</c:v>
                </c:pt>
                <c:pt idx="5">
                  <c:v>7823</c:v>
                </c:pt>
                <c:pt idx="8">
                  <c:v>6902</c:v>
                </c:pt>
                <c:pt idx="11">
                  <c:v>6004</c:v>
                </c:pt>
                <c:pt idx="14">
                  <c:v>7216</c:v>
                </c:pt>
              </c:numCache>
            </c:numRef>
          </c:val>
          <c:extLst>
            <c:ext xmlns:c16="http://schemas.microsoft.com/office/drawing/2014/chart" uri="{C3380CC4-5D6E-409C-BE32-E72D297353CC}">
              <c16:uniqueId val="{00000001-5EF7-4BAB-9BED-A1C5B41C9B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6368</c:v>
                </c:pt>
                <c:pt idx="5">
                  <c:v>6556</c:v>
                </c:pt>
                <c:pt idx="8">
                  <c:v>6772</c:v>
                </c:pt>
                <c:pt idx="11">
                  <c:v>5608</c:v>
                </c:pt>
                <c:pt idx="14">
                  <c:v>4954</c:v>
                </c:pt>
              </c:numCache>
            </c:numRef>
          </c:val>
          <c:extLst>
            <c:ext xmlns:c16="http://schemas.microsoft.com/office/drawing/2014/chart" uri="{C3380CC4-5D6E-409C-BE32-E72D297353CC}">
              <c16:uniqueId val="{00000002-5EF7-4BAB-9BED-A1C5B41C9B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F7-4BAB-9BED-A1C5B41C9B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F7-4BAB-9BED-A1C5B41C9B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F7-4BAB-9BED-A1C5B41C9B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4347</c:v>
                </c:pt>
                <c:pt idx="3">
                  <c:v>4305</c:v>
                </c:pt>
                <c:pt idx="6">
                  <c:v>4260</c:v>
                </c:pt>
                <c:pt idx="9">
                  <c:v>4250</c:v>
                </c:pt>
                <c:pt idx="12">
                  <c:v>4225</c:v>
                </c:pt>
              </c:numCache>
            </c:numRef>
          </c:val>
          <c:extLst>
            <c:ext xmlns:c16="http://schemas.microsoft.com/office/drawing/2014/chart" uri="{C3380CC4-5D6E-409C-BE32-E72D297353CC}">
              <c16:uniqueId val="{00000006-5EF7-4BAB-9BED-A1C5B41C9B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717</c:v>
                </c:pt>
                <c:pt idx="3">
                  <c:v>539</c:v>
                </c:pt>
                <c:pt idx="6">
                  <c:v>387</c:v>
                </c:pt>
                <c:pt idx="9">
                  <c:v>603</c:v>
                </c:pt>
                <c:pt idx="12">
                  <c:v>1497</c:v>
                </c:pt>
              </c:numCache>
            </c:numRef>
          </c:val>
          <c:extLst>
            <c:ext xmlns:c16="http://schemas.microsoft.com/office/drawing/2014/chart" uri="{C3380CC4-5D6E-409C-BE32-E72D297353CC}">
              <c16:uniqueId val="{00000007-5EF7-4BAB-9BED-A1C5B41C9B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10976</c:v>
                </c:pt>
                <c:pt idx="3">
                  <c:v>12244</c:v>
                </c:pt>
                <c:pt idx="6">
                  <c:v>12599</c:v>
                </c:pt>
                <c:pt idx="9">
                  <c:v>12663</c:v>
                </c:pt>
                <c:pt idx="12">
                  <c:v>13090</c:v>
                </c:pt>
              </c:numCache>
            </c:numRef>
          </c:val>
          <c:extLst>
            <c:ext xmlns:c16="http://schemas.microsoft.com/office/drawing/2014/chart" uri="{C3380CC4-5D6E-409C-BE32-E72D297353CC}">
              <c16:uniqueId val="{00000008-5EF7-4BAB-9BED-A1C5B41C9B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345</c:v>
                </c:pt>
                <c:pt idx="3">
                  <c:v>284</c:v>
                </c:pt>
                <c:pt idx="6">
                  <c:v>219</c:v>
                </c:pt>
                <c:pt idx="9">
                  <c:v>344</c:v>
                </c:pt>
                <c:pt idx="12">
                  <c:v>872</c:v>
                </c:pt>
              </c:numCache>
            </c:numRef>
          </c:val>
          <c:extLst>
            <c:ext xmlns:c16="http://schemas.microsoft.com/office/drawing/2014/chart" uri="{C3380CC4-5D6E-409C-BE32-E72D297353CC}">
              <c16:uniqueId val="{00000009-5EF7-4BAB-9BED-A1C5B41C9B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17840</c:v>
                </c:pt>
                <c:pt idx="3">
                  <c:v>17838</c:v>
                </c:pt>
                <c:pt idx="6">
                  <c:v>18132</c:v>
                </c:pt>
                <c:pt idx="9">
                  <c:v>18655</c:v>
                </c:pt>
                <c:pt idx="12">
                  <c:v>18768</c:v>
                </c:pt>
              </c:numCache>
            </c:numRef>
          </c:val>
          <c:extLst>
            <c:ext xmlns:c16="http://schemas.microsoft.com/office/drawing/2014/chart" uri="{C3380CC4-5D6E-409C-BE32-E72D297353CC}">
              <c16:uniqueId val="{0000000A-5EF7-4BAB-9BED-A1C5B41C9B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114</c:v>
                </c:pt>
                <c:pt idx="11">
                  <c:v>#N/A</c:v>
                </c:pt>
                <c:pt idx="12">
                  <c:v>#N/A</c:v>
                </c:pt>
                <c:pt idx="13">
                  <c:v>1303</c:v>
                </c:pt>
                <c:pt idx="14">
                  <c:v>#N/A</c:v>
                </c:pt>
              </c:numCache>
            </c:numRef>
          </c:val>
          <c:smooth val="0"/>
          <c:extLst>
            <c:ext xmlns:c16="http://schemas.microsoft.com/office/drawing/2014/chart" uri="{C3380CC4-5D6E-409C-BE32-E72D297353CC}">
              <c16:uniqueId val="{0000000B-5EF7-4BAB-9BED-A1C5B41C9B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2713</c:v>
                </c:pt>
                <c:pt idx="1">
                  <c:v>2146</c:v>
                </c:pt>
                <c:pt idx="2">
                  <c:v>2369</c:v>
                </c:pt>
              </c:numCache>
            </c:numRef>
          </c:val>
          <c:extLst>
            <c:ext xmlns:c16="http://schemas.microsoft.com/office/drawing/2014/chart" uri="{C3380CC4-5D6E-409C-BE32-E72D297353CC}">
              <c16:uniqueId val="{00000000-6EA0-47A4-9574-B24707F4CA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630</c:v>
                </c:pt>
                <c:pt idx="1">
                  <c:v>630</c:v>
                </c:pt>
                <c:pt idx="2">
                  <c:v>530</c:v>
                </c:pt>
              </c:numCache>
            </c:numRef>
          </c:val>
          <c:extLst>
            <c:ext xmlns:c16="http://schemas.microsoft.com/office/drawing/2014/chart" uri="{C3380CC4-5D6E-409C-BE32-E72D297353CC}">
              <c16:uniqueId val="{00000001-6EA0-47A4-9574-B24707F4CA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3013</c:v>
                </c:pt>
                <c:pt idx="1">
                  <c:v>2464</c:v>
                </c:pt>
                <c:pt idx="2">
                  <c:v>1723</c:v>
                </c:pt>
              </c:numCache>
            </c:numRef>
          </c:val>
          <c:extLst>
            <c:ext xmlns:c16="http://schemas.microsoft.com/office/drawing/2014/chart" uri="{C3380CC4-5D6E-409C-BE32-E72D297353CC}">
              <c16:uniqueId val="{00000002-6EA0-47A4-9574-B24707F4CA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{3F1BE95C-7D3E-42AC-BFC6-6D0601ACA1C5}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E2D-451B-A9D6-C6381668AD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{7E32A0F2-CBAB-4E19-8CB7-AB9B00B3A709}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2D-451B-A9D6-C6381668AD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{18CEE556-CBE7-484D-AEF2-7F7DE68FB7F7}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2D-451B-A9D6-C6381668AD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{AFF118CE-42E5-493B-9777-39A984771879}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2D-451B-A9D6-C6381668AD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{D1052240-54A7-411B-BD55-83F65285AF4E}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2D-451B-A9D6-C6381668AD4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{301BC03F-C1EC-4A11-B1A8-4FE6EA95CAA8}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E2D-451B-A9D6-C6381668AD4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{239DBDBE-09D9-46D7-89D1-E5DCC5B03CDA}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E2D-451B-A9D6-C6381668AD4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{7F1F42E8-4B9A-4C64-93CB-F31E65866A8C}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E2D-451B-A9D6-C6381668AD4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{D321CA03-C135-4E6E-A2E2-55DDFF8042E7}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E2D-451B-A9D6-C6381668AD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54.5</c:v>
                </c:pt>
                <c:pt idx="16">
                  <c:v>54.7</c:v>
                </c:pt>
                <c:pt idx="24">
                  <c:v>53.4</c:v>
                </c:pt>
                <c:pt idx="32">
                  <c:v>52.4</c:v>
                </c:pt>
              </c:numCache>
            </c:numRef>
          </c:xVal>
          <c:yVal>
            <c:numRef>
              <c:f>公会計指標分析・財政指標組合せ分析表!$BP$51:$DC$51</c:f>
              <c:numCache>
                <c:formatCode>#,##0.0;"▲ "#,##0.0</c:formatCode>
                <c:ptCount val="40"/>
                <c:pt idx="24">
                  <c:v>0.8</c:v>
                </c:pt>
                <c:pt idx="32">
                  <c:v>8.9</c:v>
                </c:pt>
              </c:numCache>
            </c:numRef>
          </c:yVal>
          <c:smooth val="0"/>
          <c:extLst>
            <c:ext xmlns:c16="http://schemas.microsoft.com/office/drawing/2014/chart" uri="{C3380CC4-5D6E-409C-BE32-E72D297353CC}">
              <c16:uniqueId val="{00000009-AE2D-451B-A9D6-C6381668AD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{D54A70C7-87B9-4495-9BC8-C8D70991423B}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E2D-451B-A9D6-C6381668AD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{12521C5E-F2D5-4034-9927-5021AC71E4F0}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2D-451B-A9D6-C6381668AD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{040A13D6-9B82-4D96-94BB-E627C173CDA6}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2D-451B-A9D6-C6381668AD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{DF1BCC5B-E96C-4F77-9E13-0F7805FA4A74}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2D-451B-A9D6-C6381668AD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{2A385893-6BB1-4676-97A4-F9464FA0D85F}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2D-451B-A9D6-C6381668AD4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{7DF15BB3-82EE-4212-9183-0ABD180ADA01}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E2D-451B-A9D6-C6381668AD4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{90C01535-969D-4C3F-9B68-D1E63B03CDB6}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E2D-451B-A9D6-C6381668AD40}"/>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{FFFE5981-33DB-4631-894D-9E70CC1384EE}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E2D-451B-A9D6-C6381668AD40}"/>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{E6480E01-2155-4877-85C3-FDA084D57D88}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E2D-451B-A9D6-C6381668AD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E2D-451B-A9D6-C6381668AD40}"/>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{DFED547C-BC2C-404D-AA9F-127D76A75CD5}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C0-4564-BE34-49C430FC53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{2C8A475A-0C49-472B-8166-FFABA0B9053D}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C0-4564-BE34-49C430FC53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{27063331-00C4-4E64-9BF3-1B01FE34B682}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C0-4564-BE34-49C430FC53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{35B0EE38-442F-4C18-83DC-2E95F659185A}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C0-4564-BE34-49C430FC53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{022AF8EE-7D91-4B51-B881-88C144F71499}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C0-4564-BE34-49C430FC53F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{7D19F68B-D150-43BB-898C-AEE3963B99FB}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C0-4564-BE34-49C430FC53F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{D2DA7112-D9D4-4AE7-AF74-FEF5F54F911B}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C0-4564-BE34-49C430FC53F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{660F12FF-3DAB-4B47-B058-66A02F60F652}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C0-4564-BE34-49C430FC53F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{7924E0DA-63BB-4530-8FA6-3A3A5FC7D2D5}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C0-4564-BE34-49C430FC53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2.1</c:v>
                </c:pt>
                <c:pt idx="16">
                  <c:v>2</c:v>
                </c:pt>
                <c:pt idx="24">
                  <c:v>2</c:v>
                </c:pt>
                <c:pt idx="32">
                  <c:v>1.5</c:v>
                </c:pt>
              </c:numCache>
            </c:numRef>
          </c:xVal>
          <c:yVal>
            <c:numRef>
              <c:f>公会計指標分析・財政指標組合せ分析表!$BP$73:$DC$73</c:f>
              <c:numCache>
                <c:formatCode>#,##0.0;"▲ "#,##0.0</c:formatCode>
                <c:ptCount val="40"/>
                <c:pt idx="24">
                  <c:v>0.8</c:v>
                </c:pt>
                <c:pt idx="32">
                  <c:v>8.9</c:v>
                </c:pt>
              </c:numCache>
            </c:numRef>
          </c:yVal>
          <c:smooth val="0"/>
          <c:extLst>
            <c:ext xmlns:c16="http://schemas.microsoft.com/office/drawing/2014/chart" uri="{C3380CC4-5D6E-409C-BE32-E72D297353CC}">
              <c16:uniqueId val="{00000009-05C0-4564-BE34-49C430FC53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{73DA60ED-FA3A-4691-A9E8-B05002551742}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C0-4564-BE34-49C430FC53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{AAC039F1-3542-4DA4-902D-4909705B8745}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C0-4564-BE34-49C430FC53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{B396E11C-3CB6-4E03-9207-45F20937947C}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C0-4564-BE34-49C430FC53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{4B51188E-6A6A-467B-90C2-0B87831312B2}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C0-4564-BE34-49C430FC53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{B1A2C55C-1E55-4A17-84F9-CAEECD38C93C}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C0-4564-BE34-49C430FC53F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{7266C9D4-034F-45B8-998B-39C5FFCA67F2}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C0-4564-BE34-49C430FC53F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{A9490A0D-643F-438E-ADFB-BDCF11705B3A}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C0-4564-BE34-49C430FC53F8}"/>
                </c:ext>
              </c:extLst>
            </c:dLbl>
            <c:dLbl>
              <c:idx val="24"/>
              <c:layout>
                <c:manualLayout>
                  <c:x val="-3.4310845302750435E-2"/>
                  <c:y val="-4.66122157096309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{61382CF8-9FD7-4D11-8BA2-98730D18BB5A}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C0-4564-BE34-49C430FC53F8}"/>
                </c:ext>
              </c:extLst>
            </c:dLbl>
            <c:dLbl>
              <c:idx val="32"/>
              <c:layout>
                <c:manualLayout>
                  <c:x val="-2.8829840147400764E-2"/>
                  <c:y val="-7.822073597838766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{B3354C30-D24C-41DC-A307-7006BE868679}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C0-4564-BE34-49C430FC53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05C0-4564-BE34-49C430FC53F8}"/>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合併特例債の公債費の増額に伴い、基準財政需要額算入額が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増加し、下水道事業進捗に伴う公営企業債の元利償還金に対する繰入金の増加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また、現在実施している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土地区画整理事業や鉄道高架整備事業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大規模な都市計画事業</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を継続して行っていくため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今後も公債費は増加していく見込みとなっている。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更に、下水道事業が行う管渠整備やポンプ場整備等のために発行した地方債償還に充てるために繰り出す負担金等も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増加していく見込みであり、実質公債費比率の推移に注視しつつ、起債に大きく頼ることのない財政運営に努める。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将来負担額は、地方債残高を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はじめ、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ほとんどの項目で増加し、充当可能財源等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の増加額を大幅に上回るため、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大規模な都市計画事業の実施等により同様の傾向が見込まれるため、将来負担比率の推移に注視しつつ、将来的な事業実施の見込に合わせて適切な基金への積立てを行うなど、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愛知県清須市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減債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基金、特定目的基金ともに残高が減少し、全体で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財政調整基金は増加したものの、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斎苑施設等整備事業や土地区画整理事業など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基金を取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崩し、特定目的基金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基金全体は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適正な基金管理に努めるとともに、後年度における事業について積立て、取り崩しをおこなう。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都市計画施設基金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都市計画施設の充実を図るため。</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義務教育施設の整備のため。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環境衛生施設等基金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環境衛生施設等の事業を円滑に推進するため。</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庁舎の整備のため。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子ども育み施設基金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子どもたちが健やかに生まれ育つ環境づくりを推進するため。</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都市計画施設基金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土地区画整理事業などの都市計画事業に充当するため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たため。</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校舎の長寿命化工事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、今後の財政需要を見込み</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環境衛生施設等基金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斎苑建設の負担金に充当するため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子ども育み施設基金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新・児童センター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各分野における今後の財政需要を勘案しながら必要な基金に積み立てを行う。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2,369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増加の主な要因は、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新型コロナウイルス感染症対応に係る不測の事態に対応するため、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積み増し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年度の東海豪雨の際に甚大な被害を被っており、その災害復旧費が約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億円であったことから、その後の人口増なども考慮し、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億円程度を目安に災害等の不測の事態に備えて積み立てを行う。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土地区画整理事業など大規模な都市計画事業を継続して行っており、年々増加する公債費に対応するため、基金を取り崩したことにより減少した。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４年度にかけて公債費が増加し、ピークに達する見込みであることから、基金を取り崩して実質的に償還に充てることにより、財政負担の軽減を図る。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内平均値と比較して低い水準である。推移を見ても、類似団体内平均値が上昇傾向であるのに対して、本市はほぼ横ばいとなっている。これは、学校施設の長寿命化、橋梁の耐震補強等の施設整備を計画的に進めてきた効果であると言える。今後も、令和３年度に改訂した「清須市公共施設等総合管理計画」及び令和元年度に策定した「清須市公共施設個別施設計画」に基づき適切な維持管理等を進め、有形固定資産減価償却率の上昇の抑制に努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1" name="直線コネクタ 70"/>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2"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3" name="直線コネクタ 72"/>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4"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5" name="直線コネクタ 74"/>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6"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7" name="フローチャート: 判断 76"/>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9" name="フローチャート: 判断 78"/>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0" name="フローチャート: 判断 79"/>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1" name="フローチャート: 判断 80"/>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87" name="楕円 86"/>
        <xdr:cNvSpPr/>
      </xdr:nvSpPr>
      <xdr:spPr>
        <a:xfrm>
          <a:off x="47117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158979</xdr:rowOff>
    </xdr:from>
    <xdr:ext cx="405111" cy="259045"/>
    <xdr:sp macro="" textlink="">
      <xdr:nvSpPr>
        <xdr:cNvPr id="88" name="有形固定資産減価償却率該当値テキスト"/>
        <xdr:cNvSpPr txBox="1"/>
      </xdr:nvSpPr>
      <xdr:spPr>
        <a:xfrm>
          <a:off x="4813300" y="555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9" name="楕円 88"/>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15452</xdr:rowOff>
    </xdr:from>
    <xdr:to>
      <xdr:col>23</xdr:col>
      <xdr:colOff>85725</xdr:colOff>
      <xdr:row>29</xdr:row>
      <xdr:rowOff>51435</xdr:rowOff>
    </xdr:to>
    <xdr:cxnSp macro="">
      <xdr:nvCxnSpPr>
        <xdr:cNvPr id="90" name="直線コネクタ 89"/>
        <xdr:cNvCxnSpPr/>
      </xdr:nvCxnSpPr>
      <xdr:spPr>
        <a:xfrm flipV="1">
          <a:off x="4051300" y="575902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91" name="楕円 90"/>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98213</xdr:rowOff>
    </xdr:to>
    <xdr:cxnSp macro="">
      <xdr:nvCxnSpPr>
        <xdr:cNvPr id="92" name="直線コネクタ 91"/>
        <xdr:cNvCxnSpPr/>
      </xdr:nvCxnSpPr>
      <xdr:spPr>
        <a:xfrm flipV="1">
          <a:off x="3289300" y="57950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93" name="楕円 92"/>
        <xdr:cNvSpPr/>
      </xdr:nvSpPr>
      <xdr:spPr>
        <a:xfrm>
          <a:off x="2476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98213</xdr:rowOff>
    </xdr:to>
    <xdr:cxnSp macro="">
      <xdr:nvCxnSpPr>
        <xdr:cNvPr id="94" name="直線コネクタ 93"/>
        <xdr:cNvCxnSpPr/>
      </xdr:nvCxnSpPr>
      <xdr:spPr>
        <a:xfrm>
          <a:off x="2527300" y="583459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95" name="楕円 94"/>
        <xdr:cNvSpPr/>
      </xdr:nvSpPr>
      <xdr:spPr>
        <a:xfrm>
          <a:off x="1714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83820</xdr:rowOff>
    </xdr:from>
    <xdr:to>
      <xdr:col>11</xdr:col>
      <xdr:colOff>136525</xdr:colOff>
      <xdr:row>29</xdr:row>
      <xdr:rowOff>91017</xdr:rowOff>
    </xdr:to>
    <xdr:cxnSp macro="">
      <xdr:nvCxnSpPr>
        <xdr:cNvPr id="96" name="直線コネクタ 95"/>
        <xdr:cNvCxnSpPr/>
      </xdr:nvCxnSpPr>
      <xdr:spPr>
        <a:xfrm>
          <a:off x="1765300" y="582739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7"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8"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9"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0"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1"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102" name="n_2mainValue有形固定資産減価償却率"/>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103" name="n_3mainValue有形固定資産減価償却率"/>
        <xdr:cNvSpPr txBox="1"/>
      </xdr:nvSpPr>
      <xdr:spPr>
        <a:xfrm>
          <a:off x="2324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151147</xdr:rowOff>
    </xdr:from>
    <xdr:ext cx="405111" cy="259045"/>
    <xdr:sp macro="" textlink="">
      <xdr:nvSpPr>
        <xdr:cNvPr id="104" name="n_4mainValue有形固定資産減価償却率"/>
        <xdr:cNvSpPr txBox="1"/>
      </xdr:nvSpPr>
      <xdr:spPr>
        <a:xfrm>
          <a:off x="1562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債務償還比率は、令和元年度以前は類似団体内平均値と比較して低い水準であったものの、平成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債から元金償還の据置を原則行わないこととしたほか、土地区画整理事業や鉄道高架事業などの大規模な都市計画事業の実施に伴う起債による市債残高の増加や、事業実施のために取り崩した特定目的基金の現在高の減少等により、令和２年度には平均値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おおむね平均並の水準ではあるが、将来に過度の負担を残さないよう、計画的な市債発行や基金積立に努めていく。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3" name="直線コネクタ 132"/>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4"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5" name="直線コネクタ 134"/>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8"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9" name="フローチャート: 判断 138"/>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0" name="フローチャート: 判断 139"/>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1" name="フローチャート: 判断 140"/>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2" name="フローチャート: 判断 141"/>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3" name="フローチャート: 判断 142"/>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11451</xdr:rowOff>
    </xdr:from>
    <xdr:to>
      <xdr:col>76</xdr:col>
      <xdr:colOff>73025</xdr:colOff>
      <xdr:row>31</xdr:row>
      <xdr:rowOff>113051</xdr:rowOff>
    </xdr:to>
    <xdr:sp macro="" textlink="">
      <xdr:nvSpPr>
        <xdr:cNvPr id="149" name="楕円 148"/>
        <xdr:cNvSpPr/>
      </xdr:nvSpPr>
      <xdr:spPr>
        <a:xfrm>
          <a:off x="14744700" y="60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161328</xdr:rowOff>
    </xdr:from>
    <xdr:ext cx="469744" cy="259045"/>
    <xdr:sp macro="" textlink="">
      <xdr:nvSpPr>
        <xdr:cNvPr id="150" name="債務償還比率該当値テキスト"/>
        <xdr:cNvSpPr txBox="1"/>
      </xdr:nvSpPr>
      <xdr:spPr>
        <a:xfrm>
          <a:off x="14846300" y="607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70513</xdr:rowOff>
    </xdr:from>
    <xdr:to>
      <xdr:col>72</xdr:col>
      <xdr:colOff>123825</xdr:colOff>
      <xdr:row>31</xdr:row>
      <xdr:rowOff>663</xdr:rowOff>
    </xdr:to>
    <xdr:sp macro="" textlink="">
      <xdr:nvSpPr>
        <xdr:cNvPr id="151" name="楕円 150"/>
        <xdr:cNvSpPr/>
      </xdr:nvSpPr>
      <xdr:spPr>
        <a:xfrm>
          <a:off x="14033500" y="59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121313</xdr:rowOff>
    </xdr:from>
    <xdr:to>
      <xdr:col>76</xdr:col>
      <xdr:colOff>22225</xdr:colOff>
      <xdr:row>31</xdr:row>
      <xdr:rowOff>62251</xdr:rowOff>
    </xdr:to>
    <xdr:cxnSp macro="">
      <xdr:nvCxnSpPr>
        <xdr:cNvPr id="152" name="直線コネクタ 151"/>
        <xdr:cNvCxnSpPr/>
      </xdr:nvCxnSpPr>
      <xdr:spPr>
        <a:xfrm>
          <a:off x="14084300" y="6036338"/>
          <a:ext cx="711200" cy="1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52451</xdr:rowOff>
    </xdr:from>
    <xdr:to>
      <xdr:col>68</xdr:col>
      <xdr:colOff>123825</xdr:colOff>
      <xdr:row>29</xdr:row>
      <xdr:rowOff>154051</xdr:rowOff>
    </xdr:to>
    <xdr:sp macro="" textlink="">
      <xdr:nvSpPr>
        <xdr:cNvPr id="153" name="楕円 152"/>
        <xdr:cNvSpPr/>
      </xdr:nvSpPr>
      <xdr:spPr>
        <a:xfrm>
          <a:off x="13271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103251</xdr:rowOff>
    </xdr:from>
    <xdr:to>
      <xdr:col>72</xdr:col>
      <xdr:colOff>73025</xdr:colOff>
      <xdr:row>30</xdr:row>
      <xdr:rowOff>121313</xdr:rowOff>
    </xdr:to>
    <xdr:cxnSp macro="">
      <xdr:nvCxnSpPr>
        <xdr:cNvPr id="154" name="直線コネクタ 153"/>
        <xdr:cNvCxnSpPr/>
      </xdr:nvCxnSpPr>
      <xdr:spPr>
        <a:xfrm>
          <a:off x="13322300" y="5846826"/>
          <a:ext cx="762000" cy="1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11190</xdr:rowOff>
    </xdr:from>
    <xdr:to>
      <xdr:col>64</xdr:col>
      <xdr:colOff>123825</xdr:colOff>
      <xdr:row>29</xdr:row>
      <xdr:rowOff>112790</xdr:rowOff>
    </xdr:to>
    <xdr:sp macro="" textlink="">
      <xdr:nvSpPr>
        <xdr:cNvPr id="155" name="楕円 154"/>
        <xdr:cNvSpPr/>
      </xdr:nvSpPr>
      <xdr:spPr>
        <a:xfrm>
          <a:off x="12509500" y="57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61990</xdr:rowOff>
    </xdr:from>
    <xdr:to>
      <xdr:col>68</xdr:col>
      <xdr:colOff>73025</xdr:colOff>
      <xdr:row>29</xdr:row>
      <xdr:rowOff>103251</xdr:rowOff>
    </xdr:to>
    <xdr:cxnSp macro="">
      <xdr:nvCxnSpPr>
        <xdr:cNvPr id="156" name="直線コネクタ 155"/>
        <xdr:cNvCxnSpPr/>
      </xdr:nvCxnSpPr>
      <xdr:spPr>
        <a:xfrm>
          <a:off x="12560300" y="5805565"/>
          <a:ext cx="762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158771</xdr:rowOff>
    </xdr:from>
    <xdr:to>
      <xdr:col>60</xdr:col>
      <xdr:colOff>123825</xdr:colOff>
      <xdr:row>29</xdr:row>
      <xdr:rowOff>88921</xdr:rowOff>
    </xdr:to>
    <xdr:sp macro="" textlink="">
      <xdr:nvSpPr>
        <xdr:cNvPr id="157" name="楕円 156"/>
        <xdr:cNvSpPr/>
      </xdr:nvSpPr>
      <xdr:spPr>
        <a:xfrm>
          <a:off x="11747500" y="57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38121</xdr:rowOff>
    </xdr:from>
    <xdr:to>
      <xdr:col>64</xdr:col>
      <xdr:colOff>73025</xdr:colOff>
      <xdr:row>29</xdr:row>
      <xdr:rowOff>61990</xdr:rowOff>
    </xdr:to>
    <xdr:cxnSp macro="">
      <xdr:nvCxnSpPr>
        <xdr:cNvPr id="158" name="直線コネクタ 157"/>
        <xdr:cNvCxnSpPr/>
      </xdr:nvCxnSpPr>
      <xdr:spPr>
        <a:xfrm>
          <a:off x="11798300" y="5781696"/>
          <a:ext cx="762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9"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0"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1"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2"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17190</xdr:rowOff>
    </xdr:from>
    <xdr:ext cx="469744" cy="259045"/>
    <xdr:sp macro="" textlink="">
      <xdr:nvSpPr>
        <xdr:cNvPr id="163" name="n_1mainValue債務償還比率"/>
        <xdr:cNvSpPr txBox="1"/>
      </xdr:nvSpPr>
      <xdr:spPr>
        <a:xfrm>
          <a:off x="13836727" y="576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170578</xdr:rowOff>
    </xdr:from>
    <xdr:ext cx="469744" cy="259045"/>
    <xdr:sp macro="" textlink="">
      <xdr:nvSpPr>
        <xdr:cNvPr id="164" name="n_2mainValue債務償還比率"/>
        <xdr:cNvSpPr txBox="1"/>
      </xdr:nvSpPr>
      <xdr:spPr>
        <a:xfrm>
          <a:off x="13087427" y="55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129317</xdr:rowOff>
    </xdr:from>
    <xdr:ext cx="469744" cy="259045"/>
    <xdr:sp macro="" textlink="">
      <xdr:nvSpPr>
        <xdr:cNvPr id="165" name="n_3mainValue債務償還比率"/>
        <xdr:cNvSpPr txBox="1"/>
      </xdr:nvSpPr>
      <xdr:spPr>
        <a:xfrm>
          <a:off x="12325427" y="55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105448</xdr:rowOff>
    </xdr:from>
    <xdr:ext cx="469744" cy="259045"/>
    <xdr:sp macro="" textlink="">
      <xdr:nvSpPr>
        <xdr:cNvPr id="166" name="n_4mainValue債務償還比率"/>
        <xdr:cNvSpPr txBox="1"/>
      </xdr:nvSpPr>
      <xdr:spPr>
        <a:xfrm>
          <a:off x="11563427" y="550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118110</xdr:rowOff>
    </xdr:to>
    <xdr:cxnSp macro="">
      <xdr:nvCxnSpPr>
        <xdr:cNvPr id="76" name="直線コネクタ 75"/>
        <xdr:cNvCxnSpPr/>
      </xdr:nvCxnSpPr>
      <xdr:spPr>
        <a:xfrm flipV="1">
          <a:off x="3797300" y="64522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118110</xdr:rowOff>
    </xdr:to>
    <xdr:cxnSp macro="">
      <xdr:nvCxnSpPr>
        <xdr:cNvPr id="78" name="直線コネクタ 77"/>
        <xdr:cNvCxnSpPr/>
      </xdr:nvCxnSpPr>
      <xdr:spPr>
        <a:xfrm>
          <a:off x="2908300" y="6450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9" name="楕円 78"/>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106680</xdr:rowOff>
    </xdr:to>
    <xdr:cxnSp macro="">
      <xdr:nvCxnSpPr>
        <xdr:cNvPr id="80" name="直線コネクタ 79"/>
        <xdr:cNvCxnSpPr/>
      </xdr:nvCxnSpPr>
      <xdr:spPr>
        <a:xfrm>
          <a:off x="2019300" y="6416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1" name="楕円 80"/>
        <xdr:cNvSpPr/>
      </xdr:nvSpPr>
      <xdr:spPr>
        <a:xfrm>
          <a:off x="1079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72390</xdr:rowOff>
    </xdr:to>
    <xdr:cxnSp macro="">
      <xdr:nvCxnSpPr>
        <xdr:cNvPr id="82" name="直線コネクタ 81"/>
        <xdr:cNvCxnSpPr/>
      </xdr:nvCxnSpPr>
      <xdr:spPr>
        <a:xfrm>
          <a:off x="1130300" y="64027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7"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148607</xdr:rowOff>
    </xdr:from>
    <xdr:ext cx="405111" cy="259045"/>
    <xdr:sp macro="" textlink="">
      <xdr:nvSpPr>
        <xdr:cNvPr id="88" name="n_2mainValue【道路】&#10;有形固定資産減価償却率"/>
        <xdr:cNvSpPr txBox="1"/>
      </xdr:nvSpPr>
      <xdr:spPr>
        <a:xfrm>
          <a:off x="2705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114317</xdr:rowOff>
    </xdr:from>
    <xdr:ext cx="405111" cy="259045"/>
    <xdr:sp macro="" textlink="">
      <xdr:nvSpPr>
        <xdr:cNvPr id="89" name="n_3mainValue【道路】&#10;有形固定資産減価償却率"/>
        <xdr:cNvSpPr txBox="1"/>
      </xdr:nvSpPr>
      <xdr:spPr>
        <a:xfrm>
          <a:off x="1816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90" name="n_4main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63347</xdr:rowOff>
    </xdr:from>
    <xdr:to>
      <xdr:col>55</xdr:col>
      <xdr:colOff>50800</xdr:colOff>
      <xdr:row>41</xdr:row>
      <xdr:rowOff>164947</xdr:rowOff>
    </xdr:to>
    <xdr:sp macro="" textlink="">
      <xdr:nvSpPr>
        <xdr:cNvPr id="130" name="楕円 129"/>
        <xdr:cNvSpPr/>
      </xdr:nvSpPr>
      <xdr:spPr>
        <a:xfrm>
          <a:off x="10426700" y="70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149724</xdr:rowOff>
    </xdr:from>
    <xdr:ext cx="469744" cy="259045"/>
    <xdr:sp macro="" textlink="">
      <xdr:nvSpPr>
        <xdr:cNvPr id="131" name="【道路】&#10;一人当たり延長該当値テキスト"/>
        <xdr:cNvSpPr txBox="1"/>
      </xdr:nvSpPr>
      <xdr:spPr>
        <a:xfrm>
          <a:off x="10515600" y="700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61366</xdr:rowOff>
    </xdr:from>
    <xdr:to>
      <xdr:col>50</xdr:col>
      <xdr:colOff>165100</xdr:colOff>
      <xdr:row>41</xdr:row>
      <xdr:rowOff>162966</xdr:rowOff>
    </xdr:to>
    <xdr:sp macro="" textlink="">
      <xdr:nvSpPr>
        <xdr:cNvPr id="132" name="楕円 131"/>
        <xdr:cNvSpPr/>
      </xdr:nvSpPr>
      <xdr:spPr>
        <a:xfrm>
          <a:off x="9588500" y="70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112166</xdr:rowOff>
    </xdr:from>
    <xdr:to>
      <xdr:col>55</xdr:col>
      <xdr:colOff>0</xdr:colOff>
      <xdr:row>41</xdr:row>
      <xdr:rowOff>114147</xdr:rowOff>
    </xdr:to>
    <xdr:cxnSp macro="">
      <xdr:nvCxnSpPr>
        <xdr:cNvPr id="133" name="直線コネクタ 132"/>
        <xdr:cNvCxnSpPr/>
      </xdr:nvCxnSpPr>
      <xdr:spPr>
        <a:xfrm>
          <a:off x="9639300" y="7141616"/>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61099</xdr:rowOff>
    </xdr:from>
    <xdr:to>
      <xdr:col>46</xdr:col>
      <xdr:colOff>38100</xdr:colOff>
      <xdr:row>41</xdr:row>
      <xdr:rowOff>162699</xdr:rowOff>
    </xdr:to>
    <xdr:sp macro="" textlink="">
      <xdr:nvSpPr>
        <xdr:cNvPr id="134" name="楕円 133"/>
        <xdr:cNvSpPr/>
      </xdr:nvSpPr>
      <xdr:spPr>
        <a:xfrm>
          <a:off x="8699500" y="70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111899</xdr:rowOff>
    </xdr:from>
    <xdr:to>
      <xdr:col>50</xdr:col>
      <xdr:colOff>114300</xdr:colOff>
      <xdr:row>41</xdr:row>
      <xdr:rowOff>112166</xdr:rowOff>
    </xdr:to>
    <xdr:cxnSp macro="">
      <xdr:nvCxnSpPr>
        <xdr:cNvPr id="135" name="直線コネクタ 134"/>
        <xdr:cNvCxnSpPr/>
      </xdr:nvCxnSpPr>
      <xdr:spPr>
        <a:xfrm>
          <a:off x="8750300" y="714134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62871</xdr:rowOff>
    </xdr:from>
    <xdr:to>
      <xdr:col>41</xdr:col>
      <xdr:colOff>101600</xdr:colOff>
      <xdr:row>41</xdr:row>
      <xdr:rowOff>164471</xdr:rowOff>
    </xdr:to>
    <xdr:sp macro="" textlink="">
      <xdr:nvSpPr>
        <xdr:cNvPr id="136" name="楕円 135"/>
        <xdr:cNvSpPr/>
      </xdr:nvSpPr>
      <xdr:spPr>
        <a:xfrm>
          <a:off x="7810500" y="70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111899</xdr:rowOff>
    </xdr:from>
    <xdr:to>
      <xdr:col>45</xdr:col>
      <xdr:colOff>177800</xdr:colOff>
      <xdr:row>41</xdr:row>
      <xdr:rowOff>113671</xdr:rowOff>
    </xdr:to>
    <xdr:cxnSp macro="">
      <xdr:nvCxnSpPr>
        <xdr:cNvPr id="137" name="直線コネクタ 136"/>
        <xdr:cNvCxnSpPr/>
      </xdr:nvCxnSpPr>
      <xdr:spPr>
        <a:xfrm flipV="1">
          <a:off x="7861300" y="714134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62319</xdr:rowOff>
    </xdr:from>
    <xdr:to>
      <xdr:col>36</xdr:col>
      <xdr:colOff>165100</xdr:colOff>
      <xdr:row>41</xdr:row>
      <xdr:rowOff>163919</xdr:rowOff>
    </xdr:to>
    <xdr:sp macro="" textlink="">
      <xdr:nvSpPr>
        <xdr:cNvPr id="138" name="楕円 137"/>
        <xdr:cNvSpPr/>
      </xdr:nvSpPr>
      <xdr:spPr>
        <a:xfrm>
          <a:off x="6921500" y="70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113119</xdr:rowOff>
    </xdr:from>
    <xdr:to>
      <xdr:col>41</xdr:col>
      <xdr:colOff>50800</xdr:colOff>
      <xdr:row>41</xdr:row>
      <xdr:rowOff>113671</xdr:rowOff>
    </xdr:to>
    <xdr:cxnSp macro="">
      <xdr:nvCxnSpPr>
        <xdr:cNvPr id="139" name="直線コネクタ 138"/>
        <xdr:cNvCxnSpPr/>
      </xdr:nvCxnSpPr>
      <xdr:spPr>
        <a:xfrm>
          <a:off x="6972300" y="7142569"/>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154093</xdr:rowOff>
    </xdr:from>
    <xdr:ext cx="469744" cy="259045"/>
    <xdr:sp macro="" textlink="">
      <xdr:nvSpPr>
        <xdr:cNvPr id="144" name="n_1mainValue【道路】&#10;一人当たり延長"/>
        <xdr:cNvSpPr txBox="1"/>
      </xdr:nvSpPr>
      <xdr:spPr>
        <a:xfrm>
          <a:off x="9391727" y="718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153826</xdr:rowOff>
    </xdr:from>
    <xdr:ext cx="469744" cy="259045"/>
    <xdr:sp macro="" textlink="">
      <xdr:nvSpPr>
        <xdr:cNvPr id="145" name="n_2mainValue【道路】&#10;一人当たり延長"/>
        <xdr:cNvSpPr txBox="1"/>
      </xdr:nvSpPr>
      <xdr:spPr>
        <a:xfrm>
          <a:off x="8515427" y="718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155598</xdr:rowOff>
    </xdr:from>
    <xdr:ext cx="469744" cy="259045"/>
    <xdr:sp macro="" textlink="">
      <xdr:nvSpPr>
        <xdr:cNvPr id="146" name="n_3mainValue【道路】&#10;一人当たり延長"/>
        <xdr:cNvSpPr txBox="1"/>
      </xdr:nvSpPr>
      <xdr:spPr>
        <a:xfrm>
          <a:off x="7626427" y="71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155046</xdr:rowOff>
    </xdr:from>
    <xdr:ext cx="469744" cy="259045"/>
    <xdr:sp macro="" textlink="">
      <xdr:nvSpPr>
        <xdr:cNvPr id="147" name="n_4mainValue【道路】&#10;一人当たり延長"/>
        <xdr:cNvSpPr txBox="1"/>
      </xdr:nvSpPr>
      <xdr:spPr>
        <a:xfrm>
          <a:off x="6737427" y="71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188" name="楕円 187"/>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88917</xdr:rowOff>
    </xdr:from>
    <xdr:ext cx="405111" cy="259045"/>
    <xdr:sp macro="" textlink="">
      <xdr:nvSpPr>
        <xdr:cNvPr id="189" name="【橋りょう・トンネル】&#10;有形固定資産減価償却率該当値テキスト"/>
        <xdr:cNvSpPr txBox="1"/>
      </xdr:nvSpPr>
      <xdr:spPr>
        <a:xfrm>
          <a:off x="4673600" y="969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90" name="楕円 189"/>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53340</xdr:rowOff>
    </xdr:from>
    <xdr:to>
      <xdr:col>24</xdr:col>
      <xdr:colOff>63500</xdr:colOff>
      <xdr:row>57</xdr:row>
      <xdr:rowOff>133350</xdr:rowOff>
    </xdr:to>
    <xdr:cxnSp macro="">
      <xdr:nvCxnSpPr>
        <xdr:cNvPr id="191" name="直線コネクタ 190"/>
        <xdr:cNvCxnSpPr/>
      </xdr:nvCxnSpPr>
      <xdr:spPr>
        <a:xfrm flipV="1">
          <a:off x="3797300" y="98259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92" name="楕円 191"/>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133350</xdr:rowOff>
    </xdr:to>
    <xdr:cxnSp macro="">
      <xdr:nvCxnSpPr>
        <xdr:cNvPr id="193" name="直線コネクタ 192"/>
        <xdr:cNvCxnSpPr/>
      </xdr:nvCxnSpPr>
      <xdr:spPr>
        <a:xfrm>
          <a:off x="2908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94" name="楕円 193"/>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95250</xdr:rowOff>
    </xdr:from>
    <xdr:to>
      <xdr:col>15</xdr:col>
      <xdr:colOff>50800</xdr:colOff>
      <xdr:row>58</xdr:row>
      <xdr:rowOff>131445</xdr:rowOff>
    </xdr:to>
    <xdr:cxnSp macro="">
      <xdr:nvCxnSpPr>
        <xdr:cNvPr id="195" name="直線コネクタ 194"/>
        <xdr:cNvCxnSpPr/>
      </xdr:nvCxnSpPr>
      <xdr:spPr>
        <a:xfrm flipV="1">
          <a:off x="2019300" y="986790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57785</xdr:rowOff>
    </xdr:from>
    <xdr:to>
      <xdr:col>6</xdr:col>
      <xdr:colOff>38100</xdr:colOff>
      <xdr:row>59</xdr:row>
      <xdr:rowOff>159385</xdr:rowOff>
    </xdr:to>
    <xdr:sp macro="" textlink="">
      <xdr:nvSpPr>
        <xdr:cNvPr id="196" name="楕円 195"/>
        <xdr:cNvSpPr/>
      </xdr:nvSpPr>
      <xdr:spPr>
        <a:xfrm>
          <a:off x="1079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59</xdr:row>
      <xdr:rowOff>108585</xdr:rowOff>
    </xdr:to>
    <xdr:cxnSp macro="">
      <xdr:nvCxnSpPr>
        <xdr:cNvPr id="197" name="直線コネクタ 196"/>
        <xdr:cNvCxnSpPr/>
      </xdr:nvCxnSpPr>
      <xdr:spPr>
        <a:xfrm flipV="1">
          <a:off x="1130300" y="1007554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202" name="n_1mainValue【橋りょう・トンネ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162577</xdr:rowOff>
    </xdr:from>
    <xdr:ext cx="405111" cy="259045"/>
    <xdr:sp macro="" textlink="">
      <xdr:nvSpPr>
        <xdr:cNvPr id="203" name="n_2mainValue【橋りょう・トンネル】&#10;有形固定資産減価償却率"/>
        <xdr:cNvSpPr txBox="1"/>
      </xdr:nvSpPr>
      <xdr:spPr>
        <a:xfrm>
          <a:off x="2705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204" name="n_3mainValue【橋りょう・トンネル】&#10;有形固定資産減価償却率"/>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5" name="n_4main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87878</xdr:rowOff>
    </xdr:from>
    <xdr:to>
      <xdr:col>55</xdr:col>
      <xdr:colOff>50800</xdr:colOff>
      <xdr:row>64</xdr:row>
      <xdr:rowOff>18028</xdr:rowOff>
    </xdr:to>
    <xdr:sp macro="" textlink="">
      <xdr:nvSpPr>
        <xdr:cNvPr id="243" name="楕円 242"/>
        <xdr:cNvSpPr/>
      </xdr:nvSpPr>
      <xdr:spPr>
        <a:xfrm>
          <a:off x="10426700" y="108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2805</xdr:rowOff>
    </xdr:from>
    <xdr:ext cx="534377" cy="259045"/>
    <xdr:sp macro="" textlink="">
      <xdr:nvSpPr>
        <xdr:cNvPr id="244" name="【橋りょう・トンネル】&#10;一人当たり有形固定資産（償却資産）額該当値テキスト"/>
        <xdr:cNvSpPr txBox="1"/>
      </xdr:nvSpPr>
      <xdr:spPr>
        <a:xfrm>
          <a:off x="10515600" y="1080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91563</xdr:rowOff>
    </xdr:from>
    <xdr:to>
      <xdr:col>50</xdr:col>
      <xdr:colOff>165100</xdr:colOff>
      <xdr:row>64</xdr:row>
      <xdr:rowOff>21713</xdr:rowOff>
    </xdr:to>
    <xdr:sp macro="" textlink="">
      <xdr:nvSpPr>
        <xdr:cNvPr id="245" name="楕円 244"/>
        <xdr:cNvSpPr/>
      </xdr:nvSpPr>
      <xdr:spPr>
        <a:xfrm>
          <a:off x="9588500" y="10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138678</xdr:rowOff>
    </xdr:from>
    <xdr:to>
      <xdr:col>55</xdr:col>
      <xdr:colOff>0</xdr:colOff>
      <xdr:row>63</xdr:row>
      <xdr:rowOff>142363</xdr:rowOff>
    </xdr:to>
    <xdr:cxnSp macro="">
      <xdr:nvCxnSpPr>
        <xdr:cNvPr id="246" name="直線コネクタ 245"/>
        <xdr:cNvCxnSpPr/>
      </xdr:nvCxnSpPr>
      <xdr:spPr>
        <a:xfrm flipV="1">
          <a:off x="9639300" y="10940028"/>
          <a:ext cx="8382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94816</xdr:rowOff>
    </xdr:from>
    <xdr:to>
      <xdr:col>46</xdr:col>
      <xdr:colOff>38100</xdr:colOff>
      <xdr:row>64</xdr:row>
      <xdr:rowOff>24966</xdr:rowOff>
    </xdr:to>
    <xdr:sp macro="" textlink="">
      <xdr:nvSpPr>
        <xdr:cNvPr id="247" name="楕円 246"/>
        <xdr:cNvSpPr/>
      </xdr:nvSpPr>
      <xdr:spPr>
        <a:xfrm>
          <a:off x="8699500" y="10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142363</xdr:rowOff>
    </xdr:from>
    <xdr:to>
      <xdr:col>50</xdr:col>
      <xdr:colOff>114300</xdr:colOff>
      <xdr:row>63</xdr:row>
      <xdr:rowOff>145616</xdr:rowOff>
    </xdr:to>
    <xdr:cxnSp macro="">
      <xdr:nvCxnSpPr>
        <xdr:cNvPr id="248" name="直線コネクタ 247"/>
        <xdr:cNvCxnSpPr/>
      </xdr:nvCxnSpPr>
      <xdr:spPr>
        <a:xfrm flipV="1">
          <a:off x="8750300" y="10943713"/>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101126</xdr:rowOff>
    </xdr:from>
    <xdr:to>
      <xdr:col>41</xdr:col>
      <xdr:colOff>101600</xdr:colOff>
      <xdr:row>64</xdr:row>
      <xdr:rowOff>31276</xdr:rowOff>
    </xdr:to>
    <xdr:sp macro="" textlink="">
      <xdr:nvSpPr>
        <xdr:cNvPr id="249" name="楕円 248"/>
        <xdr:cNvSpPr/>
      </xdr:nvSpPr>
      <xdr:spPr>
        <a:xfrm>
          <a:off x="7810500" y="10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145616</xdr:rowOff>
    </xdr:from>
    <xdr:to>
      <xdr:col>45</xdr:col>
      <xdr:colOff>177800</xdr:colOff>
      <xdr:row>63</xdr:row>
      <xdr:rowOff>151926</xdr:rowOff>
    </xdr:to>
    <xdr:cxnSp macro="">
      <xdr:nvCxnSpPr>
        <xdr:cNvPr id="250" name="直線コネクタ 249"/>
        <xdr:cNvCxnSpPr/>
      </xdr:nvCxnSpPr>
      <xdr:spPr>
        <a:xfrm flipV="1">
          <a:off x="7861300" y="10946966"/>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103850</xdr:rowOff>
    </xdr:from>
    <xdr:to>
      <xdr:col>36</xdr:col>
      <xdr:colOff>165100</xdr:colOff>
      <xdr:row>64</xdr:row>
      <xdr:rowOff>34000</xdr:rowOff>
    </xdr:to>
    <xdr:sp macro="" textlink="">
      <xdr:nvSpPr>
        <xdr:cNvPr id="251" name="楕円 250"/>
        <xdr:cNvSpPr/>
      </xdr:nvSpPr>
      <xdr:spPr>
        <a:xfrm>
          <a:off x="6921500" y="109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151926</xdr:rowOff>
    </xdr:from>
    <xdr:to>
      <xdr:col>41</xdr:col>
      <xdr:colOff>50800</xdr:colOff>
      <xdr:row>63</xdr:row>
      <xdr:rowOff>154650</xdr:rowOff>
    </xdr:to>
    <xdr:cxnSp macro="">
      <xdr:nvCxnSpPr>
        <xdr:cNvPr id="252" name="直線コネクタ 251"/>
        <xdr:cNvCxnSpPr/>
      </xdr:nvCxnSpPr>
      <xdr:spPr>
        <a:xfrm flipV="1">
          <a:off x="6972300" y="1095327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12840</xdr:rowOff>
    </xdr:from>
    <xdr:ext cx="534377" cy="259045"/>
    <xdr:sp macro="" textlink="">
      <xdr:nvSpPr>
        <xdr:cNvPr id="257" name="n_1mainValue【橋りょう・トンネル】&#10;一人当たり有形固定資産（償却資産）額"/>
        <xdr:cNvSpPr txBox="1"/>
      </xdr:nvSpPr>
      <xdr:spPr>
        <a:xfrm>
          <a:off x="9359411" y="109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16093</xdr:rowOff>
    </xdr:from>
    <xdr:ext cx="534377" cy="259045"/>
    <xdr:sp macro="" textlink="">
      <xdr:nvSpPr>
        <xdr:cNvPr id="258" name="n_2mainValue【橋りょう・トンネル】&#10;一人当たり有形固定資産（償却資産）額"/>
        <xdr:cNvSpPr txBox="1"/>
      </xdr:nvSpPr>
      <xdr:spPr>
        <a:xfrm>
          <a:off x="8483111" y="109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22403</xdr:rowOff>
    </xdr:from>
    <xdr:ext cx="469744" cy="259045"/>
    <xdr:sp macro="" textlink="">
      <xdr:nvSpPr>
        <xdr:cNvPr id="259" name="n_3mainValue【橋りょう・トンネル】&#10;一人当たり有形固定資産（償却資産）額"/>
        <xdr:cNvSpPr txBox="1"/>
      </xdr:nvSpPr>
      <xdr:spPr>
        <a:xfrm>
          <a:off x="7626428" y="109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25127</xdr:rowOff>
    </xdr:from>
    <xdr:ext cx="469744" cy="259045"/>
    <xdr:sp macro="" textlink="">
      <xdr:nvSpPr>
        <xdr:cNvPr id="260" name="n_4mainValue【橋りょう・トンネル】&#10;一人当たり有形固定資産（償却資産）額"/>
        <xdr:cNvSpPr txBox="1"/>
      </xdr:nvSpPr>
      <xdr:spPr>
        <a:xfrm>
          <a:off x="6737428" y="109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17" name="直線コネクタ 316"/>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8"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9" name="直線コネクタ 31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1" name="直線コネクタ 3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4" name="フローチャート: 判断 3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25" name="フローチャート: 判断 3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6" name="フローチャート: 判断 3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7" name="フローチャート: 判断 3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333" name="楕円 332"/>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334" name="【認定こども園・幼稚園・保育所】&#10;有形固定資産減価償却率該当値テキスト"/>
        <xdr:cNvSpPr txBox="1"/>
      </xdr:nvSpPr>
      <xdr:spPr>
        <a:xfrm>
          <a:off x="16357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335" name="楕円 334"/>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37</xdr:row>
      <xdr:rowOff>22860</xdr:rowOff>
    </xdr:to>
    <xdr:cxnSp macro="">
      <xdr:nvCxnSpPr>
        <xdr:cNvPr id="336" name="直線コネクタ 335"/>
        <xdr:cNvCxnSpPr/>
      </xdr:nvCxnSpPr>
      <xdr:spPr>
        <a:xfrm>
          <a:off x="15481300" y="625983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133985</xdr:rowOff>
    </xdr:from>
    <xdr:to>
      <xdr:col>76</xdr:col>
      <xdr:colOff>165100</xdr:colOff>
      <xdr:row>36</xdr:row>
      <xdr:rowOff>64135</xdr:rowOff>
    </xdr:to>
    <xdr:sp macro="" textlink="">
      <xdr:nvSpPr>
        <xdr:cNvPr id="337" name="楕円 336"/>
        <xdr:cNvSpPr/>
      </xdr:nvSpPr>
      <xdr:spPr>
        <a:xfrm>
          <a:off x="14541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xdr:rowOff>
    </xdr:from>
    <xdr:to>
      <xdr:col>81</xdr:col>
      <xdr:colOff>50800</xdr:colOff>
      <xdr:row>36</xdr:row>
      <xdr:rowOff>87630</xdr:rowOff>
    </xdr:to>
    <xdr:cxnSp macro="">
      <xdr:nvCxnSpPr>
        <xdr:cNvPr id="338" name="直線コネクタ 337"/>
        <xdr:cNvCxnSpPr/>
      </xdr:nvCxnSpPr>
      <xdr:spPr>
        <a:xfrm>
          <a:off x="14592300" y="61855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339" name="楕円 338"/>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13335</xdr:rowOff>
    </xdr:to>
    <xdr:cxnSp macro="">
      <xdr:nvCxnSpPr>
        <xdr:cNvPr id="340" name="直線コネクタ 339"/>
        <xdr:cNvCxnSpPr/>
      </xdr:nvCxnSpPr>
      <xdr:spPr>
        <a:xfrm>
          <a:off x="13703300" y="6179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59690</xdr:rowOff>
    </xdr:from>
    <xdr:to>
      <xdr:col>67</xdr:col>
      <xdr:colOff>101600</xdr:colOff>
      <xdr:row>35</xdr:row>
      <xdr:rowOff>161290</xdr:rowOff>
    </xdr:to>
    <xdr:sp macro="" textlink="">
      <xdr:nvSpPr>
        <xdr:cNvPr id="341" name="楕円 340"/>
        <xdr:cNvSpPr/>
      </xdr:nvSpPr>
      <xdr:spPr>
        <a:xfrm>
          <a:off x="1276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36</xdr:row>
      <xdr:rowOff>7620</xdr:rowOff>
    </xdr:to>
    <xdr:cxnSp macro="">
      <xdr:nvCxnSpPr>
        <xdr:cNvPr id="342" name="直線コネクタ 341"/>
        <xdr:cNvCxnSpPr/>
      </xdr:nvCxnSpPr>
      <xdr:spPr>
        <a:xfrm>
          <a:off x="12814300" y="6111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344"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45"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46"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347" name="n_1mainValue【認定こども園・幼稚園・保育所】&#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348" name="n_2mainValue【認定こども園・幼稚園・保育所】&#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349" name="n_3mainValue【認定こども園・幼稚園・保育所】&#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350" name="n_4mainValue【認定こども園・幼稚園・保育所】&#10;有形固定資産減価償却率"/>
        <xdr:cNvSpPr txBox="1"/>
      </xdr:nvSpPr>
      <xdr:spPr>
        <a:xfrm>
          <a:off x="12611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72" name="直線コネクタ 37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7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74" name="直線コネクタ 37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76" name="直線コネクタ 3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377"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78" name="フローチャート: 判断 37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79" name="フローチャート: 判断 37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80" name="フローチャート: 判断 37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81" name="フローチャート: 判断 38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82" name="フローチャート: 判断 38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4826</xdr:rowOff>
    </xdr:from>
    <xdr:to>
      <xdr:col>116</xdr:col>
      <xdr:colOff>114300</xdr:colOff>
      <xdr:row>35</xdr:row>
      <xdr:rowOff>106426</xdr:rowOff>
    </xdr:to>
    <xdr:sp macro="" textlink="">
      <xdr:nvSpPr>
        <xdr:cNvPr id="388" name="楕円 387"/>
        <xdr:cNvSpPr/>
      </xdr:nvSpPr>
      <xdr:spPr>
        <a:xfrm>
          <a:off x="22110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27703</xdr:rowOff>
    </xdr:from>
    <xdr:ext cx="469744" cy="259045"/>
    <xdr:sp macro="" textlink="">
      <xdr:nvSpPr>
        <xdr:cNvPr id="389" name="【認定こども園・幼稚園・保育所】&#10;一人当たり面積該当値テキスト"/>
        <xdr:cNvSpPr txBox="1"/>
      </xdr:nvSpPr>
      <xdr:spPr>
        <a:xfrm>
          <a:off x="22199600" y="58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9398</xdr:rowOff>
    </xdr:from>
    <xdr:to>
      <xdr:col>112</xdr:col>
      <xdr:colOff>38100</xdr:colOff>
      <xdr:row>35</xdr:row>
      <xdr:rowOff>110998</xdr:rowOff>
    </xdr:to>
    <xdr:sp macro="" textlink="">
      <xdr:nvSpPr>
        <xdr:cNvPr id="390" name="楕円 389"/>
        <xdr:cNvSpPr/>
      </xdr:nvSpPr>
      <xdr:spPr>
        <a:xfrm>
          <a:off x="21272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55626</xdr:rowOff>
    </xdr:from>
    <xdr:to>
      <xdr:col>116</xdr:col>
      <xdr:colOff>63500</xdr:colOff>
      <xdr:row>35</xdr:row>
      <xdr:rowOff>60198</xdr:rowOff>
    </xdr:to>
    <xdr:cxnSp macro="">
      <xdr:nvCxnSpPr>
        <xdr:cNvPr id="391" name="直線コネクタ 390"/>
        <xdr:cNvCxnSpPr/>
      </xdr:nvCxnSpPr>
      <xdr:spPr>
        <a:xfrm flipV="1">
          <a:off x="21323300" y="6056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32258</xdr:rowOff>
    </xdr:from>
    <xdr:to>
      <xdr:col>107</xdr:col>
      <xdr:colOff>101600</xdr:colOff>
      <xdr:row>35</xdr:row>
      <xdr:rowOff>133858</xdr:rowOff>
    </xdr:to>
    <xdr:sp macro="" textlink="">
      <xdr:nvSpPr>
        <xdr:cNvPr id="392" name="楕円 391"/>
        <xdr:cNvSpPr/>
      </xdr:nvSpPr>
      <xdr:spPr>
        <a:xfrm>
          <a:off x="20383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60198</xdr:rowOff>
    </xdr:from>
    <xdr:to>
      <xdr:col>111</xdr:col>
      <xdr:colOff>177800</xdr:colOff>
      <xdr:row>35</xdr:row>
      <xdr:rowOff>83058</xdr:rowOff>
    </xdr:to>
    <xdr:cxnSp macro="">
      <xdr:nvCxnSpPr>
        <xdr:cNvPr id="393" name="直線コネクタ 392"/>
        <xdr:cNvCxnSpPr/>
      </xdr:nvCxnSpPr>
      <xdr:spPr>
        <a:xfrm flipV="1">
          <a:off x="20434300" y="6060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32258</xdr:rowOff>
    </xdr:from>
    <xdr:to>
      <xdr:col>102</xdr:col>
      <xdr:colOff>165100</xdr:colOff>
      <xdr:row>35</xdr:row>
      <xdr:rowOff>133858</xdr:rowOff>
    </xdr:to>
    <xdr:sp macro="" textlink="">
      <xdr:nvSpPr>
        <xdr:cNvPr id="394" name="楕円 393"/>
        <xdr:cNvSpPr/>
      </xdr:nvSpPr>
      <xdr:spPr>
        <a:xfrm>
          <a:off x="19494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83058</xdr:rowOff>
    </xdr:from>
    <xdr:to>
      <xdr:col>107</xdr:col>
      <xdr:colOff>50800</xdr:colOff>
      <xdr:row>35</xdr:row>
      <xdr:rowOff>83058</xdr:rowOff>
    </xdr:to>
    <xdr:cxnSp macro="">
      <xdr:nvCxnSpPr>
        <xdr:cNvPr id="395" name="直線コネクタ 394"/>
        <xdr:cNvCxnSpPr/>
      </xdr:nvCxnSpPr>
      <xdr:spPr>
        <a:xfrm>
          <a:off x="19545300" y="608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9398</xdr:rowOff>
    </xdr:from>
    <xdr:to>
      <xdr:col>98</xdr:col>
      <xdr:colOff>38100</xdr:colOff>
      <xdr:row>35</xdr:row>
      <xdr:rowOff>110998</xdr:rowOff>
    </xdr:to>
    <xdr:sp macro="" textlink="">
      <xdr:nvSpPr>
        <xdr:cNvPr id="396" name="楕円 395"/>
        <xdr:cNvSpPr/>
      </xdr:nvSpPr>
      <xdr:spPr>
        <a:xfrm>
          <a:off x="18605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60198</xdr:rowOff>
    </xdr:from>
    <xdr:to>
      <xdr:col>102</xdr:col>
      <xdr:colOff>114300</xdr:colOff>
      <xdr:row>35</xdr:row>
      <xdr:rowOff>83058</xdr:rowOff>
    </xdr:to>
    <xdr:cxnSp macro="">
      <xdr:nvCxnSpPr>
        <xdr:cNvPr id="397" name="直線コネクタ 396"/>
        <xdr:cNvCxnSpPr/>
      </xdr:nvCxnSpPr>
      <xdr:spPr>
        <a:xfrm>
          <a:off x="18656300" y="6060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398"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399"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00"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01"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127525</xdr:rowOff>
    </xdr:from>
    <xdr:ext cx="469744" cy="259045"/>
    <xdr:sp macro="" textlink="">
      <xdr:nvSpPr>
        <xdr:cNvPr id="402" name="n_1mainValue【認定こども園・幼稚園・保育所】&#10;一人当たり面積"/>
        <xdr:cNvSpPr txBox="1"/>
      </xdr:nvSpPr>
      <xdr:spPr>
        <a:xfrm>
          <a:off x="21075727" y="57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150385</xdr:rowOff>
    </xdr:from>
    <xdr:ext cx="469744" cy="259045"/>
    <xdr:sp macro="" textlink="">
      <xdr:nvSpPr>
        <xdr:cNvPr id="403" name="n_2mainValue【認定こども園・幼稚園・保育所】&#10;一人当たり面積"/>
        <xdr:cNvSpPr txBox="1"/>
      </xdr:nvSpPr>
      <xdr:spPr>
        <a:xfrm>
          <a:off x="20199427" y="58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150385</xdr:rowOff>
    </xdr:from>
    <xdr:ext cx="469744" cy="259045"/>
    <xdr:sp macro="" textlink="">
      <xdr:nvSpPr>
        <xdr:cNvPr id="404" name="n_3mainValue【認定こども園・幼稚園・保育所】&#10;一人当たり面積"/>
        <xdr:cNvSpPr txBox="1"/>
      </xdr:nvSpPr>
      <xdr:spPr>
        <a:xfrm>
          <a:off x="19310427" y="58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127525</xdr:rowOff>
    </xdr:from>
    <xdr:ext cx="469744" cy="259045"/>
    <xdr:sp macro="" textlink="">
      <xdr:nvSpPr>
        <xdr:cNvPr id="405" name="n_4mainValue【認定こども園・幼稚園・保育所】&#10;一人当たり面積"/>
        <xdr:cNvSpPr txBox="1"/>
      </xdr:nvSpPr>
      <xdr:spPr>
        <a:xfrm>
          <a:off x="18421427" y="57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32" name="直線コネクタ 431"/>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33"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34" name="直線コネクタ 433"/>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5"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6" name="直線コネクタ 435"/>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37"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8" name="フローチャート: 判断 437"/>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40" name="フローチャート: 判断 4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42" name="フローチャート: 判断 441"/>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48" name="楕円 447"/>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449" name="【学校施設】&#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450" name="楕円 449"/>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135527</xdr:rowOff>
    </xdr:to>
    <xdr:cxnSp macro="">
      <xdr:nvCxnSpPr>
        <xdr:cNvPr id="451" name="直線コネクタ 450"/>
        <xdr:cNvCxnSpPr/>
      </xdr:nvCxnSpPr>
      <xdr:spPr>
        <a:xfrm>
          <a:off x="15481300" y="102282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452" name="楕円 451"/>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60</xdr:row>
      <xdr:rowOff>101237</xdr:rowOff>
    </xdr:to>
    <xdr:cxnSp macro="">
      <xdr:nvCxnSpPr>
        <xdr:cNvPr id="453" name="直線コネクタ 452"/>
        <xdr:cNvCxnSpPr/>
      </xdr:nvCxnSpPr>
      <xdr:spPr>
        <a:xfrm flipV="1">
          <a:off x="14592300" y="1022821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61867</xdr:rowOff>
    </xdr:from>
    <xdr:to>
      <xdr:col>72</xdr:col>
      <xdr:colOff>38100</xdr:colOff>
      <xdr:row>61</xdr:row>
      <xdr:rowOff>163467</xdr:rowOff>
    </xdr:to>
    <xdr:sp macro="" textlink="">
      <xdr:nvSpPr>
        <xdr:cNvPr id="454" name="楕円 453"/>
        <xdr:cNvSpPr/>
      </xdr:nvSpPr>
      <xdr:spPr>
        <a:xfrm>
          <a:off x="13652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101237</xdr:rowOff>
    </xdr:from>
    <xdr:to>
      <xdr:col>76</xdr:col>
      <xdr:colOff>114300</xdr:colOff>
      <xdr:row>61</xdr:row>
      <xdr:rowOff>112667</xdr:rowOff>
    </xdr:to>
    <xdr:cxnSp macro="">
      <xdr:nvCxnSpPr>
        <xdr:cNvPr id="455" name="直線コネクタ 454"/>
        <xdr:cNvCxnSpPr/>
      </xdr:nvCxnSpPr>
      <xdr:spPr>
        <a:xfrm flipV="1">
          <a:off x="13703300" y="10388237"/>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81462</xdr:rowOff>
    </xdr:from>
    <xdr:to>
      <xdr:col>67</xdr:col>
      <xdr:colOff>101600</xdr:colOff>
      <xdr:row>62</xdr:row>
      <xdr:rowOff>11612</xdr:rowOff>
    </xdr:to>
    <xdr:sp macro="" textlink="">
      <xdr:nvSpPr>
        <xdr:cNvPr id="456" name="楕円 455"/>
        <xdr:cNvSpPr/>
      </xdr:nvSpPr>
      <xdr:spPr>
        <a:xfrm>
          <a:off x="12763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112667</xdr:rowOff>
    </xdr:from>
    <xdr:to>
      <xdr:col>71</xdr:col>
      <xdr:colOff>177800</xdr:colOff>
      <xdr:row>61</xdr:row>
      <xdr:rowOff>132262</xdr:rowOff>
    </xdr:to>
    <xdr:cxnSp macro="">
      <xdr:nvCxnSpPr>
        <xdr:cNvPr id="457" name="直線コネクタ 456"/>
        <xdr:cNvCxnSpPr/>
      </xdr:nvCxnSpPr>
      <xdr:spPr>
        <a:xfrm flipV="1">
          <a:off x="12814300" y="10571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458"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59"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61"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462" name="n_1main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463" name="n_2mainValue【学校施設】&#10;有形固定資産減価償却率"/>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154594</xdr:rowOff>
    </xdr:from>
    <xdr:ext cx="405111" cy="259045"/>
    <xdr:sp macro="" textlink="">
      <xdr:nvSpPr>
        <xdr:cNvPr id="464" name="n_3mainValue【学校施設】&#10;有形固定資産減価償却率"/>
        <xdr:cNvSpPr txBox="1"/>
      </xdr:nvSpPr>
      <xdr:spPr>
        <a:xfrm>
          <a:off x="13500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2739</xdr:rowOff>
    </xdr:from>
    <xdr:ext cx="405111" cy="259045"/>
    <xdr:sp macro="" textlink="">
      <xdr:nvSpPr>
        <xdr:cNvPr id="465" name="n_4mainValue【学校施設】&#10;有形固定資産減価償却率"/>
        <xdr:cNvSpPr txBox="1"/>
      </xdr:nvSpPr>
      <xdr:spPr>
        <a:xfrm>
          <a:off x="12611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89" name="直線コネクタ 488"/>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90"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91" name="直線コネクタ 490"/>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92"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93" name="直線コネクタ 492"/>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494"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95" name="フローチャート: 判断 494"/>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96" name="フローチャート: 判断 495"/>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97" name="フローチャート: 判断 496"/>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98" name="フローチャート: 判断 497"/>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99" name="フローチャート: 判断 498"/>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98476</xdr:rowOff>
    </xdr:from>
    <xdr:to>
      <xdr:col>116</xdr:col>
      <xdr:colOff>114300</xdr:colOff>
      <xdr:row>64</xdr:row>
      <xdr:rowOff>28626</xdr:rowOff>
    </xdr:to>
    <xdr:sp macro="" textlink="">
      <xdr:nvSpPr>
        <xdr:cNvPr id="505" name="楕円 504"/>
        <xdr:cNvSpPr/>
      </xdr:nvSpPr>
      <xdr:spPr>
        <a:xfrm>
          <a:off x="22110700" y="108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06"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98476</xdr:rowOff>
    </xdr:from>
    <xdr:to>
      <xdr:col>112</xdr:col>
      <xdr:colOff>38100</xdr:colOff>
      <xdr:row>64</xdr:row>
      <xdr:rowOff>28626</xdr:rowOff>
    </xdr:to>
    <xdr:sp macro="" textlink="">
      <xdr:nvSpPr>
        <xdr:cNvPr id="507" name="楕円 506"/>
        <xdr:cNvSpPr/>
      </xdr:nvSpPr>
      <xdr:spPr>
        <a:xfrm>
          <a:off x="21272500" y="108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149276</xdr:rowOff>
    </xdr:from>
    <xdr:to>
      <xdr:col>116</xdr:col>
      <xdr:colOff>63500</xdr:colOff>
      <xdr:row>63</xdr:row>
      <xdr:rowOff>149276</xdr:rowOff>
    </xdr:to>
    <xdr:cxnSp macro="">
      <xdr:nvCxnSpPr>
        <xdr:cNvPr id="508" name="直線コネクタ 507"/>
        <xdr:cNvCxnSpPr/>
      </xdr:nvCxnSpPr>
      <xdr:spPr>
        <a:xfrm>
          <a:off x="21323300" y="10950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97942</xdr:rowOff>
    </xdr:from>
    <xdr:to>
      <xdr:col>107</xdr:col>
      <xdr:colOff>101600</xdr:colOff>
      <xdr:row>64</xdr:row>
      <xdr:rowOff>28092</xdr:rowOff>
    </xdr:to>
    <xdr:sp macro="" textlink="">
      <xdr:nvSpPr>
        <xdr:cNvPr id="509" name="楕円 508"/>
        <xdr:cNvSpPr/>
      </xdr:nvSpPr>
      <xdr:spPr>
        <a:xfrm>
          <a:off x="20383500" y="1089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148742</xdr:rowOff>
    </xdr:from>
    <xdr:to>
      <xdr:col>111</xdr:col>
      <xdr:colOff>177800</xdr:colOff>
      <xdr:row>63</xdr:row>
      <xdr:rowOff>149276</xdr:rowOff>
    </xdr:to>
    <xdr:cxnSp macro="">
      <xdr:nvCxnSpPr>
        <xdr:cNvPr id="510" name="直線コネクタ 509"/>
        <xdr:cNvCxnSpPr/>
      </xdr:nvCxnSpPr>
      <xdr:spPr>
        <a:xfrm>
          <a:off x="20434300" y="1095009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97637</xdr:rowOff>
    </xdr:from>
    <xdr:to>
      <xdr:col>102</xdr:col>
      <xdr:colOff>165100</xdr:colOff>
      <xdr:row>64</xdr:row>
      <xdr:rowOff>27787</xdr:rowOff>
    </xdr:to>
    <xdr:sp macro="" textlink="">
      <xdr:nvSpPr>
        <xdr:cNvPr id="511" name="楕円 510"/>
        <xdr:cNvSpPr/>
      </xdr:nvSpPr>
      <xdr:spPr>
        <a:xfrm>
          <a:off x="19494500" y="10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148437</xdr:rowOff>
    </xdr:from>
    <xdr:to>
      <xdr:col>107</xdr:col>
      <xdr:colOff>50800</xdr:colOff>
      <xdr:row>63</xdr:row>
      <xdr:rowOff>148742</xdr:rowOff>
    </xdr:to>
    <xdr:cxnSp macro="">
      <xdr:nvCxnSpPr>
        <xdr:cNvPr id="512" name="直線コネクタ 511"/>
        <xdr:cNvCxnSpPr/>
      </xdr:nvCxnSpPr>
      <xdr:spPr>
        <a:xfrm>
          <a:off x="19545300" y="1094978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95733</xdr:rowOff>
    </xdr:from>
    <xdr:to>
      <xdr:col>98</xdr:col>
      <xdr:colOff>38100</xdr:colOff>
      <xdr:row>64</xdr:row>
      <xdr:rowOff>25883</xdr:rowOff>
    </xdr:to>
    <xdr:sp macro="" textlink="">
      <xdr:nvSpPr>
        <xdr:cNvPr id="513" name="楕円 512"/>
        <xdr:cNvSpPr/>
      </xdr:nvSpPr>
      <xdr:spPr>
        <a:xfrm>
          <a:off x="18605500" y="10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146533</xdr:rowOff>
    </xdr:from>
    <xdr:to>
      <xdr:col>102</xdr:col>
      <xdr:colOff>114300</xdr:colOff>
      <xdr:row>63</xdr:row>
      <xdr:rowOff>148437</xdr:rowOff>
    </xdr:to>
    <xdr:cxnSp macro="">
      <xdr:nvCxnSpPr>
        <xdr:cNvPr id="514" name="直線コネクタ 513"/>
        <xdr:cNvCxnSpPr/>
      </xdr:nvCxnSpPr>
      <xdr:spPr>
        <a:xfrm>
          <a:off x="18656300" y="10947883"/>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15"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16"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17"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1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19753</xdr:rowOff>
    </xdr:from>
    <xdr:ext cx="469744" cy="259045"/>
    <xdr:sp macro="" textlink="">
      <xdr:nvSpPr>
        <xdr:cNvPr id="519" name="n_1mainValue【学校施設】&#10;一人当たり面積"/>
        <xdr:cNvSpPr txBox="1"/>
      </xdr:nvSpPr>
      <xdr:spPr>
        <a:xfrm>
          <a:off x="21075727" y="109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19219</xdr:rowOff>
    </xdr:from>
    <xdr:ext cx="469744" cy="259045"/>
    <xdr:sp macro="" textlink="">
      <xdr:nvSpPr>
        <xdr:cNvPr id="520" name="n_2mainValue【学校施設】&#10;一人当たり面積"/>
        <xdr:cNvSpPr txBox="1"/>
      </xdr:nvSpPr>
      <xdr:spPr>
        <a:xfrm>
          <a:off x="20199427" y="1099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18914</xdr:rowOff>
    </xdr:from>
    <xdr:ext cx="469744" cy="259045"/>
    <xdr:sp macro="" textlink="">
      <xdr:nvSpPr>
        <xdr:cNvPr id="521" name="n_3mainValue【学校施設】&#10;一人当たり面積"/>
        <xdr:cNvSpPr txBox="1"/>
      </xdr:nvSpPr>
      <xdr:spPr>
        <a:xfrm>
          <a:off x="19310427" y="1099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17010</xdr:rowOff>
    </xdr:from>
    <xdr:ext cx="469744" cy="259045"/>
    <xdr:sp macro="" textlink="">
      <xdr:nvSpPr>
        <xdr:cNvPr id="522" name="n_4mainValue【学校施設】&#10;一人当たり面積"/>
        <xdr:cNvSpPr txBox="1"/>
      </xdr:nvSpPr>
      <xdr:spPr>
        <a:xfrm>
          <a:off x="18421427" y="109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47" name="直線コネクタ 546"/>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50"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51" name="直線コネクタ 550"/>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52"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3" name="フローチャート: 判断 552"/>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54" name="フローチャート: 判断 553"/>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55" name="フローチャート: 判断 5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56" name="フローチャート: 判断 555"/>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57" name="フローチャート: 判断 556"/>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50164</xdr:rowOff>
    </xdr:from>
    <xdr:to>
      <xdr:col>85</xdr:col>
      <xdr:colOff>177800</xdr:colOff>
      <xdr:row>79</xdr:row>
      <xdr:rowOff>151764</xdr:rowOff>
    </xdr:to>
    <xdr:sp macro="" textlink="">
      <xdr:nvSpPr>
        <xdr:cNvPr id="563" name="楕円 562"/>
        <xdr:cNvSpPr/>
      </xdr:nvSpPr>
      <xdr:spPr>
        <a:xfrm>
          <a:off x="16268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73041</xdr:rowOff>
    </xdr:from>
    <xdr:ext cx="405111" cy="259045"/>
    <xdr:sp macro="" textlink="">
      <xdr:nvSpPr>
        <xdr:cNvPr id="564" name="【児童館】&#10;有形固定資産減価償却率該当値テキスト"/>
        <xdr:cNvSpPr txBox="1"/>
      </xdr:nvSpPr>
      <xdr:spPr>
        <a:xfrm>
          <a:off x="16357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27305</xdr:rowOff>
    </xdr:from>
    <xdr:to>
      <xdr:col>81</xdr:col>
      <xdr:colOff>101600</xdr:colOff>
      <xdr:row>79</xdr:row>
      <xdr:rowOff>128905</xdr:rowOff>
    </xdr:to>
    <xdr:sp macro="" textlink="">
      <xdr:nvSpPr>
        <xdr:cNvPr id="565" name="楕円 564"/>
        <xdr:cNvSpPr/>
      </xdr:nvSpPr>
      <xdr:spPr>
        <a:xfrm>
          <a:off x="15430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78105</xdr:rowOff>
    </xdr:from>
    <xdr:to>
      <xdr:col>85</xdr:col>
      <xdr:colOff>127000</xdr:colOff>
      <xdr:row>79</xdr:row>
      <xdr:rowOff>100964</xdr:rowOff>
    </xdr:to>
    <xdr:cxnSp macro="">
      <xdr:nvCxnSpPr>
        <xdr:cNvPr id="566" name="直線コネクタ 565"/>
        <xdr:cNvCxnSpPr/>
      </xdr:nvCxnSpPr>
      <xdr:spPr>
        <a:xfrm>
          <a:off x="15481300" y="136226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567" name="楕円 566"/>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78105</xdr:rowOff>
    </xdr:from>
    <xdr:to>
      <xdr:col>81</xdr:col>
      <xdr:colOff>50800</xdr:colOff>
      <xdr:row>80</xdr:row>
      <xdr:rowOff>156211</xdr:rowOff>
    </xdr:to>
    <xdr:cxnSp macro="">
      <xdr:nvCxnSpPr>
        <xdr:cNvPr id="568" name="直線コネクタ 567"/>
        <xdr:cNvCxnSpPr/>
      </xdr:nvCxnSpPr>
      <xdr:spPr>
        <a:xfrm flipV="1">
          <a:off x="14592300" y="13622655"/>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569" name="楕円 568"/>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80</xdr:row>
      <xdr:rowOff>156211</xdr:rowOff>
    </xdr:to>
    <xdr:cxnSp macro="">
      <xdr:nvCxnSpPr>
        <xdr:cNvPr id="570" name="直線コネクタ 569"/>
        <xdr:cNvCxnSpPr/>
      </xdr:nvCxnSpPr>
      <xdr:spPr>
        <a:xfrm>
          <a:off x="13703300" y="1383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2539</xdr:rowOff>
    </xdr:from>
    <xdr:to>
      <xdr:col>67</xdr:col>
      <xdr:colOff>101600</xdr:colOff>
      <xdr:row>80</xdr:row>
      <xdr:rowOff>104139</xdr:rowOff>
    </xdr:to>
    <xdr:sp macro="" textlink="">
      <xdr:nvSpPr>
        <xdr:cNvPr id="571" name="楕円 570"/>
        <xdr:cNvSpPr/>
      </xdr:nvSpPr>
      <xdr:spPr>
        <a:xfrm>
          <a:off x="12763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53339</xdr:rowOff>
    </xdr:from>
    <xdr:to>
      <xdr:col>71</xdr:col>
      <xdr:colOff>177800</xdr:colOff>
      <xdr:row>80</xdr:row>
      <xdr:rowOff>118111</xdr:rowOff>
    </xdr:to>
    <xdr:cxnSp macro="">
      <xdr:nvCxnSpPr>
        <xdr:cNvPr id="572" name="直線コネクタ 571"/>
        <xdr:cNvCxnSpPr/>
      </xdr:nvCxnSpPr>
      <xdr:spPr>
        <a:xfrm>
          <a:off x="12814300" y="13769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573"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74"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575"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576"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145432</xdr:rowOff>
    </xdr:from>
    <xdr:ext cx="405111" cy="259045"/>
    <xdr:sp macro="" textlink="">
      <xdr:nvSpPr>
        <xdr:cNvPr id="577" name="n_1mainValue【児童館】&#10;有形固定資産減価償却率"/>
        <xdr:cNvSpPr txBox="1"/>
      </xdr:nvSpPr>
      <xdr:spPr>
        <a:xfrm>
          <a:off x="15266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578" name="n_2mainValue【児童館】&#10;有形固定資産減価償却率"/>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579" name="n_3mainValue【児童館】&#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120666</xdr:rowOff>
    </xdr:from>
    <xdr:ext cx="405111" cy="259045"/>
    <xdr:sp macro="" textlink="">
      <xdr:nvSpPr>
        <xdr:cNvPr id="580" name="n_4mainValue【児童館】&#10;有形固定資産減価償却率"/>
        <xdr:cNvSpPr txBox="1"/>
      </xdr:nvSpPr>
      <xdr:spPr>
        <a:xfrm>
          <a:off x="12611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4" name="直線コネクタ 603"/>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6" name="直線コネクタ 6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7"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8" name="直線コネクタ 6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09"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10" name="フローチャート: 判断 609"/>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2" name="フローチャート: 判断 6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3" name="フローチャート: 判断 612"/>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4" name="フローチャート: 判断 613"/>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20" name="楕円 619"/>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21" name="【児童館】&#10;一人当たり面積該当値テキスト"/>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22" name="楕円 621"/>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23" name="直線コネクタ 622"/>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624" name="楕円 623"/>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625" name="直線コネクタ 624"/>
        <xdr:cNvCxnSpPr/>
      </xdr:nvCxnSpPr>
      <xdr:spPr>
        <a:xfrm>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626" name="楕円 625"/>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95250</xdr:rowOff>
    </xdr:to>
    <xdr:cxnSp macro="">
      <xdr:nvCxnSpPr>
        <xdr:cNvPr id="627" name="直線コネクタ 626"/>
        <xdr:cNvCxnSpPr/>
      </xdr:nvCxnSpPr>
      <xdr:spPr>
        <a:xfrm>
          <a:off x="19545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628" name="楕円 627"/>
        <xdr:cNvSpPr/>
      </xdr:nvSpPr>
      <xdr:spPr>
        <a:xfrm>
          <a:off x="18605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95250</xdr:rowOff>
    </xdr:to>
    <xdr:cxnSp macro="">
      <xdr:nvCxnSpPr>
        <xdr:cNvPr id="629" name="直線コネクタ 628"/>
        <xdr:cNvCxnSpPr/>
      </xdr:nvCxnSpPr>
      <xdr:spPr>
        <a:xfrm>
          <a:off x="18656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0"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1"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2"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33"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34"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635" name="n_2mainValue【児童館】&#10;一人当たり面積"/>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636" name="n_3mainValue【児童館】&#10;一人当たり面積"/>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637" name="n_4mainValue【児童館】&#10;一人当たり面積"/>
        <xdr:cNvSpPr txBox="1"/>
      </xdr:nvSpPr>
      <xdr:spPr>
        <a:xfrm>
          <a:off x="18421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2" name="直線コネクタ 66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4" name="直線コネクタ 66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6" name="直線コネクタ 66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6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9" name="フローチャート: 判断 66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0" name="フローチャート: 判断 66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1" name="フローチャート: 判断 67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2" name="フローチャート: 判断 67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78739</xdr:rowOff>
    </xdr:from>
    <xdr:to>
      <xdr:col>85</xdr:col>
      <xdr:colOff>177800</xdr:colOff>
      <xdr:row>103</xdr:row>
      <xdr:rowOff>8889</xdr:rowOff>
    </xdr:to>
    <xdr:sp macro="" textlink="">
      <xdr:nvSpPr>
        <xdr:cNvPr id="678" name="楕円 677"/>
        <xdr:cNvSpPr/>
      </xdr:nvSpPr>
      <xdr:spPr>
        <a:xfrm>
          <a:off x="16268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101616</xdr:rowOff>
    </xdr:from>
    <xdr:ext cx="405111" cy="259045"/>
    <xdr:sp macro="" textlink="">
      <xdr:nvSpPr>
        <xdr:cNvPr id="679" name="【公民館】&#10;有形固定資産減価償却率該当値テキスト"/>
        <xdr:cNvSpPr txBox="1"/>
      </xdr:nvSpPr>
      <xdr:spPr>
        <a:xfrm>
          <a:off x="16357600"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680" name="楕円 679"/>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129539</xdr:rowOff>
    </xdr:from>
    <xdr:to>
      <xdr:col>85</xdr:col>
      <xdr:colOff>127000</xdr:colOff>
      <xdr:row>103</xdr:row>
      <xdr:rowOff>156211</xdr:rowOff>
    </xdr:to>
    <xdr:cxnSp macro="">
      <xdr:nvCxnSpPr>
        <xdr:cNvPr id="681" name="直線コネクタ 680"/>
        <xdr:cNvCxnSpPr/>
      </xdr:nvCxnSpPr>
      <xdr:spPr>
        <a:xfrm flipV="1">
          <a:off x="15481300" y="176174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682" name="楕円 681"/>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156211</xdr:rowOff>
    </xdr:to>
    <xdr:cxnSp macro="">
      <xdr:nvCxnSpPr>
        <xdr:cNvPr id="683" name="直線コネクタ 682"/>
        <xdr:cNvCxnSpPr/>
      </xdr:nvCxnSpPr>
      <xdr:spPr>
        <a:xfrm>
          <a:off x="14592300" y="1775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684" name="楕円 683"/>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137161</xdr:rowOff>
    </xdr:to>
    <xdr:cxnSp macro="">
      <xdr:nvCxnSpPr>
        <xdr:cNvPr id="685" name="直線コネクタ 684"/>
        <xdr:cNvCxnSpPr/>
      </xdr:nvCxnSpPr>
      <xdr:spPr>
        <a:xfrm flipV="1">
          <a:off x="13703300" y="17758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686" name="楕円 685"/>
        <xdr:cNvSpPr/>
      </xdr:nvSpPr>
      <xdr:spPr>
        <a:xfrm>
          <a:off x="1276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103</xdr:row>
      <xdr:rowOff>137161</xdr:rowOff>
    </xdr:to>
    <xdr:cxnSp macro="">
      <xdr:nvCxnSpPr>
        <xdr:cNvPr id="687" name="直線コネクタ 686"/>
        <xdr:cNvCxnSpPr/>
      </xdr:nvCxnSpPr>
      <xdr:spPr>
        <a:xfrm>
          <a:off x="12814300" y="1779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688"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89"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90"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691"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692" name="n_1mainValue【公民館】&#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693"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694" name="n_3mainValue【公民館】&#10;有形固定資産減価償却率"/>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695" name="n_4mainValue【公民館】&#10;有形固定資産減価償却率"/>
        <xdr:cNvSpPr txBox="1"/>
      </xdr:nvSpPr>
      <xdr:spPr>
        <a:xfrm>
          <a:off x="12611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7" name="直線コネクタ 716"/>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9" name="直線コネクタ 7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0"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1" name="直線コネクタ 720"/>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2"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3" name="フローチャート: 判断 722"/>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4" name="フローチャート: 判断 72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5" name="フローチャート: 判断 724"/>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フローチャート: 判断 725"/>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7" name="フローチャート: 判断 726"/>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119126</xdr:rowOff>
    </xdr:from>
    <xdr:to>
      <xdr:col>116</xdr:col>
      <xdr:colOff>114300</xdr:colOff>
      <xdr:row>107</xdr:row>
      <xdr:rowOff>49276</xdr:rowOff>
    </xdr:to>
    <xdr:sp macro="" textlink="">
      <xdr:nvSpPr>
        <xdr:cNvPr id="733" name="楕円 732"/>
        <xdr:cNvSpPr/>
      </xdr:nvSpPr>
      <xdr:spPr>
        <a:xfrm>
          <a:off x="22110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97553</xdr:rowOff>
    </xdr:from>
    <xdr:ext cx="469744" cy="259045"/>
    <xdr:sp macro="" textlink="">
      <xdr:nvSpPr>
        <xdr:cNvPr id="734" name="【公民館】&#10;一人当たり面積該当値テキスト"/>
        <xdr:cNvSpPr txBox="1"/>
      </xdr:nvSpPr>
      <xdr:spPr>
        <a:xfrm>
          <a:off x="22199600"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35" name="楕円 734"/>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169926</xdr:rowOff>
    </xdr:to>
    <xdr:cxnSp macro="">
      <xdr:nvCxnSpPr>
        <xdr:cNvPr id="736" name="直線コネクタ 735"/>
        <xdr:cNvCxnSpPr/>
      </xdr:nvCxnSpPr>
      <xdr:spPr>
        <a:xfrm>
          <a:off x="21323300" y="183413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37" name="楕円 736"/>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738" name="直線コネクタ 737"/>
        <xdr:cNvCxnSpPr/>
      </xdr:nvCxnSpPr>
      <xdr:spPr>
        <a:xfrm>
          <a:off x="20434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739" name="楕円 738"/>
        <xdr:cNvSpPr/>
      </xdr:nvSpPr>
      <xdr:spPr>
        <a:xfrm>
          <a:off x="19494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106</xdr:row>
      <xdr:rowOff>167639</xdr:rowOff>
    </xdr:to>
    <xdr:cxnSp macro="">
      <xdr:nvCxnSpPr>
        <xdr:cNvPr id="740" name="直線コネクタ 739"/>
        <xdr:cNvCxnSpPr/>
      </xdr:nvCxnSpPr>
      <xdr:spPr>
        <a:xfrm>
          <a:off x="19545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109982</xdr:rowOff>
    </xdr:from>
    <xdr:to>
      <xdr:col>98</xdr:col>
      <xdr:colOff>38100</xdr:colOff>
      <xdr:row>107</xdr:row>
      <xdr:rowOff>40132</xdr:rowOff>
    </xdr:to>
    <xdr:sp macro="" textlink="">
      <xdr:nvSpPr>
        <xdr:cNvPr id="741" name="楕円 740"/>
        <xdr:cNvSpPr/>
      </xdr:nvSpPr>
      <xdr:spPr>
        <a:xfrm>
          <a:off x="18605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160782</xdr:rowOff>
    </xdr:from>
    <xdr:to>
      <xdr:col>102</xdr:col>
      <xdr:colOff>114300</xdr:colOff>
      <xdr:row>106</xdr:row>
      <xdr:rowOff>165354</xdr:rowOff>
    </xdr:to>
    <xdr:cxnSp macro="">
      <xdr:nvCxnSpPr>
        <xdr:cNvPr id="742" name="直線コネクタ 741"/>
        <xdr:cNvCxnSpPr/>
      </xdr:nvCxnSpPr>
      <xdr:spPr>
        <a:xfrm>
          <a:off x="18656300" y="183344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3"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4"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5"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6"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47"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48" name="n_2mainValue【公民館】&#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35831</xdr:rowOff>
    </xdr:from>
    <xdr:ext cx="469744" cy="259045"/>
    <xdr:sp macro="" textlink="">
      <xdr:nvSpPr>
        <xdr:cNvPr id="749" name="n_3mainValue【公民館】&#10;一人当たり面積"/>
        <xdr:cNvSpPr txBox="1"/>
      </xdr:nvSpPr>
      <xdr:spPr>
        <a:xfrm>
          <a:off x="19310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31259</xdr:rowOff>
    </xdr:from>
    <xdr:ext cx="469744" cy="259045"/>
    <xdr:sp macro="" textlink="">
      <xdr:nvSpPr>
        <xdr:cNvPr id="750" name="n_4mainValue【公民館】&#10;一人当たり面積"/>
        <xdr:cNvSpPr txBox="1"/>
      </xdr:nvSpPr>
      <xdr:spPr>
        <a:xfrm>
          <a:off x="18421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年度以前は類似団体内平均値と比較して非常に高い水準であったものの、平成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年度から校舎の長寿命化に着手し、計画的に事業を進めてきた結果、令和元年度には平均値を下回った。</a:t>
          </a:r>
        </a:p>
        <a:p>
          <a:r>
            <a:rPr kumimoji="1" lang="ja-JP" altLang="en-US" sz="1300">
              <a:latin typeface="ＭＳ Ｐゴシック" panose="020B0600070205080204" pitchFamily="50" charset="-128"/>
              <a:ea typeface="ＭＳ Ｐゴシック" panose="020B0600070205080204" pitchFamily="50" charset="-128"/>
            </a:rPr>
            <a:t>　校舎長寿命化事業は令和３年度まで計画されており、引き続き学校施設の有形固定資産減価償却率は低下することが見込まれる。</a:t>
          </a:r>
        </a:p>
        <a:p>
          <a:r>
            <a:rPr kumimoji="1" lang="ja-JP" altLang="en-US" sz="1300">
              <a:latin typeface="ＭＳ Ｐゴシック" panose="020B0600070205080204" pitchFamily="50" charset="-128"/>
              <a:ea typeface="ＭＳ Ｐゴシック" panose="020B0600070205080204" pitchFamily="50" charset="-128"/>
            </a:rPr>
            <a:t>　また、橋りょうの有形固定資産減価償却率についても、計画的な耐震補強等を進めてきたことにより低下しており、類似団体内平均値と比較して低い状況となっている。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4" name="楕円 73"/>
        <xdr:cNvSpPr/>
      </xdr:nvSpPr>
      <xdr:spPr>
        <a:xfrm>
          <a:off x="4584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5" name="【図書館】&#10;有形固定資産減価償却率該当値テキスト"/>
        <xdr:cNvSpPr txBox="1"/>
      </xdr:nvSpPr>
      <xdr:spPr>
        <a:xfrm>
          <a:off x="4673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6" name="楕円 75"/>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154577</xdr:rowOff>
    </xdr:to>
    <xdr:cxnSp macro="">
      <xdr:nvCxnSpPr>
        <xdr:cNvPr id="77" name="直線コネクタ 76"/>
        <xdr:cNvCxnSpPr/>
      </xdr:nvCxnSpPr>
      <xdr:spPr>
        <a:xfrm>
          <a:off x="3797300" y="62941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121920</xdr:rowOff>
    </xdr:to>
    <xdr:cxnSp macro="">
      <xdr:nvCxnSpPr>
        <xdr:cNvPr id="79" name="直線コネクタ 78"/>
        <xdr:cNvCxnSpPr/>
      </xdr:nvCxnSpPr>
      <xdr:spPr>
        <a:xfrm>
          <a:off x="2908300" y="624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80" name="楕円 79"/>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36</xdr:row>
      <xdr:rowOff>76200</xdr:rowOff>
    </xdr:to>
    <xdr:cxnSp macro="">
      <xdr:nvCxnSpPr>
        <xdr:cNvPr id="81" name="直線コネクタ 80"/>
        <xdr:cNvCxnSpPr/>
      </xdr:nvCxnSpPr>
      <xdr:spPr>
        <a:xfrm>
          <a:off x="2019300" y="6156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2" name="楕円 81"/>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35</xdr:row>
      <xdr:rowOff>156210</xdr:rowOff>
    </xdr:to>
    <xdr:cxnSp macro="">
      <xdr:nvCxnSpPr>
        <xdr:cNvPr id="83" name="直線コネクタ 82"/>
        <xdr:cNvCxnSpPr/>
      </xdr:nvCxnSpPr>
      <xdr:spPr>
        <a:xfrm>
          <a:off x="1130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8" name="n_1main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90" name="n_3mainValue【図書館】&#10;有形固定資産減価償却率"/>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1" name="n_4mainValue【図書館】&#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31" name="楕円 130"/>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32" name="【図書館】&#10;一人当たり面積該当値テキスト"/>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33" name="楕円 132"/>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101600</xdr:rowOff>
    </xdr:to>
    <xdr:cxnSp macro="">
      <xdr:nvCxnSpPr>
        <xdr:cNvPr id="134" name="直線コネクタ 133"/>
        <xdr:cNvCxnSpPr/>
      </xdr:nvCxnSpPr>
      <xdr:spPr>
        <a:xfrm>
          <a:off x="9639300" y="661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101600</xdr:rowOff>
    </xdr:to>
    <xdr:cxnSp macro="">
      <xdr:nvCxnSpPr>
        <xdr:cNvPr id="136" name="直線コネクタ 135"/>
        <xdr:cNvCxnSpPr/>
      </xdr:nvCxnSpPr>
      <xdr:spPr>
        <a:xfrm>
          <a:off x="87503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88900</xdr:rowOff>
    </xdr:to>
    <xdr:cxnSp macro="">
      <xdr:nvCxnSpPr>
        <xdr:cNvPr id="138" name="直線コネクタ 137"/>
        <xdr:cNvCxnSpPr/>
      </xdr:nvCxnSpPr>
      <xdr:spPr>
        <a:xfrm>
          <a:off x="7861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88900</xdr:rowOff>
    </xdr:to>
    <xdr:cxnSp macro="">
      <xdr:nvCxnSpPr>
        <xdr:cNvPr id="140" name="直線コネクタ 139"/>
        <xdr:cNvCxnSpPr/>
      </xdr:nvCxnSpPr>
      <xdr:spPr>
        <a:xfrm>
          <a:off x="6972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45" name="n_1main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7"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90" name="楕円 189"/>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91" name="【体育館・プール】&#10;有形固定資産減価償却率該当値テキスト"/>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92" name="楕円 191"/>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61</xdr:row>
      <xdr:rowOff>50619</xdr:rowOff>
    </xdr:to>
    <xdr:cxnSp macro="">
      <xdr:nvCxnSpPr>
        <xdr:cNvPr id="193" name="直線コネクタ 192"/>
        <xdr:cNvCxnSpPr/>
      </xdr:nvCxnSpPr>
      <xdr:spPr>
        <a:xfrm>
          <a:off x="3797300" y="10350681"/>
          <a:ext cx="8382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94" name="楕円 193"/>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63681</xdr:rowOff>
    </xdr:to>
    <xdr:cxnSp macro="">
      <xdr:nvCxnSpPr>
        <xdr:cNvPr id="195" name="直線コネクタ 194"/>
        <xdr:cNvCxnSpPr/>
      </xdr:nvCxnSpPr>
      <xdr:spPr>
        <a:xfrm>
          <a:off x="2908300" y="1028536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6" name="楕円 195"/>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59</xdr:row>
      <xdr:rowOff>169817</xdr:rowOff>
    </xdr:to>
    <xdr:cxnSp macro="">
      <xdr:nvCxnSpPr>
        <xdr:cNvPr id="197" name="直線コネクタ 196"/>
        <xdr:cNvCxnSpPr/>
      </xdr:nvCxnSpPr>
      <xdr:spPr>
        <a:xfrm>
          <a:off x="2019300" y="102772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8" name="楕円 197"/>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59</xdr:row>
      <xdr:rowOff>161653</xdr:rowOff>
    </xdr:to>
    <xdr:cxnSp macro="">
      <xdr:nvCxnSpPr>
        <xdr:cNvPr id="199" name="直線コネクタ 198"/>
        <xdr:cNvCxnSpPr/>
      </xdr:nvCxnSpPr>
      <xdr:spPr>
        <a:xfrm>
          <a:off x="1130300" y="102690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131008</xdr:rowOff>
    </xdr:from>
    <xdr:ext cx="405111" cy="259045"/>
    <xdr:sp macro="" textlink="">
      <xdr:nvSpPr>
        <xdr:cNvPr id="204" name="n_1mainValue【体育館・プール】&#10;有形固定資産減価償却率"/>
        <xdr:cNvSpPr txBox="1"/>
      </xdr:nvSpPr>
      <xdr:spPr>
        <a:xfrm>
          <a:off x="3582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205" name="n_2mainValue【体育館・プール】&#10;有形固定資産減価償却率"/>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6" name="n_3mainValue【体育館・プール】&#10;有形固定資産減価償却率"/>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7" name="n_4mainValue【体育館・プール】&#10;有形固定資産減価償却率"/>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47" name="楕円 246"/>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158767</xdr:rowOff>
    </xdr:from>
    <xdr:ext cx="469744" cy="259045"/>
    <xdr:sp macro="" textlink="">
      <xdr:nvSpPr>
        <xdr:cNvPr id="248" name="【体育館・プール】&#10;一人当たり面積該当値テキスト"/>
        <xdr:cNvSpPr txBox="1"/>
      </xdr:nvSpPr>
      <xdr:spPr>
        <a:xfrm>
          <a:off x="10515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49" name="楕円 248"/>
        <xdr:cNvSpPr/>
      </xdr:nvSpPr>
      <xdr:spPr>
        <a:xfrm>
          <a:off x="958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xdr:rowOff>
    </xdr:from>
    <xdr:to>
      <xdr:col>55</xdr:col>
      <xdr:colOff>0</xdr:colOff>
      <xdr:row>62</xdr:row>
      <xdr:rowOff>15240</xdr:rowOff>
    </xdr:to>
    <xdr:cxnSp macro="">
      <xdr:nvCxnSpPr>
        <xdr:cNvPr id="250" name="直線コネクタ 249"/>
        <xdr:cNvCxnSpPr/>
      </xdr:nvCxnSpPr>
      <xdr:spPr>
        <a:xfrm>
          <a:off x="9639300" y="1064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88265</xdr:rowOff>
    </xdr:from>
    <xdr:to>
      <xdr:col>46</xdr:col>
      <xdr:colOff>38100</xdr:colOff>
      <xdr:row>62</xdr:row>
      <xdr:rowOff>18415</xdr:rowOff>
    </xdr:to>
    <xdr:sp macro="" textlink="">
      <xdr:nvSpPr>
        <xdr:cNvPr id="251" name="楕円 250"/>
        <xdr:cNvSpPr/>
      </xdr:nvSpPr>
      <xdr:spPr>
        <a:xfrm>
          <a:off x="869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139065</xdr:rowOff>
    </xdr:from>
    <xdr:to>
      <xdr:col>50</xdr:col>
      <xdr:colOff>114300</xdr:colOff>
      <xdr:row>62</xdr:row>
      <xdr:rowOff>15240</xdr:rowOff>
    </xdr:to>
    <xdr:cxnSp macro="">
      <xdr:nvCxnSpPr>
        <xdr:cNvPr id="252" name="直線コネクタ 251"/>
        <xdr:cNvCxnSpPr/>
      </xdr:nvCxnSpPr>
      <xdr:spPr>
        <a:xfrm>
          <a:off x="8750300" y="105975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53" name="楕円 252"/>
        <xdr:cNvSpPr/>
      </xdr:nvSpPr>
      <xdr:spPr>
        <a:xfrm>
          <a:off x="781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139065</xdr:rowOff>
    </xdr:to>
    <xdr:cxnSp macro="">
      <xdr:nvCxnSpPr>
        <xdr:cNvPr id="254" name="直線コネクタ 253"/>
        <xdr:cNvCxnSpPr/>
      </xdr:nvCxnSpPr>
      <xdr:spPr>
        <a:xfrm>
          <a:off x="7861300" y="105956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76835</xdr:rowOff>
    </xdr:from>
    <xdr:to>
      <xdr:col>36</xdr:col>
      <xdr:colOff>165100</xdr:colOff>
      <xdr:row>62</xdr:row>
      <xdr:rowOff>6985</xdr:rowOff>
    </xdr:to>
    <xdr:sp macro="" textlink="">
      <xdr:nvSpPr>
        <xdr:cNvPr id="255" name="楕円 254"/>
        <xdr:cNvSpPr/>
      </xdr:nvSpPr>
      <xdr:spPr>
        <a:xfrm>
          <a:off x="692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127635</xdr:rowOff>
    </xdr:from>
    <xdr:to>
      <xdr:col>41</xdr:col>
      <xdr:colOff>50800</xdr:colOff>
      <xdr:row>61</xdr:row>
      <xdr:rowOff>137160</xdr:rowOff>
    </xdr:to>
    <xdr:cxnSp macro="">
      <xdr:nvCxnSpPr>
        <xdr:cNvPr id="256" name="直線コネクタ 255"/>
        <xdr:cNvCxnSpPr/>
      </xdr:nvCxnSpPr>
      <xdr:spPr>
        <a:xfrm>
          <a:off x="6972300" y="105860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82567</xdr:rowOff>
    </xdr:from>
    <xdr:ext cx="469744" cy="259045"/>
    <xdr:sp macro="" textlink="">
      <xdr:nvSpPr>
        <xdr:cNvPr id="261" name="n_1mainValue【体育館・プール】&#10;一人当たり面積"/>
        <xdr:cNvSpPr txBox="1"/>
      </xdr:nvSpPr>
      <xdr:spPr>
        <a:xfrm>
          <a:off x="9391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34942</xdr:rowOff>
    </xdr:from>
    <xdr:ext cx="469744" cy="259045"/>
    <xdr:sp macro="" textlink="">
      <xdr:nvSpPr>
        <xdr:cNvPr id="262" name="n_2mainValue【体育館・プール】&#10;一人当たり面積"/>
        <xdr:cNvSpPr txBox="1"/>
      </xdr:nvSpPr>
      <xdr:spPr>
        <a:xfrm>
          <a:off x="8515427" y="103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3" name="n_3main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23512</xdr:rowOff>
    </xdr:from>
    <xdr:ext cx="469744" cy="259045"/>
    <xdr:sp macro="" textlink="">
      <xdr:nvSpPr>
        <xdr:cNvPr id="264" name="n_4mainValue【体育館・プール】&#10;一人当たり面積"/>
        <xdr:cNvSpPr txBox="1"/>
      </xdr:nvSpPr>
      <xdr:spPr>
        <a:xfrm>
          <a:off x="6737427"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305" name="楕円 304"/>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306" name="【福祉施設】&#10;有形固定資産減価償却率該当値テキスト"/>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7" name="楕円 306"/>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131445</xdr:rowOff>
    </xdr:to>
    <xdr:cxnSp macro="">
      <xdr:nvCxnSpPr>
        <xdr:cNvPr id="308" name="直線コネクタ 307"/>
        <xdr:cNvCxnSpPr/>
      </xdr:nvCxnSpPr>
      <xdr:spPr>
        <a:xfrm>
          <a:off x="3797300" y="139674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103505</xdr:rowOff>
    </xdr:from>
    <xdr:to>
      <xdr:col>15</xdr:col>
      <xdr:colOff>101600</xdr:colOff>
      <xdr:row>85</xdr:row>
      <xdr:rowOff>33655</xdr:rowOff>
    </xdr:to>
    <xdr:sp macro="" textlink="">
      <xdr:nvSpPr>
        <xdr:cNvPr id="309" name="楕円 308"/>
        <xdr:cNvSpPr/>
      </xdr:nvSpPr>
      <xdr:spPr>
        <a:xfrm>
          <a:off x="2857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84</xdr:row>
      <xdr:rowOff>154305</xdr:rowOff>
    </xdr:to>
    <xdr:cxnSp macro="">
      <xdr:nvCxnSpPr>
        <xdr:cNvPr id="310" name="直線コネクタ 309"/>
        <xdr:cNvCxnSpPr/>
      </xdr:nvCxnSpPr>
      <xdr:spPr>
        <a:xfrm flipV="1">
          <a:off x="2908300" y="13967461"/>
          <a:ext cx="889000" cy="5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11" name="楕円 310"/>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154305</xdr:rowOff>
    </xdr:to>
    <xdr:cxnSp macro="">
      <xdr:nvCxnSpPr>
        <xdr:cNvPr id="312" name="直線コネクタ 311"/>
        <xdr:cNvCxnSpPr/>
      </xdr:nvCxnSpPr>
      <xdr:spPr>
        <a:xfrm>
          <a:off x="2019300" y="143903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13" name="楕円 312"/>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83</xdr:row>
      <xdr:rowOff>160020</xdr:rowOff>
    </xdr:to>
    <xdr:cxnSp macro="">
      <xdr:nvCxnSpPr>
        <xdr:cNvPr id="314" name="直線コネクタ 313"/>
        <xdr:cNvCxnSpPr/>
      </xdr:nvCxnSpPr>
      <xdr:spPr>
        <a:xfrm>
          <a:off x="1130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9" name="n_1mainValue【福祉施設】&#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24782</xdr:rowOff>
    </xdr:from>
    <xdr:ext cx="405111" cy="259045"/>
    <xdr:sp macro="" textlink="">
      <xdr:nvSpPr>
        <xdr:cNvPr id="320" name="n_2mainValue【福祉施設】&#10;有形固定資産減価償却率"/>
        <xdr:cNvSpPr txBox="1"/>
      </xdr:nvSpPr>
      <xdr:spPr>
        <a:xfrm>
          <a:off x="2705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21" name="n_3mainValue【福祉施設】&#10;有形固定資産減価償却率"/>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22" name="n_4mainValue【福祉施設】&#10;有形固定資産減価償却率"/>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97028</xdr:rowOff>
    </xdr:from>
    <xdr:to>
      <xdr:col>55</xdr:col>
      <xdr:colOff>50800</xdr:colOff>
      <xdr:row>83</xdr:row>
      <xdr:rowOff>27178</xdr:rowOff>
    </xdr:to>
    <xdr:sp macro="" textlink="">
      <xdr:nvSpPr>
        <xdr:cNvPr id="360" name="楕円 359"/>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119905</xdr:rowOff>
    </xdr:from>
    <xdr:ext cx="469744" cy="259045"/>
    <xdr:sp macro="" textlink="">
      <xdr:nvSpPr>
        <xdr:cNvPr id="361" name="【福祉施設】&#10;一人当たり面積該当値テキスト"/>
        <xdr:cNvSpPr txBox="1"/>
      </xdr:nvSpPr>
      <xdr:spPr>
        <a:xfrm>
          <a:off x="10515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362" name="楕円 361"/>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147828</xdr:rowOff>
    </xdr:from>
    <xdr:to>
      <xdr:col>55</xdr:col>
      <xdr:colOff>0</xdr:colOff>
      <xdr:row>83</xdr:row>
      <xdr:rowOff>17526</xdr:rowOff>
    </xdr:to>
    <xdr:cxnSp macro="">
      <xdr:nvCxnSpPr>
        <xdr:cNvPr id="363" name="直線コネクタ 362"/>
        <xdr:cNvCxnSpPr/>
      </xdr:nvCxnSpPr>
      <xdr:spPr>
        <a:xfrm flipV="1">
          <a:off x="9639300" y="142067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64" name="楕円 363"/>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17526</xdr:rowOff>
    </xdr:from>
    <xdr:to>
      <xdr:col>50</xdr:col>
      <xdr:colOff>114300</xdr:colOff>
      <xdr:row>85</xdr:row>
      <xdr:rowOff>3811</xdr:rowOff>
    </xdr:to>
    <xdr:cxnSp macro="">
      <xdr:nvCxnSpPr>
        <xdr:cNvPr id="365" name="直線コネクタ 364"/>
        <xdr:cNvCxnSpPr/>
      </xdr:nvCxnSpPr>
      <xdr:spPr>
        <a:xfrm flipV="1">
          <a:off x="8750300" y="14247876"/>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66" name="楕円 365"/>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3811</xdr:rowOff>
    </xdr:to>
    <xdr:cxnSp macro="">
      <xdr:nvCxnSpPr>
        <xdr:cNvPr id="367" name="直線コネクタ 366"/>
        <xdr:cNvCxnSpPr/>
      </xdr:nvCxnSpPr>
      <xdr:spPr>
        <a:xfrm>
          <a:off x="7861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119887</xdr:rowOff>
    </xdr:from>
    <xdr:to>
      <xdr:col>36</xdr:col>
      <xdr:colOff>165100</xdr:colOff>
      <xdr:row>85</xdr:row>
      <xdr:rowOff>50037</xdr:rowOff>
    </xdr:to>
    <xdr:sp macro="" textlink="">
      <xdr:nvSpPr>
        <xdr:cNvPr id="368" name="楕円 367"/>
        <xdr:cNvSpPr/>
      </xdr:nvSpPr>
      <xdr:spPr>
        <a:xfrm>
          <a:off x="6921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85</xdr:row>
      <xdr:rowOff>3811</xdr:rowOff>
    </xdr:to>
    <xdr:cxnSp macro="">
      <xdr:nvCxnSpPr>
        <xdr:cNvPr id="369" name="直線コネクタ 368"/>
        <xdr:cNvCxnSpPr/>
      </xdr:nvCxnSpPr>
      <xdr:spPr>
        <a:xfrm>
          <a:off x="6972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84853</xdr:rowOff>
    </xdr:from>
    <xdr:ext cx="469744" cy="259045"/>
    <xdr:sp macro="" textlink="">
      <xdr:nvSpPr>
        <xdr:cNvPr id="374" name="n_1mainValue【福祉施設】&#10;一人当たり面積"/>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75" name="n_2mainValue【福祉施設】&#10;一人当たり面積"/>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76" name="n_3mainValue【福祉施設】&#10;一人当たり面積"/>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41164</xdr:rowOff>
    </xdr:from>
    <xdr:ext cx="469744" cy="259045"/>
    <xdr:sp macro="" textlink="">
      <xdr:nvSpPr>
        <xdr:cNvPr id="377" name="n_4mainValue【福祉施設】&#10;一人当たり面積"/>
        <xdr:cNvSpPr txBox="1"/>
      </xdr:nvSpPr>
      <xdr:spPr>
        <a:xfrm>
          <a:off x="6737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142966</xdr:rowOff>
    </xdr:from>
    <xdr:to>
      <xdr:col>24</xdr:col>
      <xdr:colOff>114300</xdr:colOff>
      <xdr:row>106</xdr:row>
      <xdr:rowOff>73116</xdr:rowOff>
    </xdr:to>
    <xdr:sp macro="" textlink="">
      <xdr:nvSpPr>
        <xdr:cNvPr id="419" name="楕円 418"/>
        <xdr:cNvSpPr/>
      </xdr:nvSpPr>
      <xdr:spPr>
        <a:xfrm>
          <a:off x="4584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121393</xdr:rowOff>
    </xdr:from>
    <xdr:ext cx="405111" cy="259045"/>
    <xdr:sp macro="" textlink="">
      <xdr:nvSpPr>
        <xdr:cNvPr id="420" name="【市民会館】&#10;有形固定資産減価償却率該当値テキスト"/>
        <xdr:cNvSpPr txBox="1"/>
      </xdr:nvSpPr>
      <xdr:spPr>
        <a:xfrm>
          <a:off x="4673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421" name="楕円 420"/>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106</xdr:row>
      <xdr:rowOff>22316</xdr:rowOff>
    </xdr:to>
    <xdr:cxnSp macro="">
      <xdr:nvCxnSpPr>
        <xdr:cNvPr id="422" name="直線コネクタ 421"/>
        <xdr:cNvCxnSpPr/>
      </xdr:nvCxnSpPr>
      <xdr:spPr>
        <a:xfrm>
          <a:off x="3797300" y="17965782"/>
          <a:ext cx="838200" cy="2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167458</xdr:rowOff>
    </xdr:from>
    <xdr:to>
      <xdr:col>15</xdr:col>
      <xdr:colOff>101600</xdr:colOff>
      <xdr:row>105</xdr:row>
      <xdr:rowOff>97608</xdr:rowOff>
    </xdr:to>
    <xdr:sp macro="" textlink="">
      <xdr:nvSpPr>
        <xdr:cNvPr id="423" name="楕円 422"/>
        <xdr:cNvSpPr/>
      </xdr:nvSpPr>
      <xdr:spPr>
        <a:xfrm>
          <a:off x="2857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105</xdr:row>
      <xdr:rowOff>46808</xdr:rowOff>
    </xdr:to>
    <xdr:cxnSp macro="">
      <xdr:nvCxnSpPr>
        <xdr:cNvPr id="424" name="直線コネクタ 423"/>
        <xdr:cNvCxnSpPr/>
      </xdr:nvCxnSpPr>
      <xdr:spPr>
        <a:xfrm flipV="1">
          <a:off x="2908300" y="1796578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425" name="楕円 424"/>
        <xdr:cNvSpPr/>
      </xdr:nvSpPr>
      <xdr:spPr>
        <a:xfrm>
          <a:off x="1968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105592</xdr:rowOff>
    </xdr:from>
    <xdr:to>
      <xdr:col>15</xdr:col>
      <xdr:colOff>50800</xdr:colOff>
      <xdr:row>105</xdr:row>
      <xdr:rowOff>46808</xdr:rowOff>
    </xdr:to>
    <xdr:cxnSp macro="">
      <xdr:nvCxnSpPr>
        <xdr:cNvPr id="426" name="直線コネクタ 425"/>
        <xdr:cNvCxnSpPr/>
      </xdr:nvCxnSpPr>
      <xdr:spPr>
        <a:xfrm>
          <a:off x="2019300" y="1793639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27" name="楕円 426"/>
        <xdr:cNvSpPr/>
      </xdr:nvSpPr>
      <xdr:spPr>
        <a:xfrm>
          <a:off x="1079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95794</xdr:rowOff>
    </xdr:from>
    <xdr:to>
      <xdr:col>10</xdr:col>
      <xdr:colOff>114300</xdr:colOff>
      <xdr:row>104</xdr:row>
      <xdr:rowOff>105592</xdr:rowOff>
    </xdr:to>
    <xdr:cxnSp macro="">
      <xdr:nvCxnSpPr>
        <xdr:cNvPr id="428" name="直線コネクタ 427"/>
        <xdr:cNvCxnSpPr/>
      </xdr:nvCxnSpPr>
      <xdr:spPr>
        <a:xfrm>
          <a:off x="1130300" y="179265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433" name="n_1mainValue【市民会館】&#10;有形固定資産減価償却率"/>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434" name="n_2mainValue【市民会館】&#10;有形固定資産減価償却率"/>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147519</xdr:rowOff>
    </xdr:from>
    <xdr:ext cx="405111" cy="259045"/>
    <xdr:sp macro="" textlink="">
      <xdr:nvSpPr>
        <xdr:cNvPr id="435" name="n_3mainValue【市民会館】&#10;有形固定資産減価償却率"/>
        <xdr:cNvSpPr txBox="1"/>
      </xdr:nvSpPr>
      <xdr:spPr>
        <a:xfrm>
          <a:off x="1816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36" name="n_4mainValue【市民会館】&#10;有形固定資産減価償却率"/>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478" name="楕円 477"/>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479" name="【市民会館】&#10;一人当たり面積該当値テキスト"/>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80" name="楕円 479"/>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139881</xdr:rowOff>
    </xdr:to>
    <xdr:cxnSp macro="">
      <xdr:nvCxnSpPr>
        <xdr:cNvPr id="481" name="直線コネクタ 480"/>
        <xdr:cNvCxnSpPr/>
      </xdr:nvCxnSpPr>
      <xdr:spPr>
        <a:xfrm>
          <a:off x="9639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82" name="楕円 481"/>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139881</xdr:rowOff>
    </xdr:to>
    <xdr:cxnSp macro="">
      <xdr:nvCxnSpPr>
        <xdr:cNvPr id="483" name="直線コネクタ 482"/>
        <xdr:cNvCxnSpPr/>
      </xdr:nvCxnSpPr>
      <xdr:spPr>
        <a:xfrm>
          <a:off x="8750300" y="184556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84" name="楕円 483"/>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110489</xdr:rowOff>
    </xdr:to>
    <xdr:cxnSp macro="">
      <xdr:nvCxnSpPr>
        <xdr:cNvPr id="485" name="直線コネクタ 484"/>
        <xdr:cNvCxnSpPr/>
      </xdr:nvCxnSpPr>
      <xdr:spPr>
        <a:xfrm>
          <a:off x="7861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86" name="楕円 485"/>
        <xdr:cNvSpPr/>
      </xdr:nvSpPr>
      <xdr:spPr>
        <a:xfrm>
          <a:off x="692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107</xdr:row>
      <xdr:rowOff>110489</xdr:rowOff>
    </xdr:to>
    <xdr:cxnSp macro="">
      <xdr:nvCxnSpPr>
        <xdr:cNvPr id="487" name="直線コネクタ 486"/>
        <xdr:cNvCxnSpPr/>
      </xdr:nvCxnSpPr>
      <xdr:spPr>
        <a:xfrm>
          <a:off x="6972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92"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93"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94"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5" name="n_4mainValue【市民会館】&#10;一人当たり面積"/>
        <xdr:cNvSpPr txBox="1"/>
      </xdr:nvSpPr>
      <xdr:spPr>
        <a:xfrm>
          <a:off x="6737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97246</xdr:rowOff>
    </xdr:from>
    <xdr:to>
      <xdr:col>85</xdr:col>
      <xdr:colOff>177800</xdr:colOff>
      <xdr:row>40</xdr:row>
      <xdr:rowOff>27396</xdr:rowOff>
    </xdr:to>
    <xdr:sp macro="" textlink="">
      <xdr:nvSpPr>
        <xdr:cNvPr id="537" name="楕円 536"/>
        <xdr:cNvSpPr/>
      </xdr:nvSpPr>
      <xdr:spPr>
        <a:xfrm>
          <a:off x="162687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75673</xdr:rowOff>
    </xdr:from>
    <xdr:ext cx="405111" cy="259045"/>
    <xdr:sp macro="" textlink="">
      <xdr:nvSpPr>
        <xdr:cNvPr id="538" name="【一般廃棄物処理施設】&#10;有形固定資産減価償却率該当値テキスト"/>
        <xdr:cNvSpPr txBox="1"/>
      </xdr:nvSpPr>
      <xdr:spPr>
        <a:xfrm>
          <a:off x="1635760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539" name="楕円 538"/>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148046</xdr:rowOff>
    </xdr:to>
    <xdr:cxnSp macro="">
      <xdr:nvCxnSpPr>
        <xdr:cNvPr id="540" name="直線コネクタ 539"/>
        <xdr:cNvCxnSpPr/>
      </xdr:nvCxnSpPr>
      <xdr:spPr>
        <a:xfrm>
          <a:off x="15481300" y="67905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41" name="楕円 540"/>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103959</xdr:rowOff>
    </xdr:to>
    <xdr:cxnSp macro="">
      <xdr:nvCxnSpPr>
        <xdr:cNvPr id="542" name="直線コネクタ 541"/>
        <xdr:cNvCxnSpPr/>
      </xdr:nvCxnSpPr>
      <xdr:spPr>
        <a:xfrm>
          <a:off x="14592300" y="67056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3"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4"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5"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6"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547" name="n_1mainValue【一般廃棄物処理施設】&#10;有形固定資産減価償却率"/>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86377</xdr:rowOff>
    </xdr:from>
    <xdr:ext cx="405111" cy="259045"/>
    <xdr:sp macro="" textlink="">
      <xdr:nvSpPr>
        <xdr:cNvPr id="548" name="n_2mainValue【一般廃棄物処理施設】&#10;有形固定資産減価償却率"/>
        <xdr:cNvSpPr txBox="1"/>
      </xdr:nvSpPr>
      <xdr:spPr>
        <a:xfrm>
          <a:off x="14389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0" name="直線コネクタ 56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2" name="直線コネクタ 57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74" name="直線コネクタ 57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7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76" name="フローチャート: 判断 57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77" name="フローチャート: 判断 57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78" name="フローチャート: 判断 57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79" name="フローチャート: 判断 57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0" name="フローチャート: 判断 57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108791</xdr:rowOff>
    </xdr:from>
    <xdr:to>
      <xdr:col>116</xdr:col>
      <xdr:colOff>114300</xdr:colOff>
      <xdr:row>41</xdr:row>
      <xdr:rowOff>38941</xdr:rowOff>
    </xdr:to>
    <xdr:sp macro="" textlink="">
      <xdr:nvSpPr>
        <xdr:cNvPr id="586" name="楕円 585"/>
        <xdr:cNvSpPr/>
      </xdr:nvSpPr>
      <xdr:spPr>
        <a:xfrm>
          <a:off x="22110700" y="69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87218</xdr:rowOff>
    </xdr:from>
    <xdr:ext cx="534377" cy="259045"/>
    <xdr:sp macro="" textlink="">
      <xdr:nvSpPr>
        <xdr:cNvPr id="587" name="【一般廃棄物処理施設】&#10;一人当たり有形固定資産（償却資産）額該当値テキスト"/>
        <xdr:cNvSpPr txBox="1"/>
      </xdr:nvSpPr>
      <xdr:spPr>
        <a:xfrm>
          <a:off x="22199600" y="69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113745</xdr:rowOff>
    </xdr:from>
    <xdr:to>
      <xdr:col>112</xdr:col>
      <xdr:colOff>38100</xdr:colOff>
      <xdr:row>41</xdr:row>
      <xdr:rowOff>43895</xdr:rowOff>
    </xdr:to>
    <xdr:sp macro="" textlink="">
      <xdr:nvSpPr>
        <xdr:cNvPr id="588" name="楕円 587"/>
        <xdr:cNvSpPr/>
      </xdr:nvSpPr>
      <xdr:spPr>
        <a:xfrm>
          <a:off x="21272500" y="697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159591</xdr:rowOff>
    </xdr:from>
    <xdr:to>
      <xdr:col>116</xdr:col>
      <xdr:colOff>63500</xdr:colOff>
      <xdr:row>40</xdr:row>
      <xdr:rowOff>164545</xdr:rowOff>
    </xdr:to>
    <xdr:cxnSp macro="">
      <xdr:nvCxnSpPr>
        <xdr:cNvPr id="589" name="直線コネクタ 588"/>
        <xdr:cNvCxnSpPr/>
      </xdr:nvCxnSpPr>
      <xdr:spPr>
        <a:xfrm flipV="1">
          <a:off x="21323300" y="7017591"/>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112954</xdr:rowOff>
    </xdr:from>
    <xdr:to>
      <xdr:col>107</xdr:col>
      <xdr:colOff>101600</xdr:colOff>
      <xdr:row>41</xdr:row>
      <xdr:rowOff>43104</xdr:rowOff>
    </xdr:to>
    <xdr:sp macro="" textlink="">
      <xdr:nvSpPr>
        <xdr:cNvPr id="590" name="楕円 589"/>
        <xdr:cNvSpPr/>
      </xdr:nvSpPr>
      <xdr:spPr>
        <a:xfrm>
          <a:off x="20383500" y="69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163754</xdr:rowOff>
    </xdr:from>
    <xdr:to>
      <xdr:col>111</xdr:col>
      <xdr:colOff>177800</xdr:colOff>
      <xdr:row>40</xdr:row>
      <xdr:rowOff>164545</xdr:rowOff>
    </xdr:to>
    <xdr:cxnSp macro="">
      <xdr:nvCxnSpPr>
        <xdr:cNvPr id="591" name="直線コネクタ 590"/>
        <xdr:cNvCxnSpPr/>
      </xdr:nvCxnSpPr>
      <xdr:spPr>
        <a:xfrm>
          <a:off x="20434300" y="7021754"/>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9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9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9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9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35022</xdr:rowOff>
    </xdr:from>
    <xdr:ext cx="534377" cy="259045"/>
    <xdr:sp macro="" textlink="">
      <xdr:nvSpPr>
        <xdr:cNvPr id="596" name="n_1mainValue【一般廃棄物処理施設】&#10;一人当たり有形固定資産（償却資産）額"/>
        <xdr:cNvSpPr txBox="1"/>
      </xdr:nvSpPr>
      <xdr:spPr>
        <a:xfrm>
          <a:off x="21043411" y="70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34231</xdr:rowOff>
    </xdr:from>
    <xdr:ext cx="534377" cy="259045"/>
    <xdr:sp macro="" textlink="">
      <xdr:nvSpPr>
        <xdr:cNvPr id="597" name="n_2mainValue【一般廃棄物処理施設】&#10;一人当たり有形固定資産（償却資産）額"/>
        <xdr:cNvSpPr txBox="1"/>
      </xdr:nvSpPr>
      <xdr:spPr>
        <a:xfrm>
          <a:off x="20167111" y="70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23" name="直線コネクタ 622"/>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26"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27" name="直線コネクタ 62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28"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29" name="フローチャート: 判断 628"/>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0" name="フローチャート: 判断 629"/>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1" name="フローチャート: 判断 630"/>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2" name="フローチャート: 判断 631"/>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33" name="フローチャート: 判断 632"/>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169635</xdr:rowOff>
    </xdr:from>
    <xdr:to>
      <xdr:col>85</xdr:col>
      <xdr:colOff>177800</xdr:colOff>
      <xdr:row>61</xdr:row>
      <xdr:rowOff>99785</xdr:rowOff>
    </xdr:to>
    <xdr:sp macro="" textlink="">
      <xdr:nvSpPr>
        <xdr:cNvPr id="639" name="楕円 638"/>
        <xdr:cNvSpPr/>
      </xdr:nvSpPr>
      <xdr:spPr>
        <a:xfrm>
          <a:off x="16268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148062</xdr:rowOff>
    </xdr:from>
    <xdr:ext cx="405111" cy="259045"/>
    <xdr:sp macro="" textlink="">
      <xdr:nvSpPr>
        <xdr:cNvPr id="640" name="【保健センター・保健所】&#10;有形固定資産減価償却率該当値テキスト"/>
        <xdr:cNvSpPr txBox="1"/>
      </xdr:nvSpPr>
      <xdr:spPr>
        <a:xfrm>
          <a:off x="16357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83094</xdr:rowOff>
    </xdr:from>
    <xdr:to>
      <xdr:col>81</xdr:col>
      <xdr:colOff>101600</xdr:colOff>
      <xdr:row>62</xdr:row>
      <xdr:rowOff>13244</xdr:rowOff>
    </xdr:to>
    <xdr:sp macro="" textlink="">
      <xdr:nvSpPr>
        <xdr:cNvPr id="641" name="楕円 640"/>
        <xdr:cNvSpPr/>
      </xdr:nvSpPr>
      <xdr:spPr>
        <a:xfrm>
          <a:off x="15430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48985</xdr:rowOff>
    </xdr:from>
    <xdr:to>
      <xdr:col>85</xdr:col>
      <xdr:colOff>127000</xdr:colOff>
      <xdr:row>61</xdr:row>
      <xdr:rowOff>133894</xdr:rowOff>
    </xdr:to>
    <xdr:cxnSp macro="">
      <xdr:nvCxnSpPr>
        <xdr:cNvPr id="642" name="直線コネクタ 641"/>
        <xdr:cNvCxnSpPr/>
      </xdr:nvCxnSpPr>
      <xdr:spPr>
        <a:xfrm flipV="1">
          <a:off x="15481300" y="10507435"/>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89626</xdr:rowOff>
    </xdr:from>
    <xdr:to>
      <xdr:col>76</xdr:col>
      <xdr:colOff>165100</xdr:colOff>
      <xdr:row>61</xdr:row>
      <xdr:rowOff>19776</xdr:rowOff>
    </xdr:to>
    <xdr:sp macro="" textlink="">
      <xdr:nvSpPr>
        <xdr:cNvPr id="643" name="楕円 642"/>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61</xdr:row>
      <xdr:rowOff>133894</xdr:rowOff>
    </xdr:to>
    <xdr:cxnSp macro="">
      <xdr:nvCxnSpPr>
        <xdr:cNvPr id="644" name="直線コネクタ 643"/>
        <xdr:cNvCxnSpPr/>
      </xdr:nvCxnSpPr>
      <xdr:spPr>
        <a:xfrm>
          <a:off x="14592300" y="10427426"/>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135346</xdr:rowOff>
    </xdr:from>
    <xdr:to>
      <xdr:col>72</xdr:col>
      <xdr:colOff>38100</xdr:colOff>
      <xdr:row>60</xdr:row>
      <xdr:rowOff>65496</xdr:rowOff>
    </xdr:to>
    <xdr:sp macro="" textlink="">
      <xdr:nvSpPr>
        <xdr:cNvPr id="645" name="楕円 644"/>
        <xdr:cNvSpPr/>
      </xdr:nvSpPr>
      <xdr:spPr>
        <a:xfrm>
          <a:off x="13652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14696</xdr:rowOff>
    </xdr:from>
    <xdr:to>
      <xdr:col>76</xdr:col>
      <xdr:colOff>114300</xdr:colOff>
      <xdr:row>60</xdr:row>
      <xdr:rowOff>140426</xdr:rowOff>
    </xdr:to>
    <xdr:cxnSp macro="">
      <xdr:nvCxnSpPr>
        <xdr:cNvPr id="646" name="直線コネクタ 645"/>
        <xdr:cNvCxnSpPr/>
      </xdr:nvCxnSpPr>
      <xdr:spPr>
        <a:xfrm>
          <a:off x="13703300" y="1030169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47" name="楕円 646"/>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14696</xdr:rowOff>
    </xdr:to>
    <xdr:cxnSp macro="">
      <xdr:nvCxnSpPr>
        <xdr:cNvPr id="648" name="直線コネクタ 647"/>
        <xdr:cNvCxnSpPr/>
      </xdr:nvCxnSpPr>
      <xdr:spPr>
        <a:xfrm>
          <a:off x="12814300" y="102984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49"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0"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1"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52"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4371</xdr:rowOff>
    </xdr:from>
    <xdr:ext cx="405111" cy="259045"/>
    <xdr:sp macro="" textlink="">
      <xdr:nvSpPr>
        <xdr:cNvPr id="653" name="n_1mainValue【保健センター・保健所】&#10;有形固定資産減価償却率"/>
        <xdr:cNvSpPr txBox="1"/>
      </xdr:nvSpPr>
      <xdr:spPr>
        <a:xfrm>
          <a:off x="15266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654" name="n_2mainValue【保健センター・保健所】&#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56623</xdr:rowOff>
    </xdr:from>
    <xdr:ext cx="405111" cy="259045"/>
    <xdr:sp macro="" textlink="">
      <xdr:nvSpPr>
        <xdr:cNvPr id="655" name="n_3mainValue【保健センター・保健所】&#10;有形固定資産減価償却率"/>
        <xdr:cNvSpPr txBox="1"/>
      </xdr:nvSpPr>
      <xdr:spPr>
        <a:xfrm>
          <a:off x="13500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56" name="n_4mainValue【保健センター・保健所】&#10;有形固定資産減価償却率"/>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0" name="直線コネクタ 679"/>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2" name="直線コネクタ 6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3"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4" name="直線コネクタ 68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8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6" name="フローチャート: 判断 68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87" name="フローチャート: 判断 68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88" name="フローチャート: 判断 687"/>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89" name="フローチャート: 判断 688"/>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0" name="フローチャート: 判断 689"/>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96" name="楕円 695"/>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697"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88900</xdr:rowOff>
    </xdr:from>
    <xdr:to>
      <xdr:col>112</xdr:col>
      <xdr:colOff>38100</xdr:colOff>
      <xdr:row>61</xdr:row>
      <xdr:rowOff>19050</xdr:rowOff>
    </xdr:to>
    <xdr:sp macro="" textlink="">
      <xdr:nvSpPr>
        <xdr:cNvPr id="698" name="楕円 697"/>
        <xdr:cNvSpPr/>
      </xdr:nvSpPr>
      <xdr:spPr>
        <a:xfrm>
          <a:off x="21272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139700</xdr:rowOff>
    </xdr:from>
    <xdr:to>
      <xdr:col>116</xdr:col>
      <xdr:colOff>63500</xdr:colOff>
      <xdr:row>61</xdr:row>
      <xdr:rowOff>69850</xdr:rowOff>
    </xdr:to>
    <xdr:cxnSp macro="">
      <xdr:nvCxnSpPr>
        <xdr:cNvPr id="699" name="直線コネクタ 698"/>
        <xdr:cNvCxnSpPr/>
      </xdr:nvCxnSpPr>
      <xdr:spPr>
        <a:xfrm>
          <a:off x="21323300" y="1042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0" name="楕円 69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139700</xdr:rowOff>
    </xdr:from>
    <xdr:to>
      <xdr:col>111</xdr:col>
      <xdr:colOff>177800</xdr:colOff>
      <xdr:row>61</xdr:row>
      <xdr:rowOff>57150</xdr:rowOff>
    </xdr:to>
    <xdr:cxnSp macro="">
      <xdr:nvCxnSpPr>
        <xdr:cNvPr id="701" name="直線コネクタ 700"/>
        <xdr:cNvCxnSpPr/>
      </xdr:nvCxnSpPr>
      <xdr:spPr>
        <a:xfrm flipV="1">
          <a:off x="204343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2" name="楕円 70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703" name="直線コネクタ 702"/>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165100</xdr:rowOff>
    </xdr:from>
    <xdr:to>
      <xdr:col>98</xdr:col>
      <xdr:colOff>38100</xdr:colOff>
      <xdr:row>61</xdr:row>
      <xdr:rowOff>95250</xdr:rowOff>
    </xdr:to>
    <xdr:sp macro="" textlink="">
      <xdr:nvSpPr>
        <xdr:cNvPr id="704" name="楕円 703"/>
        <xdr:cNvSpPr/>
      </xdr:nvSpPr>
      <xdr:spPr>
        <a:xfrm>
          <a:off x="18605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44450</xdr:rowOff>
    </xdr:from>
    <xdr:to>
      <xdr:col>102</xdr:col>
      <xdr:colOff>114300</xdr:colOff>
      <xdr:row>61</xdr:row>
      <xdr:rowOff>57150</xdr:rowOff>
    </xdr:to>
    <xdr:cxnSp macro="">
      <xdr:nvCxnSpPr>
        <xdr:cNvPr id="705" name="直線コネクタ 704"/>
        <xdr:cNvCxnSpPr/>
      </xdr:nvCxnSpPr>
      <xdr:spPr>
        <a:xfrm>
          <a:off x="18656300" y="1050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06"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07"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08"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9"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35577</xdr:rowOff>
    </xdr:from>
    <xdr:ext cx="469744" cy="259045"/>
    <xdr:sp macro="" textlink="">
      <xdr:nvSpPr>
        <xdr:cNvPr id="710" name="n_1mainValue【保健センター・保健所】&#10;一人当たり面積"/>
        <xdr:cNvSpPr txBox="1"/>
      </xdr:nvSpPr>
      <xdr:spPr>
        <a:xfrm>
          <a:off x="210757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1"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2" name="n_3main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111777</xdr:rowOff>
    </xdr:from>
    <xdr:ext cx="469744" cy="259045"/>
    <xdr:sp macro="" textlink="">
      <xdr:nvSpPr>
        <xdr:cNvPr id="713" name="n_4mainValue【保健センター・保健所】&#10;一人当たり面積"/>
        <xdr:cNvSpPr txBox="1"/>
      </xdr:nvSpPr>
      <xdr:spPr>
        <a:xfrm>
          <a:off x="18421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39" name="直線コネクタ 738"/>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40"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41" name="直線コネクタ 740"/>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2"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3" name="直線コネクタ 7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44"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45" name="フローチャート: 判断 744"/>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46" name="フローチャート: 判断 745"/>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47" name="フローチャート: 判断 746"/>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48" name="フローチャート: 判断 747"/>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49" name="フローチャート: 判断 748"/>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755" name="楕円 754"/>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756" name="【消防施設】&#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28121</xdr:rowOff>
    </xdr:from>
    <xdr:to>
      <xdr:col>81</xdr:col>
      <xdr:colOff>101600</xdr:colOff>
      <xdr:row>82</xdr:row>
      <xdr:rowOff>129721</xdr:rowOff>
    </xdr:to>
    <xdr:sp macro="" textlink="">
      <xdr:nvSpPr>
        <xdr:cNvPr id="757" name="楕円 756"/>
        <xdr:cNvSpPr/>
      </xdr:nvSpPr>
      <xdr:spPr>
        <a:xfrm>
          <a:off x="15430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78921</xdr:rowOff>
    </xdr:from>
    <xdr:to>
      <xdr:col>85</xdr:col>
      <xdr:colOff>127000</xdr:colOff>
      <xdr:row>83</xdr:row>
      <xdr:rowOff>154032</xdr:rowOff>
    </xdr:to>
    <xdr:cxnSp macro="">
      <xdr:nvCxnSpPr>
        <xdr:cNvPr id="758" name="直線コネクタ 757"/>
        <xdr:cNvCxnSpPr/>
      </xdr:nvCxnSpPr>
      <xdr:spPr>
        <a:xfrm>
          <a:off x="15481300" y="14137821"/>
          <a:ext cx="8382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759" name="楕円 758"/>
        <xdr:cNvSpPr/>
      </xdr:nvSpPr>
      <xdr:spPr>
        <a:xfrm>
          <a:off x="14541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78921</xdr:rowOff>
    </xdr:to>
    <xdr:cxnSp macro="">
      <xdr:nvCxnSpPr>
        <xdr:cNvPr id="760" name="直線コネクタ 759"/>
        <xdr:cNvCxnSpPr/>
      </xdr:nvCxnSpPr>
      <xdr:spPr>
        <a:xfrm>
          <a:off x="14592300" y="141116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61"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62"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63"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64"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146248</xdr:rowOff>
    </xdr:from>
    <xdr:ext cx="405111" cy="259045"/>
    <xdr:sp macro="" textlink="">
      <xdr:nvSpPr>
        <xdr:cNvPr id="765" name="n_1mainValue【消防施設】&#10;有形固定資産減価償却率"/>
        <xdr:cNvSpPr txBox="1"/>
      </xdr:nvSpPr>
      <xdr:spPr>
        <a:xfrm>
          <a:off x="15266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120122</xdr:rowOff>
    </xdr:from>
    <xdr:ext cx="405111" cy="259045"/>
    <xdr:sp macro="" textlink="">
      <xdr:nvSpPr>
        <xdr:cNvPr id="766" name="n_2mainValue【消防施設】&#10;有形固定資産減価償却率"/>
        <xdr:cNvSpPr txBox="1"/>
      </xdr:nvSpPr>
      <xdr:spPr>
        <a:xfrm>
          <a:off x="14389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7" name="直線コネクタ 7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8" name="テキスト ボックス 7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9" name="直線コネクタ 7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0" name="テキスト ボックス 7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1" name="直線コネクタ 7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2" name="テキスト ボックス 7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3" name="直線コネクタ 7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4" name="テキスト ボックス 7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88" name="直線コネクタ 787"/>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0" name="直線コネクタ 78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91"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92" name="直線コネクタ 791"/>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93"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94" name="フローチャート: 判断 793"/>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95" name="フローチャート: 判断 794"/>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6" name="フローチャート: 判断 79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97" name="フローチャート: 判断 79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98" name="フローチャート: 判断 797"/>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04" name="楕円 803"/>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05"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06" name="楕円 805"/>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07" name="直線コネクタ 806"/>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08" name="楕円 807"/>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809" name="直線コネクタ 808"/>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10"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1"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12"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13"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14"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15"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41" name="直線コネクタ 840"/>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44"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45" name="直線コネクタ 84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46"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7" name="フローチャート: 判断 84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8" name="フローチャート: 判断 847"/>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9" name="フローチャート: 判断 848"/>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50" name="フローチャート: 判断 849"/>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1" name="フローチャート: 判断 850"/>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857" name="楕円 856"/>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858" name="【庁舎】&#10;有形固定資産減価償却率該当値テキスト"/>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123371</xdr:rowOff>
    </xdr:from>
    <xdr:to>
      <xdr:col>81</xdr:col>
      <xdr:colOff>101600</xdr:colOff>
      <xdr:row>102</xdr:row>
      <xdr:rowOff>53521</xdr:rowOff>
    </xdr:to>
    <xdr:sp macro="" textlink="">
      <xdr:nvSpPr>
        <xdr:cNvPr id="859" name="楕円 858"/>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xdr:rowOff>
    </xdr:from>
    <xdr:to>
      <xdr:col>85</xdr:col>
      <xdr:colOff>127000</xdr:colOff>
      <xdr:row>102</xdr:row>
      <xdr:rowOff>35379</xdr:rowOff>
    </xdr:to>
    <xdr:cxnSp macro="">
      <xdr:nvCxnSpPr>
        <xdr:cNvPr id="860" name="直線コネクタ 859"/>
        <xdr:cNvCxnSpPr/>
      </xdr:nvCxnSpPr>
      <xdr:spPr>
        <a:xfrm>
          <a:off x="15481300" y="174906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861" name="楕円 860"/>
        <xdr:cNvSpPr/>
      </xdr:nvSpPr>
      <xdr:spPr>
        <a:xfrm>
          <a:off x="14541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131718</xdr:rowOff>
    </xdr:from>
    <xdr:to>
      <xdr:col>81</xdr:col>
      <xdr:colOff>50800</xdr:colOff>
      <xdr:row>102</xdr:row>
      <xdr:rowOff>2721</xdr:rowOff>
    </xdr:to>
    <xdr:cxnSp macro="">
      <xdr:nvCxnSpPr>
        <xdr:cNvPr id="862" name="直線コネクタ 861"/>
        <xdr:cNvCxnSpPr/>
      </xdr:nvCxnSpPr>
      <xdr:spPr>
        <a:xfrm>
          <a:off x="14592300" y="174481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40095</xdr:rowOff>
    </xdr:from>
    <xdr:to>
      <xdr:col>72</xdr:col>
      <xdr:colOff>38100</xdr:colOff>
      <xdr:row>101</xdr:row>
      <xdr:rowOff>141695</xdr:rowOff>
    </xdr:to>
    <xdr:sp macro="" textlink="">
      <xdr:nvSpPr>
        <xdr:cNvPr id="863" name="楕円 862"/>
        <xdr:cNvSpPr/>
      </xdr:nvSpPr>
      <xdr:spPr>
        <a:xfrm>
          <a:off x="13652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90895</xdr:rowOff>
    </xdr:from>
    <xdr:to>
      <xdr:col>76</xdr:col>
      <xdr:colOff>114300</xdr:colOff>
      <xdr:row>101</xdr:row>
      <xdr:rowOff>131718</xdr:rowOff>
    </xdr:to>
    <xdr:cxnSp macro="">
      <xdr:nvCxnSpPr>
        <xdr:cNvPr id="864" name="直線コネクタ 863"/>
        <xdr:cNvCxnSpPr/>
      </xdr:nvCxnSpPr>
      <xdr:spPr>
        <a:xfrm>
          <a:off x="13703300" y="1740734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12337</xdr:rowOff>
    </xdr:from>
    <xdr:to>
      <xdr:col>67</xdr:col>
      <xdr:colOff>101600</xdr:colOff>
      <xdr:row>101</xdr:row>
      <xdr:rowOff>113937</xdr:rowOff>
    </xdr:to>
    <xdr:sp macro="" textlink="">
      <xdr:nvSpPr>
        <xdr:cNvPr id="865" name="楕円 864"/>
        <xdr:cNvSpPr/>
      </xdr:nvSpPr>
      <xdr:spPr>
        <a:xfrm>
          <a:off x="12763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63137</xdr:rowOff>
    </xdr:from>
    <xdr:to>
      <xdr:col>71</xdr:col>
      <xdr:colOff>177800</xdr:colOff>
      <xdr:row>101</xdr:row>
      <xdr:rowOff>90895</xdr:rowOff>
    </xdr:to>
    <xdr:cxnSp macro="">
      <xdr:nvCxnSpPr>
        <xdr:cNvPr id="866" name="直線コネクタ 865"/>
        <xdr:cNvCxnSpPr/>
      </xdr:nvCxnSpPr>
      <xdr:spPr>
        <a:xfrm>
          <a:off x="12814300" y="17379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67"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68"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69"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70"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70048</xdr:rowOff>
    </xdr:from>
    <xdr:ext cx="405111" cy="259045"/>
    <xdr:sp macro="" textlink="">
      <xdr:nvSpPr>
        <xdr:cNvPr id="871" name="n_1mainValue【庁舎】&#10;有形固定資産減価償却率"/>
        <xdr:cNvSpPr txBox="1"/>
      </xdr:nvSpPr>
      <xdr:spPr>
        <a:xfrm>
          <a:off x="152660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872" name="n_2mainValue【庁舎】&#10;有形固定資産減価償却率"/>
        <xdr:cNvSpPr txBox="1"/>
      </xdr:nvSpPr>
      <xdr:spPr>
        <a:xfrm>
          <a:off x="14389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158222</xdr:rowOff>
    </xdr:from>
    <xdr:ext cx="405111" cy="259045"/>
    <xdr:sp macro="" textlink="">
      <xdr:nvSpPr>
        <xdr:cNvPr id="873" name="n_3mainValue【庁舎】&#10;有形固定資産減価償却率"/>
        <xdr:cNvSpPr txBox="1"/>
      </xdr:nvSpPr>
      <xdr:spPr>
        <a:xfrm>
          <a:off x="13500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130464</xdr:rowOff>
    </xdr:from>
    <xdr:ext cx="405111" cy="259045"/>
    <xdr:sp macro="" textlink="">
      <xdr:nvSpPr>
        <xdr:cNvPr id="874" name="n_4mainValue【庁舎】&#10;有形固定資産減価償却率"/>
        <xdr:cNvSpPr txBox="1"/>
      </xdr:nvSpPr>
      <xdr:spPr>
        <a:xfrm>
          <a:off x="12611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5" name="テキスト ボックス 8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01" name="直線コネクタ 900"/>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02"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03" name="直線コネクタ 902"/>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04"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05" name="直線コネクタ 90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06"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7" name="フローチャート: 判断 90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08" name="フローチャート: 判断 907"/>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09" name="フローチャート: 判断 908"/>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0" name="フローチャート: 判断 909"/>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1" name="フローチャート: 判断 910"/>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917" name="楕円 916"/>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918" name="【庁舎】&#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919" name="楕円 918"/>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920" name="直線コネクタ 919"/>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921" name="楕円 920"/>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133350</xdr:rowOff>
    </xdr:to>
    <xdr:cxnSp macro="">
      <xdr:nvCxnSpPr>
        <xdr:cNvPr id="922" name="直線コネクタ 921"/>
        <xdr:cNvCxnSpPr/>
      </xdr:nvCxnSpPr>
      <xdr:spPr>
        <a:xfrm>
          <a:off x="20434300" y="1847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165826</xdr:rowOff>
    </xdr:from>
    <xdr:to>
      <xdr:col>102</xdr:col>
      <xdr:colOff>165100</xdr:colOff>
      <xdr:row>105</xdr:row>
      <xdr:rowOff>95976</xdr:rowOff>
    </xdr:to>
    <xdr:sp macro="" textlink="">
      <xdr:nvSpPr>
        <xdr:cNvPr id="923" name="楕円 922"/>
        <xdr:cNvSpPr/>
      </xdr:nvSpPr>
      <xdr:spPr>
        <a:xfrm>
          <a:off x="19494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45176</xdr:rowOff>
    </xdr:from>
    <xdr:to>
      <xdr:col>107</xdr:col>
      <xdr:colOff>50800</xdr:colOff>
      <xdr:row>107</xdr:row>
      <xdr:rowOff>130084</xdr:rowOff>
    </xdr:to>
    <xdr:cxnSp macro="">
      <xdr:nvCxnSpPr>
        <xdr:cNvPr id="924" name="直線コネクタ 923"/>
        <xdr:cNvCxnSpPr/>
      </xdr:nvCxnSpPr>
      <xdr:spPr>
        <a:xfrm>
          <a:off x="19545300" y="18047426"/>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925" name="楕円 924"/>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45176</xdr:rowOff>
    </xdr:from>
    <xdr:to>
      <xdr:col>102</xdr:col>
      <xdr:colOff>114300</xdr:colOff>
      <xdr:row>107</xdr:row>
      <xdr:rowOff>117021</xdr:rowOff>
    </xdr:to>
    <xdr:cxnSp macro="">
      <xdr:nvCxnSpPr>
        <xdr:cNvPr id="926" name="直線コネクタ 925"/>
        <xdr:cNvCxnSpPr/>
      </xdr:nvCxnSpPr>
      <xdr:spPr>
        <a:xfrm flipV="1">
          <a:off x="18656300" y="18047426"/>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27"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28"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29"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30"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931"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932" name="n_2mainValue【庁舎】&#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112503</xdr:rowOff>
    </xdr:from>
    <xdr:ext cx="469744" cy="259045"/>
    <xdr:sp macro="" textlink="">
      <xdr:nvSpPr>
        <xdr:cNvPr id="933" name="n_3mainValue【庁舎】&#10;一人当たり面積"/>
        <xdr:cNvSpPr txBox="1"/>
      </xdr:nvSpPr>
      <xdr:spPr>
        <a:xfrm>
          <a:off x="19310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934" name="n_4mainValue【庁舎】&#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年度の新庁舎増築により類似団体内平均値を大幅に下回り、その後もほぼ横ばいとなっている。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類似団体内平均値との比較では、市民会館や保健センター・保健所の有形固定資産減価償却率が高く、老朽化が進んでいることが分かる。</a:t>
          </a:r>
        </a:p>
        <a:p>
          <a:r>
            <a:rPr kumimoji="1" lang="ja-JP" altLang="en-US" sz="1300">
              <a:latin typeface="ＭＳ Ｐゴシック" panose="020B0600070205080204" pitchFamily="50" charset="-128"/>
              <a:ea typeface="ＭＳ Ｐゴシック" panose="020B0600070205080204" pitchFamily="50" charset="-128"/>
            </a:rPr>
            <a:t>　本市は合併団体であることから機能が重複している施設もあるため、「清須市公共施設個別施設計画」に基づいた適正配置に努めたうえで必要な維持管理を行うことで、有形固定資産減価償却率の上昇を抑える取組み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平成１７年７月７日の合併により清須市が誕生して以来、平成２１年１０月１日の春日町との合併を経ても財政力指数は１．００を上回っていたが、平成２４年度以降は１．００を下回っている。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と比較して△０．０１の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合併団体である本市は令和７年度まで大規模な都市計画事業や公共施設整備事業に合併特例債を活用する予定であり、基準財政需要額が増加傾向となるため、当面は財政力指数の上昇は見込めな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140405</xdr:rowOff>
    </xdr:to>
    <xdr:cxnSp macro="">
      <xdr:nvCxnSpPr>
        <xdr:cNvPr id="75" name="直線コネクタ 74"/>
        <xdr:cNvCxnSpPr/>
      </xdr:nvCxnSpPr>
      <xdr:spPr>
        <a:xfrm>
          <a:off x="2336800" y="697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113595</xdr:rowOff>
    </xdr:to>
    <xdr:cxnSp macro="">
      <xdr:nvCxnSpPr>
        <xdr:cNvPr id="78" name="直線コネクタ 77"/>
        <xdr:cNvCxnSpPr/>
      </xdr:nvCxnSpPr>
      <xdr:spPr>
        <a:xfrm>
          <a:off x="1447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地方税が微減となったものの、普通交付税＋</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192,553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％）、各種交付金＋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345,583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％）と、総計で前年度比＋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172,512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％）と増加した。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経常経費充当一般財源等は、保育無償化の影響により、保育料が減少したことや会計年度任用職員制度開始を主な要因として、人件費充当財源が前年度比＋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825,710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％）、斎苑施設整備等に係る補助費等充当財源が</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72,567</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となるなど、総計で前年度比＋</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762,738</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経常経費充当一般財源の増加が経常一般財源の増加を上回ったため、経常収支比率は前年度比＋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経常収支比率は年々高くなっており、今後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扶助費や公債費の増加が見込まれるため、推移の傾向を注視し、適正な財政運営に努める。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64</xdr:row>
      <xdr:rowOff>51435</xdr:rowOff>
    </xdr:to>
    <xdr:cxnSp macro="">
      <xdr:nvCxnSpPr>
        <xdr:cNvPr id="128" name="直線コネクタ 127"/>
        <xdr:cNvCxnSpPr/>
      </xdr:nvCxnSpPr>
      <xdr:spPr>
        <a:xfrm>
          <a:off x="4114800" y="10801032"/>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171132</xdr:rowOff>
    </xdr:to>
    <xdr:cxnSp macro="">
      <xdr:nvCxnSpPr>
        <xdr:cNvPr id="131" name="直線コネクタ 130"/>
        <xdr:cNvCxnSpPr/>
      </xdr:nvCxnSpPr>
      <xdr:spPr>
        <a:xfrm>
          <a:off x="3225800" y="10553700"/>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95250</xdr:rowOff>
    </xdr:to>
    <xdr:cxnSp macro="">
      <xdr:nvCxnSpPr>
        <xdr:cNvPr id="134" name="直線コネクタ 133"/>
        <xdr:cNvCxnSpPr/>
      </xdr:nvCxnSpPr>
      <xdr:spPr>
        <a:xfrm>
          <a:off x="2336800" y="104994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16828</xdr:rowOff>
    </xdr:from>
    <xdr:to>
      <xdr:col>11</xdr:col>
      <xdr:colOff>31750</xdr:colOff>
      <xdr:row>61</xdr:row>
      <xdr:rowOff>40957</xdr:rowOff>
    </xdr:to>
    <xdr:cxnSp macro="">
      <xdr:nvCxnSpPr>
        <xdr:cNvPr id="137" name="直線コネクタ 136"/>
        <xdr:cNvCxnSpPr/>
      </xdr:nvCxnSpPr>
      <xdr:spPr>
        <a:xfrm>
          <a:off x="1447800" y="104752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1" name="楕円 150"/>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2" name="テキスト ボックス 151"/>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55" name="楕円 154"/>
        <xdr:cNvSpPr/>
      </xdr:nvSpPr>
      <xdr:spPr>
        <a:xfrm>
          <a:off x="1397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56" name="テキスト ボックス 155"/>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会計年度任用職員制度開始を主な要因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として、人件費は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859,462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増加する一方で、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339,617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したため、人口１人当たり人件費・物件費等決算額は前年度比＋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令和２年度では、タブレット端末等整備事業など新型コロナウイルス感染症対策にかかる経費の臨時的な増加があった一方で、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本市は合併団体であり、保育園や学校、児童館などの施設数が多く、施設管理経費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占める割合が大き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いため、市内公共施設の休館などで左右される面が大きい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公共施設等総合管理計画及び公共施設個別施設計画に基づき、中長期的な視点で公共施設の整備・統廃合を進め、財政負担の軽減・平準化を図る。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105566</xdr:rowOff>
    </xdr:from>
    <xdr:to>
      <xdr:col>23</xdr:col>
      <xdr:colOff>133350</xdr:colOff>
      <xdr:row>82</xdr:row>
      <xdr:rowOff>5291</xdr:rowOff>
    </xdr:to>
    <xdr:cxnSp macro="">
      <xdr:nvCxnSpPr>
        <xdr:cNvPr id="191" name="直線コネクタ 190"/>
        <xdr:cNvCxnSpPr/>
      </xdr:nvCxnSpPr>
      <xdr:spPr>
        <a:xfrm>
          <a:off x="4114800" y="13993016"/>
          <a:ext cx="838200" cy="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79625</xdr:rowOff>
    </xdr:from>
    <xdr:to>
      <xdr:col>19</xdr:col>
      <xdr:colOff>133350</xdr:colOff>
      <xdr:row>81</xdr:row>
      <xdr:rowOff>105566</xdr:rowOff>
    </xdr:to>
    <xdr:cxnSp macro="">
      <xdr:nvCxnSpPr>
        <xdr:cNvPr id="194" name="直線コネクタ 193"/>
        <xdr:cNvCxnSpPr/>
      </xdr:nvCxnSpPr>
      <xdr:spPr>
        <a:xfrm>
          <a:off x="3225800" y="13967075"/>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58937</xdr:rowOff>
    </xdr:from>
    <xdr:to>
      <xdr:col>15</xdr:col>
      <xdr:colOff>82550</xdr:colOff>
      <xdr:row>81</xdr:row>
      <xdr:rowOff>79625</xdr:rowOff>
    </xdr:to>
    <xdr:cxnSp macro="">
      <xdr:nvCxnSpPr>
        <xdr:cNvPr id="197" name="直線コネクタ 196"/>
        <xdr:cNvCxnSpPr/>
      </xdr:nvCxnSpPr>
      <xdr:spPr>
        <a:xfrm>
          <a:off x="2336800" y="1394638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58937</xdr:rowOff>
    </xdr:from>
    <xdr:to>
      <xdr:col>11</xdr:col>
      <xdr:colOff>31750</xdr:colOff>
      <xdr:row>81</xdr:row>
      <xdr:rowOff>89736</xdr:rowOff>
    </xdr:to>
    <xdr:cxnSp macro="">
      <xdr:nvCxnSpPr>
        <xdr:cNvPr id="200" name="直線コネクタ 199"/>
        <xdr:cNvCxnSpPr/>
      </xdr:nvCxnSpPr>
      <xdr:spPr>
        <a:xfrm flipV="1">
          <a:off x="1447800" y="13946387"/>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125941</xdr:rowOff>
    </xdr:from>
    <xdr:to>
      <xdr:col>23</xdr:col>
      <xdr:colOff>184150</xdr:colOff>
      <xdr:row>82</xdr:row>
      <xdr:rowOff>56091</xdr:rowOff>
    </xdr:to>
    <xdr:sp macro="" textlink="">
      <xdr:nvSpPr>
        <xdr:cNvPr id="210" name="楕円 209"/>
        <xdr:cNvSpPr/>
      </xdr:nvSpPr>
      <xdr:spPr>
        <a:xfrm>
          <a:off x="4902200" y="140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142468</xdr:rowOff>
    </xdr:from>
    <xdr:ext cx="762000" cy="259045"/>
    <xdr:sp macro="" textlink="">
      <xdr:nvSpPr>
        <xdr:cNvPr id="211" name="人件費・物件費等の状況該当値テキスト"/>
        <xdr:cNvSpPr txBox="1"/>
      </xdr:nvSpPr>
      <xdr:spPr>
        <a:xfrm>
          <a:off x="5041900" y="138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54766</xdr:rowOff>
    </xdr:from>
    <xdr:to>
      <xdr:col>19</xdr:col>
      <xdr:colOff>184150</xdr:colOff>
      <xdr:row>81</xdr:row>
      <xdr:rowOff>156366</xdr:rowOff>
    </xdr:to>
    <xdr:sp macro="" textlink="">
      <xdr:nvSpPr>
        <xdr:cNvPr id="212" name="楕円 211"/>
        <xdr:cNvSpPr/>
      </xdr:nvSpPr>
      <xdr:spPr>
        <a:xfrm>
          <a:off x="4064000" y="139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166543</xdr:rowOff>
    </xdr:from>
    <xdr:ext cx="736600" cy="259045"/>
    <xdr:sp macro="" textlink="">
      <xdr:nvSpPr>
        <xdr:cNvPr id="213" name="テキスト ボックス 212"/>
        <xdr:cNvSpPr txBox="1"/>
      </xdr:nvSpPr>
      <xdr:spPr>
        <a:xfrm>
          <a:off x="3733800" y="1371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28825</xdr:rowOff>
    </xdr:from>
    <xdr:to>
      <xdr:col>15</xdr:col>
      <xdr:colOff>133350</xdr:colOff>
      <xdr:row>81</xdr:row>
      <xdr:rowOff>130425</xdr:rowOff>
    </xdr:to>
    <xdr:sp macro="" textlink="">
      <xdr:nvSpPr>
        <xdr:cNvPr id="214" name="楕円 213"/>
        <xdr:cNvSpPr/>
      </xdr:nvSpPr>
      <xdr:spPr>
        <a:xfrm>
          <a:off x="3175000" y="139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140602</xdr:rowOff>
    </xdr:from>
    <xdr:ext cx="762000" cy="259045"/>
    <xdr:sp macro="" textlink="">
      <xdr:nvSpPr>
        <xdr:cNvPr id="215" name="テキスト ボックス 214"/>
        <xdr:cNvSpPr txBox="1"/>
      </xdr:nvSpPr>
      <xdr:spPr>
        <a:xfrm>
          <a:off x="2844800" y="136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8137</xdr:rowOff>
    </xdr:from>
    <xdr:to>
      <xdr:col>11</xdr:col>
      <xdr:colOff>82550</xdr:colOff>
      <xdr:row>81</xdr:row>
      <xdr:rowOff>109737</xdr:rowOff>
    </xdr:to>
    <xdr:sp macro="" textlink="">
      <xdr:nvSpPr>
        <xdr:cNvPr id="216" name="楕円 215"/>
        <xdr:cNvSpPr/>
      </xdr:nvSpPr>
      <xdr:spPr>
        <a:xfrm>
          <a:off x="2286000" y="138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119914</xdr:rowOff>
    </xdr:from>
    <xdr:ext cx="762000" cy="259045"/>
    <xdr:sp macro="" textlink="">
      <xdr:nvSpPr>
        <xdr:cNvPr id="217" name="テキスト ボックス 216"/>
        <xdr:cNvSpPr txBox="1"/>
      </xdr:nvSpPr>
      <xdr:spPr>
        <a:xfrm>
          <a:off x="1955800" y="1366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38936</xdr:rowOff>
    </xdr:from>
    <xdr:to>
      <xdr:col>7</xdr:col>
      <xdr:colOff>31750</xdr:colOff>
      <xdr:row>81</xdr:row>
      <xdr:rowOff>140536</xdr:rowOff>
    </xdr:to>
    <xdr:sp macro="" textlink="">
      <xdr:nvSpPr>
        <xdr:cNvPr id="218" name="楕円 217"/>
        <xdr:cNvSpPr/>
      </xdr:nvSpPr>
      <xdr:spPr>
        <a:xfrm>
          <a:off x="1397000" y="139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150713</xdr:rowOff>
    </xdr:from>
    <xdr:ext cx="762000" cy="259045"/>
    <xdr:sp macro="" textlink="">
      <xdr:nvSpPr>
        <xdr:cNvPr id="219" name="テキスト ボックス 218"/>
        <xdr:cNvSpPr txBox="1"/>
      </xdr:nvSpPr>
      <xdr:spPr>
        <a:xfrm>
          <a:off x="1066800" y="1369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より下回っているものの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、今後も市民の理解が得られるよう類似団体との均衡を保ちつつ、適正な給与水準の維持に努める。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136172</xdr:rowOff>
    </xdr:to>
    <xdr:cxnSp macro="">
      <xdr:nvCxnSpPr>
        <xdr:cNvPr id="253" name="直線コネクタ 252"/>
        <xdr:cNvCxnSpPr/>
      </xdr:nvCxnSpPr>
      <xdr:spPr>
        <a:xfrm flipV="1">
          <a:off x="16179800" y="1439051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136172</xdr:rowOff>
    </xdr:to>
    <xdr:cxnSp macro="">
      <xdr:nvCxnSpPr>
        <xdr:cNvPr id="256" name="直線コネクタ 255"/>
        <xdr:cNvCxnSpPr/>
      </xdr:nvCxnSpPr>
      <xdr:spPr>
        <a:xfrm>
          <a:off x="15290800" y="143368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133350</xdr:rowOff>
    </xdr:to>
    <xdr:cxnSp macro="">
      <xdr:nvCxnSpPr>
        <xdr:cNvPr id="259" name="直線コネクタ 258"/>
        <xdr:cNvCxnSpPr/>
      </xdr:nvCxnSpPr>
      <xdr:spPr>
        <a:xfrm flipV="1">
          <a:off x="14401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83</xdr:row>
      <xdr:rowOff>133350</xdr:rowOff>
    </xdr:to>
    <xdr:cxnSp macro="">
      <xdr:nvCxnSpPr>
        <xdr:cNvPr id="262" name="直線コネクタ 261"/>
        <xdr:cNvCxnSpPr/>
      </xdr:nvCxnSpPr>
      <xdr:spPr>
        <a:xfrm>
          <a:off x="13512800" y="142162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2" name="楕円 271"/>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3"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4" name="楕円 273"/>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5" name="テキスト ボックス 274"/>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6" name="楕円 275"/>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7" name="テキスト ボックス 276"/>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0" name="楕円 279"/>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1" name="テキスト ボックス 280"/>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人当たり職員数は、適切な定員管理により継続して類似団体内平均値を下回っている。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今後も、現在の行政サービス水準を維持するため、適正な定員管理に努める。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129963</xdr:rowOff>
    </xdr:to>
    <xdr:cxnSp macro="">
      <xdr:nvCxnSpPr>
        <xdr:cNvPr id="316" name="直線コネクタ 315"/>
        <xdr:cNvCxnSpPr/>
      </xdr:nvCxnSpPr>
      <xdr:spPr>
        <a:xfrm flipV="1">
          <a:off x="16179800" y="104089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148061</xdr:rowOff>
    </xdr:to>
    <xdr:cxnSp macro="">
      <xdr:nvCxnSpPr>
        <xdr:cNvPr id="319" name="直線コネクタ 318"/>
        <xdr:cNvCxnSpPr/>
      </xdr:nvCxnSpPr>
      <xdr:spPr>
        <a:xfrm flipV="1">
          <a:off x="15290800" y="104169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148061</xdr:rowOff>
    </xdr:to>
    <xdr:cxnSp macro="">
      <xdr:nvCxnSpPr>
        <xdr:cNvPr id="322" name="直線コネクタ 321"/>
        <xdr:cNvCxnSpPr/>
      </xdr:nvCxnSpPr>
      <xdr:spPr>
        <a:xfrm>
          <a:off x="14401800" y="1042500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138006</xdr:rowOff>
    </xdr:to>
    <xdr:cxnSp macro="">
      <xdr:nvCxnSpPr>
        <xdr:cNvPr id="325" name="直線コネクタ 324"/>
        <xdr:cNvCxnSpPr/>
      </xdr:nvCxnSpPr>
      <xdr:spPr>
        <a:xfrm>
          <a:off x="13512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5" name="楕円 334"/>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36"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37" name="楕円 336"/>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38" name="テキスト ボックス 337"/>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97261</xdr:rowOff>
    </xdr:from>
    <xdr:to>
      <xdr:col>73</xdr:col>
      <xdr:colOff>44450</xdr:colOff>
      <xdr:row>61</xdr:row>
      <xdr:rowOff>27411</xdr:rowOff>
    </xdr:to>
    <xdr:sp macro="" textlink="">
      <xdr:nvSpPr>
        <xdr:cNvPr id="339" name="楕円 338"/>
        <xdr:cNvSpPr/>
      </xdr:nvSpPr>
      <xdr:spPr>
        <a:xfrm>
          <a:off x="15240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37588</xdr:rowOff>
    </xdr:from>
    <xdr:ext cx="762000" cy="259045"/>
    <xdr:sp macro="" textlink="">
      <xdr:nvSpPr>
        <xdr:cNvPr id="340" name="テキスト ボックス 339"/>
        <xdr:cNvSpPr txBox="1"/>
      </xdr:nvSpPr>
      <xdr:spPr>
        <a:xfrm>
          <a:off x="14909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1" name="楕円 340"/>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2" name="テキスト ボックス 341"/>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3" name="楕円 342"/>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4" name="テキスト ボックス 343"/>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前年度と比較して△０．５％の１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年度の単年度数値は、前年度比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本市は合併団体であり、合併特例債に係る元利償還金が基準財政需要額に算入されるため、類似団体内平均値を大きく下回っている。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しかし、公債費や下水道事業の企業債償還に充てる繰出金は今後増加していく見込みであるため、実質公債費比率の推移に注視しつつ、起債に大きく頼ることのない財政運営に努める。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110490</xdr:rowOff>
    </xdr:to>
    <xdr:cxnSp macro="">
      <xdr:nvCxnSpPr>
        <xdr:cNvPr id="376" name="直線コネクタ 375"/>
        <xdr:cNvCxnSpPr/>
      </xdr:nvCxnSpPr>
      <xdr:spPr>
        <a:xfrm flipV="1">
          <a:off x="16179800" y="64058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110490</xdr:rowOff>
    </xdr:to>
    <xdr:cxnSp macro="">
      <xdr:nvCxnSpPr>
        <xdr:cNvPr id="379" name="直線コネクタ 378"/>
        <xdr:cNvCxnSpPr/>
      </xdr:nvCxnSpPr>
      <xdr:spPr>
        <a:xfrm>
          <a:off x="15290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120142</xdr:rowOff>
    </xdr:to>
    <xdr:cxnSp macro="">
      <xdr:nvCxnSpPr>
        <xdr:cNvPr id="382" name="直線コネクタ 381"/>
        <xdr:cNvCxnSpPr/>
      </xdr:nvCxnSpPr>
      <xdr:spPr>
        <a:xfrm flipV="1">
          <a:off x="14401800" y="64541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120142</xdr:rowOff>
    </xdr:from>
    <xdr:to>
      <xdr:col>68</xdr:col>
      <xdr:colOff>152400</xdr:colOff>
      <xdr:row>37</xdr:row>
      <xdr:rowOff>129794</xdr:rowOff>
    </xdr:to>
    <xdr:cxnSp macro="">
      <xdr:nvCxnSpPr>
        <xdr:cNvPr id="385" name="直線コネクタ 384"/>
        <xdr:cNvCxnSpPr/>
      </xdr:nvCxnSpPr>
      <xdr:spPr>
        <a:xfrm flipV="1">
          <a:off x="13512800" y="64637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6"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397" name="楕円 396"/>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17</xdr:rowOff>
    </xdr:from>
    <xdr:ext cx="736600" cy="259045"/>
    <xdr:sp macro="" textlink="">
      <xdr:nvSpPr>
        <xdr:cNvPr id="398" name="テキスト ボックス 397"/>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399" name="楕円 398"/>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0" name="テキスト ボックス 399"/>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69342</xdr:rowOff>
    </xdr:from>
    <xdr:to>
      <xdr:col>68</xdr:col>
      <xdr:colOff>203200</xdr:colOff>
      <xdr:row>37</xdr:row>
      <xdr:rowOff>170942</xdr:rowOff>
    </xdr:to>
    <xdr:sp macro="" textlink="">
      <xdr:nvSpPr>
        <xdr:cNvPr id="401" name="楕円 400"/>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9669</xdr:rowOff>
    </xdr:from>
    <xdr:ext cx="762000" cy="259045"/>
    <xdr:sp macro="" textlink="">
      <xdr:nvSpPr>
        <xdr:cNvPr id="402" name="テキスト ボックス 401"/>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78994</xdr:rowOff>
    </xdr:from>
    <xdr:to>
      <xdr:col>64</xdr:col>
      <xdr:colOff>152400</xdr:colOff>
      <xdr:row>38</xdr:row>
      <xdr:rowOff>9144</xdr:rowOff>
    </xdr:to>
    <xdr:sp macro="" textlink="">
      <xdr:nvSpPr>
        <xdr:cNvPr id="403" name="楕円 402"/>
        <xdr:cNvSpPr/>
      </xdr:nvSpPr>
      <xdr:spPr>
        <a:xfrm>
          <a:off x="13462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19321</xdr:rowOff>
    </xdr:from>
    <xdr:ext cx="762000" cy="259045"/>
    <xdr:sp macro="" textlink="">
      <xdr:nvSpPr>
        <xdr:cNvPr id="404" name="テキスト ボックス 403"/>
        <xdr:cNvSpPr txBox="1"/>
      </xdr:nvSpPr>
      <xdr:spPr>
        <a:xfrm>
          <a:off x="13131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一部事務組合が起債した斎苑建設のための事業債の将来負担額の増加や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基金残高の減少により、将来負担比率は昨年度より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早期健全化判断比率である３５０．０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大きく下回っているものの、今後、事業の進捗により、将来負担額（地方債）は更に増加する見通しであるため、緊急度・住民ニーズを的確に把握し、計画的な事業の実施により、起債に大きく依存す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148251</xdr:rowOff>
    </xdr:from>
    <xdr:to>
      <xdr:col>81</xdr:col>
      <xdr:colOff>44450</xdr:colOff>
      <xdr:row>14</xdr:row>
      <xdr:rowOff>41952</xdr:rowOff>
    </xdr:to>
    <xdr:cxnSp macro="">
      <xdr:nvCxnSpPr>
        <xdr:cNvPr id="438" name="直線コネクタ 437"/>
        <xdr:cNvCxnSpPr/>
      </xdr:nvCxnSpPr>
      <xdr:spPr>
        <a:xfrm>
          <a:off x="16179800" y="237710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2" name="テキスト ボックス 441"/>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3" name="フローチャート: 判断 442"/>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4" name="テキスト ボックス 443"/>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5" name="フローチャート: 判断 444"/>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6" name="テキスト ボックス 445"/>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7" name="フローチャート: 判断 446"/>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8" name="テキスト ボックス 447"/>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162602</xdr:rowOff>
    </xdr:from>
    <xdr:to>
      <xdr:col>81</xdr:col>
      <xdr:colOff>95250</xdr:colOff>
      <xdr:row>14</xdr:row>
      <xdr:rowOff>92752</xdr:rowOff>
    </xdr:to>
    <xdr:sp macro="" textlink="">
      <xdr:nvSpPr>
        <xdr:cNvPr id="454" name="楕円 453"/>
        <xdr:cNvSpPr/>
      </xdr:nvSpPr>
      <xdr:spPr>
        <a:xfrm>
          <a:off x="169672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83879</xdr:rowOff>
    </xdr:from>
    <xdr:ext cx="762000" cy="259045"/>
    <xdr:sp macro="" textlink="">
      <xdr:nvSpPr>
        <xdr:cNvPr id="455" name="将来負担の状況該当値テキスト"/>
        <xdr:cNvSpPr txBox="1"/>
      </xdr:nvSpPr>
      <xdr:spPr>
        <a:xfrm>
          <a:off x="17106900" y="23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97451</xdr:rowOff>
    </xdr:from>
    <xdr:to>
      <xdr:col>77</xdr:col>
      <xdr:colOff>95250</xdr:colOff>
      <xdr:row>14</xdr:row>
      <xdr:rowOff>27601</xdr:rowOff>
    </xdr:to>
    <xdr:sp macro="" textlink="">
      <xdr:nvSpPr>
        <xdr:cNvPr id="456" name="楕円 455"/>
        <xdr:cNvSpPr/>
      </xdr:nvSpPr>
      <xdr:spPr>
        <a:xfrm>
          <a:off x="16129000" y="23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37778</xdr:rowOff>
    </xdr:from>
    <xdr:ext cx="736600" cy="259045"/>
    <xdr:sp macro="" textlink="">
      <xdr:nvSpPr>
        <xdr:cNvPr id="457" name="テキスト ボックス 456"/>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　これは、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会計年度任用職員制度開始を主な要因として、人件費は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859,462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本市の人件費に係る経常収支比率は類似団体内平均値を大きく下回っており、効率的な人事行政が行えていると言え、今後も行政サービスの質を維持しつつ、適正な定員管理を進め、人件費の抑制に努める。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36</xdr:row>
      <xdr:rowOff>73660</xdr:rowOff>
    </xdr:to>
    <xdr:cxnSp macro="">
      <xdr:nvCxnSpPr>
        <xdr:cNvPr id="66" name="直線コネクタ 65"/>
        <xdr:cNvCxnSpPr/>
      </xdr:nvCxnSpPr>
      <xdr:spPr>
        <a:xfrm>
          <a:off x="3987800" y="587248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43180</xdr:rowOff>
    </xdr:to>
    <xdr:cxnSp macro="">
      <xdr:nvCxnSpPr>
        <xdr:cNvPr id="69" name="直線コネクタ 68"/>
        <xdr:cNvCxnSpPr/>
      </xdr:nvCxnSpPr>
      <xdr:spPr>
        <a:xfrm>
          <a:off x="3098800" y="585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27940</xdr:rowOff>
    </xdr:to>
    <xdr:cxnSp macro="">
      <xdr:nvCxnSpPr>
        <xdr:cNvPr id="72" name="直線コネクタ 71"/>
        <xdr:cNvCxnSpPr/>
      </xdr:nvCxnSpPr>
      <xdr:spPr>
        <a:xfrm>
          <a:off x="2209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12700</xdr:rowOff>
    </xdr:to>
    <xdr:cxnSp macro="">
      <xdr:nvCxnSpPr>
        <xdr:cNvPr id="75" name="直線コネクタ 74"/>
        <xdr:cNvCxnSpPr/>
      </xdr:nvCxnSpPr>
      <xdr:spPr>
        <a:xfrm flipV="1">
          <a:off x="1320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％の２０．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本市は合併団体であり、保育園や学校、児童館などの施設数が多く、施設管理経費が占める割合が大きいため、類似団体内平均値を大きく上回っている。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公共施設等総合管理計画及び公共施設個別施設計画に基づき、中長期的な視点で公共施設の整備・統廃合を進め、財政負担の軽減・平準化を図る。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19</xdr:row>
      <xdr:rowOff>168910</xdr:rowOff>
    </xdr:to>
    <xdr:cxnSp macro="">
      <xdr:nvCxnSpPr>
        <xdr:cNvPr id="127" name="直線コネクタ 126"/>
        <xdr:cNvCxnSpPr/>
      </xdr:nvCxnSpPr>
      <xdr:spPr>
        <a:xfrm flipV="1">
          <a:off x="15671800" y="3395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19</xdr:row>
      <xdr:rowOff>168910</xdr:rowOff>
    </xdr:to>
    <xdr:cxnSp macro="">
      <xdr:nvCxnSpPr>
        <xdr:cNvPr id="130" name="直線コネクタ 129"/>
        <xdr:cNvCxnSpPr/>
      </xdr:nvCxnSpPr>
      <xdr:spPr>
        <a:xfrm>
          <a:off x="14782800" y="341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19</xdr:row>
      <xdr:rowOff>161290</xdr:rowOff>
    </xdr:to>
    <xdr:cxnSp macro="">
      <xdr:nvCxnSpPr>
        <xdr:cNvPr id="133" name="直線コネクタ 132"/>
        <xdr:cNvCxnSpPr/>
      </xdr:nvCxnSpPr>
      <xdr:spPr>
        <a:xfrm>
          <a:off x="13893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19</xdr:row>
      <xdr:rowOff>100330</xdr:rowOff>
    </xdr:to>
    <xdr:cxnSp macro="">
      <xdr:nvCxnSpPr>
        <xdr:cNvPr id="136" name="直線コネクタ 135"/>
        <xdr:cNvCxnSpPr/>
      </xdr:nvCxnSpPr>
      <xdr:spPr>
        <a:xfrm flipV="1">
          <a:off x="13004800" y="333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0" name="テキスト ボックス 139"/>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6" name="楕円 145"/>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7"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8" name="楕円 147"/>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9" name="テキスト ボックス 148"/>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50" name="楕円 149"/>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51" name="テキスト ボックス 150"/>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52" name="楕円 151"/>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53" name="テキスト ボックス 152"/>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4" name="楕円 153"/>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5" name="テキスト ボックス 154"/>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．３％の１１．１％となった。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これは、扶助費の歳出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245,265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、子ども医療費支給費など通院控えによる減少により、扶助費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ことによるもの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　本市の扶助費に係る経常収支比率は類似団体内平均値を上回っており、今後も高齢化の進展等による扶助費の増加が見込まれるため、推移の動向を注視しつつ、適正な財政運営に努める。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121557</xdr:rowOff>
    </xdr:to>
    <xdr:cxnSp macro="">
      <xdr:nvCxnSpPr>
        <xdr:cNvPr id="190" name="直線コネクタ 189"/>
        <xdr:cNvCxnSpPr/>
      </xdr:nvCxnSpPr>
      <xdr:spPr>
        <a:xfrm flipV="1">
          <a:off x="3987800" y="9581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121557</xdr:rowOff>
    </xdr:to>
    <xdr:cxnSp macro="">
      <xdr:nvCxnSpPr>
        <xdr:cNvPr id="193" name="直線コネクタ 192"/>
        <xdr:cNvCxnSpPr/>
      </xdr:nvCxnSpPr>
      <xdr:spPr>
        <a:xfrm>
          <a:off x="3098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78015</xdr:rowOff>
    </xdr:to>
    <xdr:cxnSp macro="">
      <xdr:nvCxnSpPr>
        <xdr:cNvPr id="196" name="直線コネクタ 195"/>
        <xdr:cNvCxnSpPr/>
      </xdr:nvCxnSpPr>
      <xdr:spPr>
        <a:xfrm>
          <a:off x="2209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34472</xdr:rowOff>
    </xdr:to>
    <xdr:cxnSp macro="">
      <xdr:nvCxnSpPr>
        <xdr:cNvPr id="199" name="直線コネクタ 198"/>
        <xdr:cNvCxnSpPr/>
      </xdr:nvCxnSpPr>
      <xdr:spPr>
        <a:xfrm>
          <a:off x="1320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10"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1" name="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7" name="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％の１２．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と同水準であり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57</xdr:row>
      <xdr:rowOff>146050</xdr:rowOff>
    </xdr:to>
    <xdr:cxnSp macro="">
      <xdr:nvCxnSpPr>
        <xdr:cNvPr id="255" name="直線コネクタ 254"/>
        <xdr:cNvCxnSpPr/>
      </xdr:nvCxnSpPr>
      <xdr:spPr>
        <a:xfrm flipV="1">
          <a:off x="15671800" y="98520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79375</xdr:rowOff>
    </xdr:to>
    <xdr:cxnSp macro="">
      <xdr:nvCxnSpPr>
        <xdr:cNvPr id="258" name="直線コネクタ 257"/>
        <xdr:cNvCxnSpPr/>
      </xdr:nvCxnSpPr>
      <xdr:spPr>
        <a:xfrm flipV="1">
          <a:off x="14782800" y="99187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79375</xdr:rowOff>
    </xdr:from>
    <xdr:to>
      <xdr:col>73</xdr:col>
      <xdr:colOff>180975</xdr:colOff>
      <xdr:row>58</xdr:row>
      <xdr:rowOff>146050</xdr:rowOff>
    </xdr:to>
    <xdr:cxnSp macro="">
      <xdr:nvCxnSpPr>
        <xdr:cNvPr id="261" name="直線コネクタ 260"/>
        <xdr:cNvCxnSpPr/>
      </xdr:nvCxnSpPr>
      <xdr:spPr>
        <a:xfrm flipV="1">
          <a:off x="13893800" y="10023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146050</xdr:rowOff>
    </xdr:from>
    <xdr:to>
      <xdr:col>69</xdr:col>
      <xdr:colOff>92075</xdr:colOff>
      <xdr:row>58</xdr:row>
      <xdr:rowOff>155575</xdr:rowOff>
    </xdr:to>
    <xdr:cxnSp macro="">
      <xdr:nvCxnSpPr>
        <xdr:cNvPr id="264" name="直線コネクタ 263"/>
        <xdr:cNvCxnSpPr/>
      </xdr:nvCxnSpPr>
      <xdr:spPr>
        <a:xfrm flipV="1">
          <a:off x="13004800" y="10090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6" name="テキスト ボックス 265"/>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8" name="テキスト ボックス 267"/>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4" name="楕円 273"/>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5"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6" name="楕円 27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7" name="テキスト ボックス 276"/>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28575</xdr:rowOff>
    </xdr:from>
    <xdr:to>
      <xdr:col>74</xdr:col>
      <xdr:colOff>31750</xdr:colOff>
      <xdr:row>58</xdr:row>
      <xdr:rowOff>130175</xdr:rowOff>
    </xdr:to>
    <xdr:sp macro="" textlink="">
      <xdr:nvSpPr>
        <xdr:cNvPr id="278" name="楕円 277"/>
        <xdr:cNvSpPr/>
      </xdr:nvSpPr>
      <xdr:spPr>
        <a:xfrm>
          <a:off x="14732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140352</xdr:rowOff>
    </xdr:from>
    <xdr:ext cx="762000" cy="259045"/>
    <xdr:sp macro="" textlink="">
      <xdr:nvSpPr>
        <xdr:cNvPr id="279" name="テキスト ボックス 278"/>
        <xdr:cNvSpPr txBox="1"/>
      </xdr:nvSpPr>
      <xdr:spPr>
        <a:xfrm>
          <a:off x="14401800" y="974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95250</xdr:rowOff>
    </xdr:from>
    <xdr:to>
      <xdr:col>69</xdr:col>
      <xdr:colOff>142875</xdr:colOff>
      <xdr:row>59</xdr:row>
      <xdr:rowOff>25400</xdr:rowOff>
    </xdr:to>
    <xdr:sp macro="" textlink="">
      <xdr:nvSpPr>
        <xdr:cNvPr id="280" name="楕円 279"/>
        <xdr:cNvSpPr/>
      </xdr:nvSpPr>
      <xdr:spPr>
        <a:xfrm>
          <a:off x="13843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10177</xdr:rowOff>
    </xdr:from>
    <xdr:ext cx="762000" cy="259045"/>
    <xdr:sp macro="" textlink="">
      <xdr:nvSpPr>
        <xdr:cNvPr id="281" name="テキスト ボックス 280"/>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82" name="楕円 281"/>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83" name="テキスト ボックス 282"/>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％増の１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令和元年度から下水道事業を法適化し、企業会計へ移行したこと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下水道事業へ補助費として繰出金を支出していくことから、今後も類似団体内平均値と比べて高い水準となること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想定され、補助費等の経常収支比率に注視しつつ、適正な水準を保つよう努める。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13" name="直線コネクタ 312"/>
        <xdr:cNvCxnSpPr/>
      </xdr:nvCxnSpPr>
      <xdr:spPr>
        <a:xfrm>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37</xdr:row>
      <xdr:rowOff>60706</xdr:rowOff>
    </xdr:to>
    <xdr:cxnSp macro="">
      <xdr:nvCxnSpPr>
        <xdr:cNvPr id="316" name="直線コネクタ 315"/>
        <xdr:cNvCxnSpPr/>
      </xdr:nvCxnSpPr>
      <xdr:spPr>
        <a:xfrm>
          <a:off x="14782800" y="62077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9" name="直線コネクタ 318"/>
        <xdr:cNvCxnSpPr/>
      </xdr:nvCxnSpPr>
      <xdr:spPr>
        <a:xfrm flipV="1">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1" name="テキスト ボックス 32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40132</xdr:rowOff>
    </xdr:to>
    <xdr:cxnSp macro="">
      <xdr:nvCxnSpPr>
        <xdr:cNvPr id="322" name="直線コネクタ 321"/>
        <xdr:cNvCxnSpPr/>
      </xdr:nvCxnSpPr>
      <xdr:spPr>
        <a:xfrm>
          <a:off x="13004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4" name="楕円 333"/>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5" name="テキスト ボックス 334"/>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6" name="楕円 33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7" name="テキスト ボックス 33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8" name="楕円 33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9" name="テキスト ボックス 33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40" name="楕円 339"/>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41" name="テキスト ボックス 340"/>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％増の１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これは、公債費の歳出が＋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192,724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と増加したことによるものである。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本市の公債費に係る経常収支比率は類似団体内平均値を大きく下回っているものの、今後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大規模な都市計画事業の実施に伴う公債費の増加が見込まれるため、公債費に経常収支比率に注視しつつ、適正な財政運営に努める。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122428</xdr:rowOff>
    </xdr:to>
    <xdr:cxnSp macro="">
      <xdr:nvCxnSpPr>
        <xdr:cNvPr id="371" name="直線コネクタ 370"/>
        <xdr:cNvCxnSpPr/>
      </xdr:nvCxnSpPr>
      <xdr:spPr>
        <a:xfrm>
          <a:off x="3987800" y="13106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76708</xdr:rowOff>
    </xdr:to>
    <xdr:cxnSp macro="">
      <xdr:nvCxnSpPr>
        <xdr:cNvPr id="374" name="直線コネクタ 373"/>
        <xdr:cNvCxnSpPr/>
      </xdr:nvCxnSpPr>
      <xdr:spPr>
        <a:xfrm>
          <a:off x="3098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81280</xdr:rowOff>
    </xdr:to>
    <xdr:cxnSp macro="">
      <xdr:nvCxnSpPr>
        <xdr:cNvPr id="377" name="直線コネクタ 376"/>
        <xdr:cNvCxnSpPr/>
      </xdr:nvCxnSpPr>
      <xdr:spPr>
        <a:xfrm flipV="1">
          <a:off x="2209800" y="13097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81280</xdr:rowOff>
    </xdr:to>
    <xdr:cxnSp macro="">
      <xdr:nvCxnSpPr>
        <xdr:cNvPr id="380" name="直線コネクタ 379"/>
        <xdr:cNvCxnSpPr/>
      </xdr:nvCxnSpPr>
      <xdr:spPr>
        <a:xfrm>
          <a:off x="1320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90" name="楕円 389"/>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91"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2" name="楕円 39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3" name="テキスト ボックス 39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4" name="楕円 393"/>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5" name="テキスト ボックス 394"/>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8" name="楕円 397"/>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9" name="テキスト ボックス 398"/>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主に人件費、補助費等において経常収支比率が増加し、前年度比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％となり、類似団体内平均値を上回った。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傾向としては、扶助費及び物件費において、経常的に類似団体内平均値を上回る結果となっている。特に物件費については、本市は合併団体であり、保育園などの施設数が多く、施設管理経費が占める割合が大きいことから、公共施設等総合管理計画及び令和元年度に策定した公共施設個別施設計画に基づき、中長期的な視点で公共施設の整備・統廃合を進め、財政負担の軽減・平準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79</xdr:row>
      <xdr:rowOff>19558</xdr:rowOff>
    </xdr:to>
    <xdr:cxnSp macro="">
      <xdr:nvCxnSpPr>
        <xdr:cNvPr id="430" name="直線コネクタ 429"/>
        <xdr:cNvCxnSpPr/>
      </xdr:nvCxnSpPr>
      <xdr:spPr>
        <a:xfrm>
          <a:off x="15671800" y="134406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67563</xdr:rowOff>
    </xdr:to>
    <xdr:cxnSp macro="">
      <xdr:nvCxnSpPr>
        <xdr:cNvPr id="433" name="直線コネクタ 432"/>
        <xdr:cNvCxnSpPr/>
      </xdr:nvCxnSpPr>
      <xdr:spPr>
        <a:xfrm>
          <a:off x="14782800" y="132623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60706</xdr:rowOff>
    </xdr:to>
    <xdr:cxnSp macro="">
      <xdr:nvCxnSpPr>
        <xdr:cNvPr id="436" name="直線コネクタ 435"/>
        <xdr:cNvCxnSpPr/>
      </xdr:nvCxnSpPr>
      <xdr:spPr>
        <a:xfrm>
          <a:off x="13893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8" name="テキスト ボックス 437"/>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5842</xdr:rowOff>
    </xdr:to>
    <xdr:cxnSp macro="">
      <xdr:nvCxnSpPr>
        <xdr:cNvPr id="439" name="直線コネクタ 438"/>
        <xdr:cNvCxnSpPr/>
      </xdr:nvCxnSpPr>
      <xdr:spPr>
        <a:xfrm>
          <a:off x="13004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1" name="テキスト ボックス 440"/>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3" name="テキスト ボックス 442"/>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9" name="楕円 448"/>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0"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3" name="楕円 452"/>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4" name="テキスト ボックス 453"/>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5" name="楕円 454"/>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6" name="テキスト ボックス 455"/>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8" name="テキスト ボックス 457"/>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15683</xdr:rowOff>
    </xdr:from>
    <xdr:to>
      <xdr:col>29</xdr:col>
      <xdr:colOff>127000</xdr:colOff>
      <xdr:row>18</xdr:row>
      <xdr:rowOff>64848</xdr:rowOff>
    </xdr:to>
    <xdr:cxnSp macro="">
      <xdr:nvCxnSpPr>
        <xdr:cNvPr id="52" name="直線コネクタ 51"/>
        <xdr:cNvCxnSpPr/>
      </xdr:nvCxnSpPr>
      <xdr:spPr bwMode="auto">
        <a:xfrm flipV="1">
          <a:off x="5003800" y="3149408"/>
          <a:ext cx="647700" cy="4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46282</xdr:rowOff>
    </xdr:from>
    <xdr:to>
      <xdr:col>26</xdr:col>
      <xdr:colOff>50800</xdr:colOff>
      <xdr:row>18</xdr:row>
      <xdr:rowOff>64848</xdr:rowOff>
    </xdr:to>
    <xdr:cxnSp macro="">
      <xdr:nvCxnSpPr>
        <xdr:cNvPr id="55" name="直線コネクタ 54"/>
        <xdr:cNvCxnSpPr/>
      </xdr:nvCxnSpPr>
      <xdr:spPr bwMode="auto">
        <a:xfrm>
          <a:off x="4305300" y="3180007"/>
          <a:ext cx="698500" cy="1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46282</xdr:rowOff>
    </xdr:from>
    <xdr:to>
      <xdr:col>22</xdr:col>
      <xdr:colOff>114300</xdr:colOff>
      <xdr:row>18</xdr:row>
      <xdr:rowOff>53238</xdr:rowOff>
    </xdr:to>
    <xdr:cxnSp macro="">
      <xdr:nvCxnSpPr>
        <xdr:cNvPr id="58" name="直線コネクタ 57"/>
        <xdr:cNvCxnSpPr/>
      </xdr:nvCxnSpPr>
      <xdr:spPr bwMode="auto">
        <a:xfrm flipV="1">
          <a:off x="3606800" y="3180007"/>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40159</xdr:rowOff>
    </xdr:from>
    <xdr:to>
      <xdr:col>18</xdr:col>
      <xdr:colOff>177800</xdr:colOff>
      <xdr:row>18</xdr:row>
      <xdr:rowOff>53238</xdr:rowOff>
    </xdr:to>
    <xdr:cxnSp macro="">
      <xdr:nvCxnSpPr>
        <xdr:cNvPr id="61" name="直線コネクタ 60"/>
        <xdr:cNvCxnSpPr/>
      </xdr:nvCxnSpPr>
      <xdr:spPr bwMode="auto">
        <a:xfrm>
          <a:off x="2908300" y="3173884"/>
          <a:ext cx="698500" cy="13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136333</xdr:rowOff>
    </xdr:from>
    <xdr:to>
      <xdr:col>29</xdr:col>
      <xdr:colOff>177800</xdr:colOff>
      <xdr:row>18</xdr:row>
      <xdr:rowOff>66483</xdr:rowOff>
    </xdr:to>
    <xdr:sp macro="" textlink="">
      <xdr:nvSpPr>
        <xdr:cNvPr id="71" name="楕円 70"/>
        <xdr:cNvSpPr/>
      </xdr:nvSpPr>
      <xdr:spPr bwMode="auto">
        <a:xfrm>
          <a:off x="5600700" y="309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108410</xdr:rowOff>
    </xdr:from>
    <xdr:ext cx="762000" cy="259045"/>
    <xdr:sp macro="" textlink="">
      <xdr:nvSpPr>
        <xdr:cNvPr id="72" name="人口1人当たり決算額の推移該当値テキスト130"/>
        <xdr:cNvSpPr txBox="1"/>
      </xdr:nvSpPr>
      <xdr:spPr>
        <a:xfrm>
          <a:off x="5740400" y="30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14048</xdr:rowOff>
    </xdr:from>
    <xdr:to>
      <xdr:col>26</xdr:col>
      <xdr:colOff>101600</xdr:colOff>
      <xdr:row>18</xdr:row>
      <xdr:rowOff>115648</xdr:rowOff>
    </xdr:to>
    <xdr:sp macro="" textlink="">
      <xdr:nvSpPr>
        <xdr:cNvPr id="73" name="楕円 72"/>
        <xdr:cNvSpPr/>
      </xdr:nvSpPr>
      <xdr:spPr bwMode="auto">
        <a:xfrm>
          <a:off x="4953000" y="314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100425</xdr:rowOff>
    </xdr:from>
    <xdr:ext cx="736600" cy="259045"/>
    <xdr:sp macro="" textlink="">
      <xdr:nvSpPr>
        <xdr:cNvPr id="74" name="テキスト ボックス 73"/>
        <xdr:cNvSpPr txBox="1"/>
      </xdr:nvSpPr>
      <xdr:spPr>
        <a:xfrm>
          <a:off x="4622800" y="323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166932</xdr:rowOff>
    </xdr:from>
    <xdr:to>
      <xdr:col>22</xdr:col>
      <xdr:colOff>165100</xdr:colOff>
      <xdr:row>18</xdr:row>
      <xdr:rowOff>97082</xdr:rowOff>
    </xdr:to>
    <xdr:sp macro="" textlink="">
      <xdr:nvSpPr>
        <xdr:cNvPr id="75" name="楕円 74"/>
        <xdr:cNvSpPr/>
      </xdr:nvSpPr>
      <xdr:spPr bwMode="auto">
        <a:xfrm>
          <a:off x="4254500" y="312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81859</xdr:rowOff>
    </xdr:from>
    <xdr:ext cx="762000" cy="259045"/>
    <xdr:sp macro="" textlink="">
      <xdr:nvSpPr>
        <xdr:cNvPr id="76" name="テキスト ボックス 75"/>
        <xdr:cNvSpPr txBox="1"/>
      </xdr:nvSpPr>
      <xdr:spPr>
        <a:xfrm>
          <a:off x="3924300" y="321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2438</xdr:rowOff>
    </xdr:from>
    <xdr:to>
      <xdr:col>19</xdr:col>
      <xdr:colOff>38100</xdr:colOff>
      <xdr:row>18</xdr:row>
      <xdr:rowOff>104038</xdr:rowOff>
    </xdr:to>
    <xdr:sp macro="" textlink="">
      <xdr:nvSpPr>
        <xdr:cNvPr id="77" name="楕円 76"/>
        <xdr:cNvSpPr/>
      </xdr:nvSpPr>
      <xdr:spPr bwMode="auto">
        <a:xfrm>
          <a:off x="3556000" y="313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88815</xdr:rowOff>
    </xdr:from>
    <xdr:ext cx="762000" cy="259045"/>
    <xdr:sp macro="" textlink="">
      <xdr:nvSpPr>
        <xdr:cNvPr id="78" name="テキスト ボックス 77"/>
        <xdr:cNvSpPr txBox="1"/>
      </xdr:nvSpPr>
      <xdr:spPr>
        <a:xfrm>
          <a:off x="3225800" y="32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160809</xdr:rowOff>
    </xdr:from>
    <xdr:to>
      <xdr:col>15</xdr:col>
      <xdr:colOff>101600</xdr:colOff>
      <xdr:row>18</xdr:row>
      <xdr:rowOff>90959</xdr:rowOff>
    </xdr:to>
    <xdr:sp macro="" textlink="">
      <xdr:nvSpPr>
        <xdr:cNvPr id="79" name="楕円 78"/>
        <xdr:cNvSpPr/>
      </xdr:nvSpPr>
      <xdr:spPr bwMode="auto">
        <a:xfrm>
          <a:off x="2857500" y="312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75736</xdr:rowOff>
    </xdr:from>
    <xdr:ext cx="762000" cy="259045"/>
    <xdr:sp macro="" textlink="">
      <xdr:nvSpPr>
        <xdr:cNvPr id="80" name="テキスト ボックス 79"/>
        <xdr:cNvSpPr txBox="1"/>
      </xdr:nvSpPr>
      <xdr:spPr>
        <a:xfrm>
          <a:off x="2527300" y="32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267856</xdr:rowOff>
    </xdr:from>
    <xdr:to>
      <xdr:col>29</xdr:col>
      <xdr:colOff>127000</xdr:colOff>
      <xdr:row>38</xdr:row>
      <xdr:rowOff>10757</xdr:rowOff>
    </xdr:to>
    <xdr:cxnSp macro="">
      <xdr:nvCxnSpPr>
        <xdr:cNvPr id="114" name="直線コネクタ 113"/>
        <xdr:cNvCxnSpPr/>
      </xdr:nvCxnSpPr>
      <xdr:spPr bwMode="auto">
        <a:xfrm>
          <a:off x="5003800" y="7392556"/>
          <a:ext cx="6477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267856</xdr:rowOff>
    </xdr:from>
    <xdr:to>
      <xdr:col>26</xdr:col>
      <xdr:colOff>50800</xdr:colOff>
      <xdr:row>37</xdr:row>
      <xdr:rowOff>307899</xdr:rowOff>
    </xdr:to>
    <xdr:cxnSp macro="">
      <xdr:nvCxnSpPr>
        <xdr:cNvPr id="117" name="直線コネクタ 116"/>
        <xdr:cNvCxnSpPr/>
      </xdr:nvCxnSpPr>
      <xdr:spPr bwMode="auto">
        <a:xfrm flipV="1">
          <a:off x="4305300" y="7392556"/>
          <a:ext cx="6985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251549</xdr:rowOff>
    </xdr:from>
    <xdr:to>
      <xdr:col>22</xdr:col>
      <xdr:colOff>114300</xdr:colOff>
      <xdr:row>37</xdr:row>
      <xdr:rowOff>307899</xdr:rowOff>
    </xdr:to>
    <xdr:cxnSp macro="">
      <xdr:nvCxnSpPr>
        <xdr:cNvPr id="120" name="直線コネクタ 119"/>
        <xdr:cNvCxnSpPr/>
      </xdr:nvCxnSpPr>
      <xdr:spPr bwMode="auto">
        <a:xfrm>
          <a:off x="3606800" y="7376249"/>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251549</xdr:rowOff>
    </xdr:from>
    <xdr:to>
      <xdr:col>18</xdr:col>
      <xdr:colOff>177800</xdr:colOff>
      <xdr:row>37</xdr:row>
      <xdr:rowOff>260541</xdr:rowOff>
    </xdr:to>
    <xdr:cxnSp macro="">
      <xdr:nvCxnSpPr>
        <xdr:cNvPr id="123" name="直線コネクタ 122"/>
        <xdr:cNvCxnSpPr/>
      </xdr:nvCxnSpPr>
      <xdr:spPr bwMode="auto">
        <a:xfrm flipV="1">
          <a:off x="2908300" y="7376249"/>
          <a:ext cx="6985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302857</xdr:rowOff>
    </xdr:from>
    <xdr:to>
      <xdr:col>29</xdr:col>
      <xdr:colOff>177800</xdr:colOff>
      <xdr:row>38</xdr:row>
      <xdr:rowOff>61557</xdr:rowOff>
    </xdr:to>
    <xdr:sp macro="" textlink="">
      <xdr:nvSpPr>
        <xdr:cNvPr id="133" name="楕円 132"/>
        <xdr:cNvSpPr/>
      </xdr:nvSpPr>
      <xdr:spPr bwMode="auto">
        <a:xfrm>
          <a:off x="5600700" y="742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274934</xdr:rowOff>
    </xdr:from>
    <xdr:ext cx="762000" cy="259045"/>
    <xdr:sp macro="" textlink="">
      <xdr:nvSpPr>
        <xdr:cNvPr id="134" name="人口1人当たり決算額の推移該当値テキスト445"/>
        <xdr:cNvSpPr txBox="1"/>
      </xdr:nvSpPr>
      <xdr:spPr>
        <a:xfrm>
          <a:off x="5740400" y="73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217056</xdr:rowOff>
    </xdr:from>
    <xdr:to>
      <xdr:col>26</xdr:col>
      <xdr:colOff>101600</xdr:colOff>
      <xdr:row>37</xdr:row>
      <xdr:rowOff>318656</xdr:rowOff>
    </xdr:to>
    <xdr:sp macro="" textlink="">
      <xdr:nvSpPr>
        <xdr:cNvPr id="135" name="楕円 134"/>
        <xdr:cNvSpPr/>
      </xdr:nvSpPr>
      <xdr:spPr bwMode="auto">
        <a:xfrm>
          <a:off x="4953000" y="734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303433</xdr:rowOff>
    </xdr:from>
    <xdr:ext cx="736600" cy="259045"/>
    <xdr:sp macro="" textlink="">
      <xdr:nvSpPr>
        <xdr:cNvPr id="136" name="テキスト ボックス 135"/>
        <xdr:cNvSpPr txBox="1"/>
      </xdr:nvSpPr>
      <xdr:spPr>
        <a:xfrm>
          <a:off x="4622800" y="742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257099</xdr:rowOff>
    </xdr:from>
    <xdr:to>
      <xdr:col>22</xdr:col>
      <xdr:colOff>165100</xdr:colOff>
      <xdr:row>38</xdr:row>
      <xdr:rowOff>15799</xdr:rowOff>
    </xdr:to>
    <xdr:sp macro="" textlink="">
      <xdr:nvSpPr>
        <xdr:cNvPr id="137" name="楕円 136"/>
        <xdr:cNvSpPr/>
      </xdr:nvSpPr>
      <xdr:spPr bwMode="auto">
        <a:xfrm>
          <a:off x="4254500" y="738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576</xdr:rowOff>
    </xdr:from>
    <xdr:ext cx="762000" cy="259045"/>
    <xdr:sp macro="" textlink="">
      <xdr:nvSpPr>
        <xdr:cNvPr id="138" name="テキスト ボックス 137"/>
        <xdr:cNvSpPr txBox="1"/>
      </xdr:nvSpPr>
      <xdr:spPr>
        <a:xfrm>
          <a:off x="3924300" y="74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200749</xdr:rowOff>
    </xdr:from>
    <xdr:to>
      <xdr:col>19</xdr:col>
      <xdr:colOff>38100</xdr:colOff>
      <xdr:row>37</xdr:row>
      <xdr:rowOff>302349</xdr:rowOff>
    </xdr:to>
    <xdr:sp macro="" textlink="">
      <xdr:nvSpPr>
        <xdr:cNvPr id="139" name="楕円 138"/>
        <xdr:cNvSpPr/>
      </xdr:nvSpPr>
      <xdr:spPr bwMode="auto">
        <a:xfrm>
          <a:off x="3556000" y="732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287126</xdr:rowOff>
    </xdr:from>
    <xdr:ext cx="762000" cy="259045"/>
    <xdr:sp macro="" textlink="">
      <xdr:nvSpPr>
        <xdr:cNvPr id="140" name="テキスト ボックス 139"/>
        <xdr:cNvSpPr txBox="1"/>
      </xdr:nvSpPr>
      <xdr:spPr>
        <a:xfrm>
          <a:off x="3225800" y="74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209741</xdr:rowOff>
    </xdr:from>
    <xdr:to>
      <xdr:col>15</xdr:col>
      <xdr:colOff>101600</xdr:colOff>
      <xdr:row>37</xdr:row>
      <xdr:rowOff>311341</xdr:rowOff>
    </xdr:to>
    <xdr:sp macro="" textlink="">
      <xdr:nvSpPr>
        <xdr:cNvPr id="141" name="楕円 140"/>
        <xdr:cNvSpPr/>
      </xdr:nvSpPr>
      <xdr:spPr bwMode="auto">
        <a:xfrm>
          <a:off x="2857500" y="733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296118</xdr:rowOff>
    </xdr:from>
    <xdr:ext cx="762000" cy="259045"/>
    <xdr:sp macro="" textlink="">
      <xdr:nvSpPr>
        <xdr:cNvPr id="142" name="テキスト ボックス 141"/>
        <xdr:cNvSpPr txBox="1"/>
      </xdr:nvSpPr>
      <xdr:spPr>
        <a:xfrm>
          <a:off x="2527300" y="7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158598</xdr:rowOff>
    </xdr:from>
    <xdr:to>
      <xdr:col>24</xdr:col>
      <xdr:colOff>63500</xdr:colOff>
      <xdr:row>38</xdr:row>
      <xdr:rowOff>51956</xdr:rowOff>
    </xdr:to>
    <xdr:cxnSp macro="">
      <xdr:nvCxnSpPr>
        <xdr:cNvPr id="61" name="直線コネクタ 60"/>
        <xdr:cNvCxnSpPr/>
      </xdr:nvCxnSpPr>
      <xdr:spPr>
        <a:xfrm flipV="1">
          <a:off x="3797300" y="6330798"/>
          <a:ext cx="838200" cy="2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36335</xdr:rowOff>
    </xdr:from>
    <xdr:to>
      <xdr:col>19</xdr:col>
      <xdr:colOff>177800</xdr:colOff>
      <xdr:row>38</xdr:row>
      <xdr:rowOff>51956</xdr:rowOff>
    </xdr:to>
    <xdr:cxnSp macro="">
      <xdr:nvCxnSpPr>
        <xdr:cNvPr id="64" name="直線コネクタ 63"/>
        <xdr:cNvCxnSpPr/>
      </xdr:nvCxnSpPr>
      <xdr:spPr>
        <a:xfrm>
          <a:off x="2908300" y="655143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36335</xdr:rowOff>
    </xdr:from>
    <xdr:to>
      <xdr:col>15</xdr:col>
      <xdr:colOff>50800</xdr:colOff>
      <xdr:row>38</xdr:row>
      <xdr:rowOff>49555</xdr:rowOff>
    </xdr:to>
    <xdr:cxnSp macro="">
      <xdr:nvCxnSpPr>
        <xdr:cNvPr id="67" name="直線コネクタ 66"/>
        <xdr:cNvCxnSpPr/>
      </xdr:nvCxnSpPr>
      <xdr:spPr>
        <a:xfrm flipV="1">
          <a:off x="2019300" y="6551435"/>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39497</xdr:rowOff>
    </xdr:from>
    <xdr:to>
      <xdr:col>10</xdr:col>
      <xdr:colOff>114300</xdr:colOff>
      <xdr:row>38</xdr:row>
      <xdr:rowOff>49555</xdr:rowOff>
    </xdr:to>
    <xdr:cxnSp macro="">
      <xdr:nvCxnSpPr>
        <xdr:cNvPr id="70" name="直線コネクタ 69"/>
        <xdr:cNvCxnSpPr/>
      </xdr:nvCxnSpPr>
      <xdr:spPr>
        <a:xfrm>
          <a:off x="1130300" y="655459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107798</xdr:rowOff>
    </xdr:from>
    <xdr:to>
      <xdr:col>24</xdr:col>
      <xdr:colOff>114300</xdr:colOff>
      <xdr:row>37</xdr:row>
      <xdr:rowOff>37948</xdr:rowOff>
    </xdr:to>
    <xdr:sp macro="" textlink="">
      <xdr:nvSpPr>
        <xdr:cNvPr id="80" name="楕円 79"/>
        <xdr:cNvSpPr/>
      </xdr:nvSpPr>
      <xdr:spPr>
        <a:xfrm>
          <a:off x="45847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86225</xdr:rowOff>
    </xdr:from>
    <xdr:ext cx="534377" cy="259045"/>
    <xdr:sp macro="" textlink="">
      <xdr:nvSpPr>
        <xdr:cNvPr id="81" name="人件費該当値テキスト"/>
        <xdr:cNvSpPr txBox="1"/>
      </xdr:nvSpPr>
      <xdr:spPr>
        <a:xfrm>
          <a:off x="4686300" y="62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1156</xdr:rowOff>
    </xdr:from>
    <xdr:to>
      <xdr:col>20</xdr:col>
      <xdr:colOff>38100</xdr:colOff>
      <xdr:row>38</xdr:row>
      <xdr:rowOff>102756</xdr:rowOff>
    </xdr:to>
    <xdr:sp macro="" textlink="">
      <xdr:nvSpPr>
        <xdr:cNvPr id="82" name="楕円 81"/>
        <xdr:cNvSpPr/>
      </xdr:nvSpPr>
      <xdr:spPr>
        <a:xfrm>
          <a:off x="3746500" y="65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93883</xdr:rowOff>
    </xdr:from>
    <xdr:ext cx="534377" cy="259045"/>
    <xdr:sp macro="" textlink="">
      <xdr:nvSpPr>
        <xdr:cNvPr id="83" name="テキスト ボックス 82"/>
        <xdr:cNvSpPr txBox="1"/>
      </xdr:nvSpPr>
      <xdr:spPr>
        <a:xfrm>
          <a:off x="3530111" y="66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156985</xdr:rowOff>
    </xdr:from>
    <xdr:to>
      <xdr:col>15</xdr:col>
      <xdr:colOff>101600</xdr:colOff>
      <xdr:row>38</xdr:row>
      <xdr:rowOff>87134</xdr:rowOff>
    </xdr:to>
    <xdr:sp macro="" textlink="">
      <xdr:nvSpPr>
        <xdr:cNvPr id="84" name="楕円 83"/>
        <xdr:cNvSpPr/>
      </xdr:nvSpPr>
      <xdr:spPr>
        <a:xfrm>
          <a:off x="2857500" y="6500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78262</xdr:rowOff>
    </xdr:from>
    <xdr:ext cx="534377" cy="259045"/>
    <xdr:sp macro="" textlink="">
      <xdr:nvSpPr>
        <xdr:cNvPr id="85" name="テキスト ボックス 84"/>
        <xdr:cNvSpPr txBox="1"/>
      </xdr:nvSpPr>
      <xdr:spPr>
        <a:xfrm>
          <a:off x="2641111" y="65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170205</xdr:rowOff>
    </xdr:from>
    <xdr:to>
      <xdr:col>10</xdr:col>
      <xdr:colOff>165100</xdr:colOff>
      <xdr:row>38</xdr:row>
      <xdr:rowOff>100355</xdr:rowOff>
    </xdr:to>
    <xdr:sp macro="" textlink="">
      <xdr:nvSpPr>
        <xdr:cNvPr id="86" name="楕円 85"/>
        <xdr:cNvSpPr/>
      </xdr:nvSpPr>
      <xdr:spPr>
        <a:xfrm>
          <a:off x="1968500" y="65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91482</xdr:rowOff>
    </xdr:from>
    <xdr:ext cx="534377" cy="259045"/>
    <xdr:sp macro="" textlink="">
      <xdr:nvSpPr>
        <xdr:cNvPr id="87" name="テキスト ボックス 86"/>
        <xdr:cNvSpPr txBox="1"/>
      </xdr:nvSpPr>
      <xdr:spPr>
        <a:xfrm>
          <a:off x="1752111" y="66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160147</xdr:rowOff>
    </xdr:from>
    <xdr:to>
      <xdr:col>6</xdr:col>
      <xdr:colOff>38100</xdr:colOff>
      <xdr:row>38</xdr:row>
      <xdr:rowOff>90297</xdr:rowOff>
    </xdr:to>
    <xdr:sp macro="" textlink="">
      <xdr:nvSpPr>
        <xdr:cNvPr id="88" name="楕円 87"/>
        <xdr:cNvSpPr/>
      </xdr:nvSpPr>
      <xdr:spPr>
        <a:xfrm>
          <a:off x="1079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81424</xdr:rowOff>
    </xdr:from>
    <xdr:ext cx="534377" cy="259045"/>
    <xdr:sp macro="" textlink="">
      <xdr:nvSpPr>
        <xdr:cNvPr id="89" name="テキスト ボックス 88"/>
        <xdr:cNvSpPr txBox="1"/>
      </xdr:nvSpPr>
      <xdr:spPr>
        <a:xfrm>
          <a:off x="863111" y="65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64820</xdr:rowOff>
    </xdr:from>
    <xdr:to>
      <xdr:col>24</xdr:col>
      <xdr:colOff>63500</xdr:colOff>
      <xdr:row>57</xdr:row>
      <xdr:rowOff>109241</xdr:rowOff>
    </xdr:to>
    <xdr:cxnSp macro="">
      <xdr:nvCxnSpPr>
        <xdr:cNvPr id="117" name="直線コネクタ 116"/>
        <xdr:cNvCxnSpPr/>
      </xdr:nvCxnSpPr>
      <xdr:spPr>
        <a:xfrm>
          <a:off x="3797300" y="9837470"/>
          <a:ext cx="838200" cy="4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64820</xdr:rowOff>
    </xdr:from>
    <xdr:to>
      <xdr:col>19</xdr:col>
      <xdr:colOff>177800</xdr:colOff>
      <xdr:row>57</xdr:row>
      <xdr:rowOff>101698</xdr:rowOff>
    </xdr:to>
    <xdr:cxnSp macro="">
      <xdr:nvCxnSpPr>
        <xdr:cNvPr id="120" name="直線コネクタ 119"/>
        <xdr:cNvCxnSpPr/>
      </xdr:nvCxnSpPr>
      <xdr:spPr>
        <a:xfrm flipV="1">
          <a:off x="2908300" y="9837470"/>
          <a:ext cx="889000" cy="3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101698</xdr:rowOff>
    </xdr:from>
    <xdr:to>
      <xdr:col>15</xdr:col>
      <xdr:colOff>50800</xdr:colOff>
      <xdr:row>57</xdr:row>
      <xdr:rowOff>120013</xdr:rowOff>
    </xdr:to>
    <xdr:cxnSp macro="">
      <xdr:nvCxnSpPr>
        <xdr:cNvPr id="123" name="直線コネクタ 122"/>
        <xdr:cNvCxnSpPr/>
      </xdr:nvCxnSpPr>
      <xdr:spPr>
        <a:xfrm flipV="1">
          <a:off x="2019300" y="9874348"/>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96055</xdr:rowOff>
    </xdr:from>
    <xdr:to>
      <xdr:col>10</xdr:col>
      <xdr:colOff>114300</xdr:colOff>
      <xdr:row>57</xdr:row>
      <xdr:rowOff>120013</xdr:rowOff>
    </xdr:to>
    <xdr:cxnSp macro="">
      <xdr:nvCxnSpPr>
        <xdr:cNvPr id="126" name="直線コネクタ 125"/>
        <xdr:cNvCxnSpPr/>
      </xdr:nvCxnSpPr>
      <xdr:spPr>
        <a:xfrm>
          <a:off x="1130300" y="9868705"/>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58441</xdr:rowOff>
    </xdr:from>
    <xdr:to>
      <xdr:col>24</xdr:col>
      <xdr:colOff>114300</xdr:colOff>
      <xdr:row>57</xdr:row>
      <xdr:rowOff>160041</xdr:rowOff>
    </xdr:to>
    <xdr:sp macro="" textlink="">
      <xdr:nvSpPr>
        <xdr:cNvPr id="136" name="楕円 135"/>
        <xdr:cNvSpPr/>
      </xdr:nvSpPr>
      <xdr:spPr>
        <a:xfrm>
          <a:off x="4584700" y="98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81318</xdr:rowOff>
    </xdr:from>
    <xdr:ext cx="534377" cy="259045"/>
    <xdr:sp macro="" textlink="">
      <xdr:nvSpPr>
        <xdr:cNvPr id="137" name="物件費該当値テキスト"/>
        <xdr:cNvSpPr txBox="1"/>
      </xdr:nvSpPr>
      <xdr:spPr>
        <a:xfrm>
          <a:off x="4686300" y="96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14020</xdr:rowOff>
    </xdr:from>
    <xdr:to>
      <xdr:col>20</xdr:col>
      <xdr:colOff>38100</xdr:colOff>
      <xdr:row>57</xdr:row>
      <xdr:rowOff>115620</xdr:rowOff>
    </xdr:to>
    <xdr:sp macro="" textlink="">
      <xdr:nvSpPr>
        <xdr:cNvPr id="138" name="楕円 137"/>
        <xdr:cNvSpPr/>
      </xdr:nvSpPr>
      <xdr:spPr>
        <a:xfrm>
          <a:off x="3746500" y="97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132147</xdr:rowOff>
    </xdr:from>
    <xdr:ext cx="534377" cy="259045"/>
    <xdr:sp macro="" textlink="">
      <xdr:nvSpPr>
        <xdr:cNvPr id="139" name="テキスト ボックス 138"/>
        <xdr:cNvSpPr txBox="1"/>
      </xdr:nvSpPr>
      <xdr:spPr>
        <a:xfrm>
          <a:off x="3530111" y="95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50898</xdr:rowOff>
    </xdr:from>
    <xdr:to>
      <xdr:col>15</xdr:col>
      <xdr:colOff>101600</xdr:colOff>
      <xdr:row>57</xdr:row>
      <xdr:rowOff>152498</xdr:rowOff>
    </xdr:to>
    <xdr:sp macro="" textlink="">
      <xdr:nvSpPr>
        <xdr:cNvPr id="140" name="楕円 139"/>
        <xdr:cNvSpPr/>
      </xdr:nvSpPr>
      <xdr:spPr>
        <a:xfrm>
          <a:off x="2857500" y="98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169025</xdr:rowOff>
    </xdr:from>
    <xdr:ext cx="534377" cy="259045"/>
    <xdr:sp macro="" textlink="">
      <xdr:nvSpPr>
        <xdr:cNvPr id="141" name="テキスト ボックス 140"/>
        <xdr:cNvSpPr txBox="1"/>
      </xdr:nvSpPr>
      <xdr:spPr>
        <a:xfrm>
          <a:off x="2641111" y="95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69213</xdr:rowOff>
    </xdr:from>
    <xdr:to>
      <xdr:col>10</xdr:col>
      <xdr:colOff>165100</xdr:colOff>
      <xdr:row>57</xdr:row>
      <xdr:rowOff>170813</xdr:rowOff>
    </xdr:to>
    <xdr:sp macro="" textlink="">
      <xdr:nvSpPr>
        <xdr:cNvPr id="142" name="楕円 141"/>
        <xdr:cNvSpPr/>
      </xdr:nvSpPr>
      <xdr:spPr>
        <a:xfrm>
          <a:off x="1968500" y="98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15890</xdr:rowOff>
    </xdr:from>
    <xdr:ext cx="534377" cy="259045"/>
    <xdr:sp macro="" textlink="">
      <xdr:nvSpPr>
        <xdr:cNvPr id="143" name="テキスト ボックス 142"/>
        <xdr:cNvSpPr txBox="1"/>
      </xdr:nvSpPr>
      <xdr:spPr>
        <a:xfrm>
          <a:off x="1752111" y="961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45255</xdr:rowOff>
    </xdr:from>
    <xdr:to>
      <xdr:col>6</xdr:col>
      <xdr:colOff>38100</xdr:colOff>
      <xdr:row>57</xdr:row>
      <xdr:rowOff>146855</xdr:rowOff>
    </xdr:to>
    <xdr:sp macro="" textlink="">
      <xdr:nvSpPr>
        <xdr:cNvPr id="144" name="楕円 143"/>
        <xdr:cNvSpPr/>
      </xdr:nvSpPr>
      <xdr:spPr>
        <a:xfrm>
          <a:off x="1079500" y="98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163382</xdr:rowOff>
    </xdr:from>
    <xdr:ext cx="534377" cy="259045"/>
    <xdr:sp macro="" textlink="">
      <xdr:nvSpPr>
        <xdr:cNvPr id="145" name="テキスト ボックス 144"/>
        <xdr:cNvSpPr txBox="1"/>
      </xdr:nvSpPr>
      <xdr:spPr>
        <a:xfrm>
          <a:off x="863111" y="95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79293</xdr:rowOff>
    </xdr:from>
    <xdr:to>
      <xdr:col>24</xdr:col>
      <xdr:colOff>63500</xdr:colOff>
      <xdr:row>77</xdr:row>
      <xdr:rowOff>114725</xdr:rowOff>
    </xdr:to>
    <xdr:cxnSp macro="">
      <xdr:nvCxnSpPr>
        <xdr:cNvPr id="170" name="直線コネクタ 169"/>
        <xdr:cNvCxnSpPr/>
      </xdr:nvCxnSpPr>
      <xdr:spPr>
        <a:xfrm flipV="1">
          <a:off x="3797300" y="13280943"/>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114040</xdr:rowOff>
    </xdr:from>
    <xdr:to>
      <xdr:col>19</xdr:col>
      <xdr:colOff>177800</xdr:colOff>
      <xdr:row>77</xdr:row>
      <xdr:rowOff>114725</xdr:rowOff>
    </xdr:to>
    <xdr:cxnSp macro="">
      <xdr:nvCxnSpPr>
        <xdr:cNvPr id="173" name="直線コネクタ 172"/>
        <xdr:cNvCxnSpPr/>
      </xdr:nvCxnSpPr>
      <xdr:spPr>
        <a:xfrm>
          <a:off x="2908300" y="1331569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113640</xdr:rowOff>
    </xdr:from>
    <xdr:to>
      <xdr:col>15</xdr:col>
      <xdr:colOff>50800</xdr:colOff>
      <xdr:row>77</xdr:row>
      <xdr:rowOff>114040</xdr:rowOff>
    </xdr:to>
    <xdr:cxnSp macro="">
      <xdr:nvCxnSpPr>
        <xdr:cNvPr id="176" name="直線コネクタ 175"/>
        <xdr:cNvCxnSpPr/>
      </xdr:nvCxnSpPr>
      <xdr:spPr>
        <a:xfrm>
          <a:off x="2019300" y="1331529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112210</xdr:rowOff>
    </xdr:from>
    <xdr:to>
      <xdr:col>10</xdr:col>
      <xdr:colOff>114300</xdr:colOff>
      <xdr:row>77</xdr:row>
      <xdr:rowOff>113640</xdr:rowOff>
    </xdr:to>
    <xdr:cxnSp macro="">
      <xdr:nvCxnSpPr>
        <xdr:cNvPr id="179" name="直線コネクタ 178"/>
        <xdr:cNvCxnSpPr/>
      </xdr:nvCxnSpPr>
      <xdr:spPr>
        <a:xfrm>
          <a:off x="1130300" y="13313860"/>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28493</xdr:rowOff>
    </xdr:from>
    <xdr:to>
      <xdr:col>24</xdr:col>
      <xdr:colOff>114300</xdr:colOff>
      <xdr:row>77</xdr:row>
      <xdr:rowOff>130093</xdr:rowOff>
    </xdr:to>
    <xdr:sp macro="" textlink="">
      <xdr:nvSpPr>
        <xdr:cNvPr id="189" name="楕円 188"/>
        <xdr:cNvSpPr/>
      </xdr:nvSpPr>
      <xdr:spPr>
        <a:xfrm>
          <a:off x="4584700" y="132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114870</xdr:rowOff>
    </xdr:from>
    <xdr:ext cx="469744" cy="259045"/>
    <xdr:sp macro="" textlink="">
      <xdr:nvSpPr>
        <xdr:cNvPr id="190" name="維持補修費該当値テキスト"/>
        <xdr:cNvSpPr txBox="1"/>
      </xdr:nvSpPr>
      <xdr:spPr>
        <a:xfrm>
          <a:off x="4686300" y="1314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63925</xdr:rowOff>
    </xdr:from>
    <xdr:to>
      <xdr:col>20</xdr:col>
      <xdr:colOff>38100</xdr:colOff>
      <xdr:row>77</xdr:row>
      <xdr:rowOff>165525</xdr:rowOff>
    </xdr:to>
    <xdr:sp macro="" textlink="">
      <xdr:nvSpPr>
        <xdr:cNvPr id="191" name="楕円 190"/>
        <xdr:cNvSpPr/>
      </xdr:nvSpPr>
      <xdr:spPr>
        <a:xfrm>
          <a:off x="3746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156652</xdr:rowOff>
    </xdr:from>
    <xdr:ext cx="469744" cy="259045"/>
    <xdr:sp macro="" textlink="">
      <xdr:nvSpPr>
        <xdr:cNvPr id="192" name="テキスト ボックス 191"/>
        <xdr:cNvSpPr txBox="1"/>
      </xdr:nvSpPr>
      <xdr:spPr>
        <a:xfrm>
          <a:off x="3562428" y="1335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63240</xdr:rowOff>
    </xdr:from>
    <xdr:to>
      <xdr:col>15</xdr:col>
      <xdr:colOff>101600</xdr:colOff>
      <xdr:row>77</xdr:row>
      <xdr:rowOff>164840</xdr:rowOff>
    </xdr:to>
    <xdr:sp macro="" textlink="">
      <xdr:nvSpPr>
        <xdr:cNvPr id="193" name="楕円 192"/>
        <xdr:cNvSpPr/>
      </xdr:nvSpPr>
      <xdr:spPr>
        <a:xfrm>
          <a:off x="28575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155967</xdr:rowOff>
    </xdr:from>
    <xdr:ext cx="469744" cy="259045"/>
    <xdr:sp macro="" textlink="">
      <xdr:nvSpPr>
        <xdr:cNvPr id="194" name="テキスト ボックス 193"/>
        <xdr:cNvSpPr txBox="1"/>
      </xdr:nvSpPr>
      <xdr:spPr>
        <a:xfrm>
          <a:off x="2673428" y="133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62840</xdr:rowOff>
    </xdr:from>
    <xdr:to>
      <xdr:col>10</xdr:col>
      <xdr:colOff>165100</xdr:colOff>
      <xdr:row>77</xdr:row>
      <xdr:rowOff>164440</xdr:rowOff>
    </xdr:to>
    <xdr:sp macro="" textlink="">
      <xdr:nvSpPr>
        <xdr:cNvPr id="195" name="楕円 194"/>
        <xdr:cNvSpPr/>
      </xdr:nvSpPr>
      <xdr:spPr>
        <a:xfrm>
          <a:off x="19685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155567</xdr:rowOff>
    </xdr:from>
    <xdr:ext cx="469744" cy="259045"/>
    <xdr:sp macro="" textlink="">
      <xdr:nvSpPr>
        <xdr:cNvPr id="196" name="テキスト ボックス 195"/>
        <xdr:cNvSpPr txBox="1"/>
      </xdr:nvSpPr>
      <xdr:spPr>
        <a:xfrm>
          <a:off x="1784428" y="13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61410</xdr:rowOff>
    </xdr:from>
    <xdr:to>
      <xdr:col>6</xdr:col>
      <xdr:colOff>38100</xdr:colOff>
      <xdr:row>77</xdr:row>
      <xdr:rowOff>163010</xdr:rowOff>
    </xdr:to>
    <xdr:sp macro="" textlink="">
      <xdr:nvSpPr>
        <xdr:cNvPr id="197" name="楕円 196"/>
        <xdr:cNvSpPr/>
      </xdr:nvSpPr>
      <xdr:spPr>
        <a:xfrm>
          <a:off x="1079500" y="13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154137</xdr:rowOff>
    </xdr:from>
    <xdr:ext cx="469744" cy="259045"/>
    <xdr:sp macro="" textlink="">
      <xdr:nvSpPr>
        <xdr:cNvPr id="198" name="テキスト ボックス 197"/>
        <xdr:cNvSpPr txBox="1"/>
      </xdr:nvSpPr>
      <xdr:spPr>
        <a:xfrm>
          <a:off x="895428" y="1335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165506</xdr:rowOff>
    </xdr:from>
    <xdr:to>
      <xdr:col>24</xdr:col>
      <xdr:colOff>63500</xdr:colOff>
      <xdr:row>98</xdr:row>
      <xdr:rowOff>39345</xdr:rowOff>
    </xdr:to>
    <xdr:cxnSp macro="">
      <xdr:nvCxnSpPr>
        <xdr:cNvPr id="228" name="直線コネクタ 227"/>
        <xdr:cNvCxnSpPr/>
      </xdr:nvCxnSpPr>
      <xdr:spPr>
        <a:xfrm flipV="1">
          <a:off x="3797300" y="16796156"/>
          <a:ext cx="838200" cy="4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39345</xdr:rowOff>
    </xdr:from>
    <xdr:to>
      <xdr:col>19</xdr:col>
      <xdr:colOff>177800</xdr:colOff>
      <xdr:row>98</xdr:row>
      <xdr:rowOff>70205</xdr:rowOff>
    </xdr:to>
    <xdr:cxnSp macro="">
      <xdr:nvCxnSpPr>
        <xdr:cNvPr id="231" name="直線コネクタ 230"/>
        <xdr:cNvCxnSpPr/>
      </xdr:nvCxnSpPr>
      <xdr:spPr>
        <a:xfrm flipV="1">
          <a:off x="2908300" y="16841445"/>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70205</xdr:rowOff>
    </xdr:from>
    <xdr:to>
      <xdr:col>15</xdr:col>
      <xdr:colOff>50800</xdr:colOff>
      <xdr:row>98</xdr:row>
      <xdr:rowOff>76352</xdr:rowOff>
    </xdr:to>
    <xdr:cxnSp macro="">
      <xdr:nvCxnSpPr>
        <xdr:cNvPr id="234" name="直線コネクタ 233"/>
        <xdr:cNvCxnSpPr/>
      </xdr:nvCxnSpPr>
      <xdr:spPr>
        <a:xfrm flipV="1">
          <a:off x="2019300" y="16872305"/>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76352</xdr:rowOff>
    </xdr:from>
    <xdr:to>
      <xdr:col>10</xdr:col>
      <xdr:colOff>114300</xdr:colOff>
      <xdr:row>98</xdr:row>
      <xdr:rowOff>98768</xdr:rowOff>
    </xdr:to>
    <xdr:cxnSp macro="">
      <xdr:nvCxnSpPr>
        <xdr:cNvPr id="237" name="直線コネクタ 236"/>
        <xdr:cNvCxnSpPr/>
      </xdr:nvCxnSpPr>
      <xdr:spPr>
        <a:xfrm flipV="1">
          <a:off x="1130300" y="16878452"/>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114706</xdr:rowOff>
    </xdr:from>
    <xdr:to>
      <xdr:col>24</xdr:col>
      <xdr:colOff>114300</xdr:colOff>
      <xdr:row>98</xdr:row>
      <xdr:rowOff>44856</xdr:rowOff>
    </xdr:to>
    <xdr:sp macro="" textlink="">
      <xdr:nvSpPr>
        <xdr:cNvPr id="247" name="楕円 246"/>
        <xdr:cNvSpPr/>
      </xdr:nvSpPr>
      <xdr:spPr>
        <a:xfrm>
          <a:off x="4584700" y="167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93133</xdr:rowOff>
    </xdr:from>
    <xdr:ext cx="534377" cy="259045"/>
    <xdr:sp macro="" textlink="">
      <xdr:nvSpPr>
        <xdr:cNvPr id="248" name="扶助費該当値テキスト"/>
        <xdr:cNvSpPr txBox="1"/>
      </xdr:nvSpPr>
      <xdr:spPr>
        <a:xfrm>
          <a:off x="4686300" y="167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159995</xdr:rowOff>
    </xdr:from>
    <xdr:to>
      <xdr:col>20</xdr:col>
      <xdr:colOff>38100</xdr:colOff>
      <xdr:row>98</xdr:row>
      <xdr:rowOff>90145</xdr:rowOff>
    </xdr:to>
    <xdr:sp macro="" textlink="">
      <xdr:nvSpPr>
        <xdr:cNvPr id="249" name="楕円 248"/>
        <xdr:cNvSpPr/>
      </xdr:nvSpPr>
      <xdr:spPr>
        <a:xfrm>
          <a:off x="3746500" y="167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81272</xdr:rowOff>
    </xdr:from>
    <xdr:ext cx="534377" cy="259045"/>
    <xdr:sp macro="" textlink="">
      <xdr:nvSpPr>
        <xdr:cNvPr id="250" name="テキスト ボックス 249"/>
        <xdr:cNvSpPr txBox="1"/>
      </xdr:nvSpPr>
      <xdr:spPr>
        <a:xfrm>
          <a:off x="3530111" y="168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19405</xdr:rowOff>
    </xdr:from>
    <xdr:to>
      <xdr:col>15</xdr:col>
      <xdr:colOff>101600</xdr:colOff>
      <xdr:row>98</xdr:row>
      <xdr:rowOff>121005</xdr:rowOff>
    </xdr:to>
    <xdr:sp macro="" textlink="">
      <xdr:nvSpPr>
        <xdr:cNvPr id="251" name="楕円 250"/>
        <xdr:cNvSpPr/>
      </xdr:nvSpPr>
      <xdr:spPr>
        <a:xfrm>
          <a:off x="2857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112132</xdr:rowOff>
    </xdr:from>
    <xdr:ext cx="534377" cy="259045"/>
    <xdr:sp macro="" textlink="">
      <xdr:nvSpPr>
        <xdr:cNvPr id="252" name="テキスト ボックス 251"/>
        <xdr:cNvSpPr txBox="1"/>
      </xdr:nvSpPr>
      <xdr:spPr>
        <a:xfrm>
          <a:off x="2641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25552</xdr:rowOff>
    </xdr:from>
    <xdr:to>
      <xdr:col>10</xdr:col>
      <xdr:colOff>165100</xdr:colOff>
      <xdr:row>98</xdr:row>
      <xdr:rowOff>127152</xdr:rowOff>
    </xdr:to>
    <xdr:sp macro="" textlink="">
      <xdr:nvSpPr>
        <xdr:cNvPr id="253" name="楕円 252"/>
        <xdr:cNvSpPr/>
      </xdr:nvSpPr>
      <xdr:spPr>
        <a:xfrm>
          <a:off x="1968500" y="16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118279</xdr:rowOff>
    </xdr:from>
    <xdr:ext cx="534377" cy="259045"/>
    <xdr:sp macro="" textlink="">
      <xdr:nvSpPr>
        <xdr:cNvPr id="254" name="テキスト ボックス 253"/>
        <xdr:cNvSpPr txBox="1"/>
      </xdr:nvSpPr>
      <xdr:spPr>
        <a:xfrm>
          <a:off x="1752111" y="16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47968</xdr:rowOff>
    </xdr:from>
    <xdr:to>
      <xdr:col>6</xdr:col>
      <xdr:colOff>38100</xdr:colOff>
      <xdr:row>98</xdr:row>
      <xdr:rowOff>149568</xdr:rowOff>
    </xdr:to>
    <xdr:sp macro="" textlink="">
      <xdr:nvSpPr>
        <xdr:cNvPr id="255" name="楕円 254"/>
        <xdr:cNvSpPr/>
      </xdr:nvSpPr>
      <xdr:spPr>
        <a:xfrm>
          <a:off x="1079500" y="168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140695</xdr:rowOff>
    </xdr:from>
    <xdr:ext cx="534377" cy="259045"/>
    <xdr:sp macro="" textlink="">
      <xdr:nvSpPr>
        <xdr:cNvPr id="256" name="テキスト ボックス 255"/>
        <xdr:cNvSpPr txBox="1"/>
      </xdr:nvSpPr>
      <xdr:spPr>
        <a:xfrm>
          <a:off x="863111" y="169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89687</xdr:rowOff>
    </xdr:from>
    <xdr:to>
      <xdr:col>55</xdr:col>
      <xdr:colOff>0</xdr:colOff>
      <xdr:row>37</xdr:row>
      <xdr:rowOff>89637</xdr:rowOff>
    </xdr:to>
    <xdr:cxnSp macro="">
      <xdr:nvCxnSpPr>
        <xdr:cNvPr id="283" name="直線コネクタ 282"/>
        <xdr:cNvCxnSpPr/>
      </xdr:nvCxnSpPr>
      <xdr:spPr>
        <a:xfrm flipV="1">
          <a:off x="9639300" y="5918987"/>
          <a:ext cx="838200" cy="5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89637</xdr:rowOff>
    </xdr:from>
    <xdr:to>
      <xdr:col>50</xdr:col>
      <xdr:colOff>114300</xdr:colOff>
      <xdr:row>37</xdr:row>
      <xdr:rowOff>154221</xdr:rowOff>
    </xdr:to>
    <xdr:cxnSp macro="">
      <xdr:nvCxnSpPr>
        <xdr:cNvPr id="286" name="直線コネクタ 285"/>
        <xdr:cNvCxnSpPr/>
      </xdr:nvCxnSpPr>
      <xdr:spPr>
        <a:xfrm flipV="1">
          <a:off x="8750300" y="6433287"/>
          <a:ext cx="889000" cy="6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154221</xdr:rowOff>
    </xdr:from>
    <xdr:to>
      <xdr:col>45</xdr:col>
      <xdr:colOff>177800</xdr:colOff>
      <xdr:row>37</xdr:row>
      <xdr:rowOff>168961</xdr:rowOff>
    </xdr:to>
    <xdr:cxnSp macro="">
      <xdr:nvCxnSpPr>
        <xdr:cNvPr id="289" name="直線コネクタ 288"/>
        <xdr:cNvCxnSpPr/>
      </xdr:nvCxnSpPr>
      <xdr:spPr>
        <a:xfrm flipV="1">
          <a:off x="7861300" y="6497871"/>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168961</xdr:rowOff>
    </xdr:from>
    <xdr:to>
      <xdr:col>41</xdr:col>
      <xdr:colOff>50800</xdr:colOff>
      <xdr:row>38</xdr:row>
      <xdr:rowOff>5342</xdr:rowOff>
    </xdr:to>
    <xdr:cxnSp macro="">
      <xdr:nvCxnSpPr>
        <xdr:cNvPr id="292" name="直線コネクタ 291"/>
        <xdr:cNvCxnSpPr/>
      </xdr:nvCxnSpPr>
      <xdr:spPr>
        <a:xfrm flipV="1">
          <a:off x="6972300" y="6512611"/>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38887</xdr:rowOff>
    </xdr:from>
    <xdr:to>
      <xdr:col>55</xdr:col>
      <xdr:colOff>50800</xdr:colOff>
      <xdr:row>34</xdr:row>
      <xdr:rowOff>140487</xdr:rowOff>
    </xdr:to>
    <xdr:sp macro="" textlink="">
      <xdr:nvSpPr>
        <xdr:cNvPr id="302" name="楕円 301"/>
        <xdr:cNvSpPr/>
      </xdr:nvSpPr>
      <xdr:spPr>
        <a:xfrm>
          <a:off x="10426700" y="58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17314</xdr:rowOff>
    </xdr:from>
    <xdr:ext cx="599010" cy="259045"/>
    <xdr:sp macro="" textlink="">
      <xdr:nvSpPr>
        <xdr:cNvPr id="303" name="補助費等該当値テキスト"/>
        <xdr:cNvSpPr txBox="1"/>
      </xdr:nvSpPr>
      <xdr:spPr>
        <a:xfrm>
          <a:off x="10528300" y="584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38837</xdr:rowOff>
    </xdr:from>
    <xdr:to>
      <xdr:col>50</xdr:col>
      <xdr:colOff>165100</xdr:colOff>
      <xdr:row>37</xdr:row>
      <xdr:rowOff>140437</xdr:rowOff>
    </xdr:to>
    <xdr:sp macro="" textlink="">
      <xdr:nvSpPr>
        <xdr:cNvPr id="304" name="楕円 303"/>
        <xdr:cNvSpPr/>
      </xdr:nvSpPr>
      <xdr:spPr>
        <a:xfrm>
          <a:off x="9588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131563</xdr:rowOff>
    </xdr:from>
    <xdr:ext cx="534377" cy="259045"/>
    <xdr:sp macro="" textlink="">
      <xdr:nvSpPr>
        <xdr:cNvPr id="305" name="テキスト ボックス 304"/>
        <xdr:cNvSpPr txBox="1"/>
      </xdr:nvSpPr>
      <xdr:spPr>
        <a:xfrm>
          <a:off x="9372111"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103421</xdr:rowOff>
    </xdr:from>
    <xdr:to>
      <xdr:col>46</xdr:col>
      <xdr:colOff>38100</xdr:colOff>
      <xdr:row>38</xdr:row>
      <xdr:rowOff>33571</xdr:rowOff>
    </xdr:to>
    <xdr:sp macro="" textlink="">
      <xdr:nvSpPr>
        <xdr:cNvPr id="306" name="楕円 305"/>
        <xdr:cNvSpPr/>
      </xdr:nvSpPr>
      <xdr:spPr>
        <a:xfrm>
          <a:off x="8699500" y="64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24698</xdr:rowOff>
    </xdr:from>
    <xdr:ext cx="534377" cy="259045"/>
    <xdr:sp macro="" textlink="">
      <xdr:nvSpPr>
        <xdr:cNvPr id="307" name="テキスト ボックス 306"/>
        <xdr:cNvSpPr txBox="1"/>
      </xdr:nvSpPr>
      <xdr:spPr>
        <a:xfrm>
          <a:off x="8483111" y="65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118161</xdr:rowOff>
    </xdr:from>
    <xdr:to>
      <xdr:col>41</xdr:col>
      <xdr:colOff>101600</xdr:colOff>
      <xdr:row>38</xdr:row>
      <xdr:rowOff>48310</xdr:rowOff>
    </xdr:to>
    <xdr:sp macro="" textlink="">
      <xdr:nvSpPr>
        <xdr:cNvPr id="308" name="楕円 307"/>
        <xdr:cNvSpPr/>
      </xdr:nvSpPr>
      <xdr:spPr>
        <a:xfrm>
          <a:off x="7810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39438</xdr:rowOff>
    </xdr:from>
    <xdr:ext cx="534377" cy="259045"/>
    <xdr:sp macro="" textlink="">
      <xdr:nvSpPr>
        <xdr:cNvPr id="309" name="テキスト ボックス 308"/>
        <xdr:cNvSpPr txBox="1"/>
      </xdr:nvSpPr>
      <xdr:spPr>
        <a:xfrm>
          <a:off x="7594111" y="65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125993</xdr:rowOff>
    </xdr:from>
    <xdr:to>
      <xdr:col>36</xdr:col>
      <xdr:colOff>165100</xdr:colOff>
      <xdr:row>38</xdr:row>
      <xdr:rowOff>56142</xdr:rowOff>
    </xdr:to>
    <xdr:sp macro="" textlink="">
      <xdr:nvSpPr>
        <xdr:cNvPr id="310" name="楕円 309"/>
        <xdr:cNvSpPr/>
      </xdr:nvSpPr>
      <xdr:spPr>
        <a:xfrm>
          <a:off x="6921500" y="6469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47269</xdr:rowOff>
    </xdr:from>
    <xdr:ext cx="534377" cy="259045"/>
    <xdr:sp macro="" textlink="">
      <xdr:nvSpPr>
        <xdr:cNvPr id="311" name="テキスト ボックス 310"/>
        <xdr:cNvSpPr txBox="1"/>
      </xdr:nvSpPr>
      <xdr:spPr>
        <a:xfrm>
          <a:off x="6705111" y="656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8111</xdr:rowOff>
    </xdr:from>
    <xdr:to>
      <xdr:col>55</xdr:col>
      <xdr:colOff>0</xdr:colOff>
      <xdr:row>58</xdr:row>
      <xdr:rowOff>79438</xdr:rowOff>
    </xdr:to>
    <xdr:cxnSp macro="">
      <xdr:nvCxnSpPr>
        <xdr:cNvPr id="342" name="直線コネクタ 341"/>
        <xdr:cNvCxnSpPr/>
      </xdr:nvCxnSpPr>
      <xdr:spPr>
        <a:xfrm flipV="1">
          <a:off x="9639300" y="9952211"/>
          <a:ext cx="838200" cy="7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79438</xdr:rowOff>
    </xdr:from>
    <xdr:to>
      <xdr:col>50</xdr:col>
      <xdr:colOff>114300</xdr:colOff>
      <xdr:row>58</xdr:row>
      <xdr:rowOff>99401</xdr:rowOff>
    </xdr:to>
    <xdr:cxnSp macro="">
      <xdr:nvCxnSpPr>
        <xdr:cNvPr id="345" name="直線コネクタ 344"/>
        <xdr:cNvCxnSpPr/>
      </xdr:nvCxnSpPr>
      <xdr:spPr>
        <a:xfrm flipV="1">
          <a:off x="8750300" y="10023538"/>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99401</xdr:rowOff>
    </xdr:from>
    <xdr:to>
      <xdr:col>45</xdr:col>
      <xdr:colOff>177800</xdr:colOff>
      <xdr:row>58</xdr:row>
      <xdr:rowOff>130533</xdr:rowOff>
    </xdr:to>
    <xdr:cxnSp macro="">
      <xdr:nvCxnSpPr>
        <xdr:cNvPr id="348" name="直線コネクタ 347"/>
        <xdr:cNvCxnSpPr/>
      </xdr:nvCxnSpPr>
      <xdr:spPr>
        <a:xfrm flipV="1">
          <a:off x="7861300" y="10043501"/>
          <a:ext cx="889000" cy="3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55474</xdr:rowOff>
    </xdr:from>
    <xdr:to>
      <xdr:col>41</xdr:col>
      <xdr:colOff>50800</xdr:colOff>
      <xdr:row>58</xdr:row>
      <xdr:rowOff>130533</xdr:rowOff>
    </xdr:to>
    <xdr:cxnSp macro="">
      <xdr:nvCxnSpPr>
        <xdr:cNvPr id="351" name="直線コネクタ 350"/>
        <xdr:cNvCxnSpPr/>
      </xdr:nvCxnSpPr>
      <xdr:spPr>
        <a:xfrm>
          <a:off x="6972300" y="9999574"/>
          <a:ext cx="889000" cy="7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128761</xdr:rowOff>
    </xdr:from>
    <xdr:to>
      <xdr:col>55</xdr:col>
      <xdr:colOff>50800</xdr:colOff>
      <xdr:row>58</xdr:row>
      <xdr:rowOff>58911</xdr:rowOff>
    </xdr:to>
    <xdr:sp macro="" textlink="">
      <xdr:nvSpPr>
        <xdr:cNvPr id="361" name="楕円 360"/>
        <xdr:cNvSpPr/>
      </xdr:nvSpPr>
      <xdr:spPr>
        <a:xfrm>
          <a:off x="10426700" y="99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151638</xdr:rowOff>
    </xdr:from>
    <xdr:ext cx="534377" cy="259045"/>
    <xdr:sp macro="" textlink="">
      <xdr:nvSpPr>
        <xdr:cNvPr id="362" name="普通建設事業費該当値テキスト"/>
        <xdr:cNvSpPr txBox="1"/>
      </xdr:nvSpPr>
      <xdr:spPr>
        <a:xfrm>
          <a:off x="10528300" y="97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28638</xdr:rowOff>
    </xdr:from>
    <xdr:to>
      <xdr:col>50</xdr:col>
      <xdr:colOff>165100</xdr:colOff>
      <xdr:row>58</xdr:row>
      <xdr:rowOff>130238</xdr:rowOff>
    </xdr:to>
    <xdr:sp macro="" textlink="">
      <xdr:nvSpPr>
        <xdr:cNvPr id="363" name="楕円 362"/>
        <xdr:cNvSpPr/>
      </xdr:nvSpPr>
      <xdr:spPr>
        <a:xfrm>
          <a:off x="9588500" y="99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121365</xdr:rowOff>
    </xdr:from>
    <xdr:ext cx="534377" cy="259045"/>
    <xdr:sp macro="" textlink="">
      <xdr:nvSpPr>
        <xdr:cNvPr id="364" name="テキスト ボックス 363"/>
        <xdr:cNvSpPr txBox="1"/>
      </xdr:nvSpPr>
      <xdr:spPr>
        <a:xfrm>
          <a:off x="9372111" y="100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48601</xdr:rowOff>
    </xdr:from>
    <xdr:to>
      <xdr:col>46</xdr:col>
      <xdr:colOff>38100</xdr:colOff>
      <xdr:row>58</xdr:row>
      <xdr:rowOff>150201</xdr:rowOff>
    </xdr:to>
    <xdr:sp macro="" textlink="">
      <xdr:nvSpPr>
        <xdr:cNvPr id="365" name="楕円 364"/>
        <xdr:cNvSpPr/>
      </xdr:nvSpPr>
      <xdr:spPr>
        <a:xfrm>
          <a:off x="8699500" y="99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141328</xdr:rowOff>
    </xdr:from>
    <xdr:ext cx="534377" cy="259045"/>
    <xdr:sp macro="" textlink="">
      <xdr:nvSpPr>
        <xdr:cNvPr id="366" name="テキスト ボックス 365"/>
        <xdr:cNvSpPr txBox="1"/>
      </xdr:nvSpPr>
      <xdr:spPr>
        <a:xfrm>
          <a:off x="8483111" y="100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79733</xdr:rowOff>
    </xdr:from>
    <xdr:to>
      <xdr:col>41</xdr:col>
      <xdr:colOff>101600</xdr:colOff>
      <xdr:row>59</xdr:row>
      <xdr:rowOff>9883</xdr:rowOff>
    </xdr:to>
    <xdr:sp macro="" textlink="">
      <xdr:nvSpPr>
        <xdr:cNvPr id="367" name="楕円 366"/>
        <xdr:cNvSpPr/>
      </xdr:nvSpPr>
      <xdr:spPr>
        <a:xfrm>
          <a:off x="78105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1010</xdr:rowOff>
    </xdr:from>
    <xdr:ext cx="534377" cy="259045"/>
    <xdr:sp macro="" textlink="">
      <xdr:nvSpPr>
        <xdr:cNvPr id="368" name="テキスト ボックス 367"/>
        <xdr:cNvSpPr txBox="1"/>
      </xdr:nvSpPr>
      <xdr:spPr>
        <a:xfrm>
          <a:off x="7594111" y="101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4674</xdr:rowOff>
    </xdr:from>
    <xdr:to>
      <xdr:col>36</xdr:col>
      <xdr:colOff>165100</xdr:colOff>
      <xdr:row>58</xdr:row>
      <xdr:rowOff>106274</xdr:rowOff>
    </xdr:to>
    <xdr:sp macro="" textlink="">
      <xdr:nvSpPr>
        <xdr:cNvPr id="369" name="楕円 368"/>
        <xdr:cNvSpPr/>
      </xdr:nvSpPr>
      <xdr:spPr>
        <a:xfrm>
          <a:off x="6921500" y="99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122801</xdr:rowOff>
    </xdr:from>
    <xdr:ext cx="534377" cy="259045"/>
    <xdr:sp macro="" textlink="">
      <xdr:nvSpPr>
        <xdr:cNvPr id="370" name="テキスト ボックス 369"/>
        <xdr:cNvSpPr txBox="1"/>
      </xdr:nvSpPr>
      <xdr:spPr>
        <a:xfrm>
          <a:off x="6705111" y="97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46248</xdr:rowOff>
    </xdr:from>
    <xdr:to>
      <xdr:col>55</xdr:col>
      <xdr:colOff>0</xdr:colOff>
      <xdr:row>78</xdr:row>
      <xdr:rowOff>59032</xdr:rowOff>
    </xdr:to>
    <xdr:cxnSp macro="">
      <xdr:nvCxnSpPr>
        <xdr:cNvPr id="397" name="直線コネクタ 396"/>
        <xdr:cNvCxnSpPr/>
      </xdr:nvCxnSpPr>
      <xdr:spPr>
        <a:xfrm flipV="1">
          <a:off x="9639300" y="13419348"/>
          <a:ext cx="8382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59032</xdr:rowOff>
    </xdr:from>
    <xdr:to>
      <xdr:col>50</xdr:col>
      <xdr:colOff>114300</xdr:colOff>
      <xdr:row>78</xdr:row>
      <xdr:rowOff>119766</xdr:rowOff>
    </xdr:to>
    <xdr:cxnSp macro="">
      <xdr:nvCxnSpPr>
        <xdr:cNvPr id="400" name="直線コネクタ 399"/>
        <xdr:cNvCxnSpPr/>
      </xdr:nvCxnSpPr>
      <xdr:spPr>
        <a:xfrm flipV="1">
          <a:off x="8750300" y="13432132"/>
          <a:ext cx="889000" cy="6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119766</xdr:rowOff>
    </xdr:from>
    <xdr:to>
      <xdr:col>45</xdr:col>
      <xdr:colOff>177800</xdr:colOff>
      <xdr:row>78</xdr:row>
      <xdr:rowOff>123130</xdr:rowOff>
    </xdr:to>
    <xdr:cxnSp macro="">
      <xdr:nvCxnSpPr>
        <xdr:cNvPr id="403" name="直線コネクタ 402"/>
        <xdr:cNvCxnSpPr/>
      </xdr:nvCxnSpPr>
      <xdr:spPr>
        <a:xfrm flipV="1">
          <a:off x="7861300" y="1349286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125143</xdr:rowOff>
    </xdr:from>
    <xdr:to>
      <xdr:col>41</xdr:col>
      <xdr:colOff>50800</xdr:colOff>
      <xdr:row>78</xdr:row>
      <xdr:rowOff>123130</xdr:rowOff>
    </xdr:to>
    <xdr:cxnSp macro="">
      <xdr:nvCxnSpPr>
        <xdr:cNvPr id="406" name="直線コネクタ 405"/>
        <xdr:cNvCxnSpPr/>
      </xdr:nvCxnSpPr>
      <xdr:spPr>
        <a:xfrm>
          <a:off x="6972300" y="13326793"/>
          <a:ext cx="889000" cy="1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166898</xdr:rowOff>
    </xdr:from>
    <xdr:to>
      <xdr:col>55</xdr:col>
      <xdr:colOff>50800</xdr:colOff>
      <xdr:row>78</xdr:row>
      <xdr:rowOff>97048</xdr:rowOff>
    </xdr:to>
    <xdr:sp macro="" textlink="">
      <xdr:nvSpPr>
        <xdr:cNvPr id="416" name="楕円 415"/>
        <xdr:cNvSpPr/>
      </xdr:nvSpPr>
      <xdr:spPr>
        <a:xfrm>
          <a:off x="104267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126275</xdr:rowOff>
    </xdr:from>
    <xdr:ext cx="534377" cy="259045"/>
    <xdr:sp macro="" textlink="">
      <xdr:nvSpPr>
        <xdr:cNvPr id="417" name="普通建設事業費 （ うち新規整備　）該当値テキスト"/>
        <xdr:cNvSpPr txBox="1"/>
      </xdr:nvSpPr>
      <xdr:spPr>
        <a:xfrm>
          <a:off x="10528300" y="131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8232</xdr:rowOff>
    </xdr:from>
    <xdr:to>
      <xdr:col>50</xdr:col>
      <xdr:colOff>165100</xdr:colOff>
      <xdr:row>78</xdr:row>
      <xdr:rowOff>109832</xdr:rowOff>
    </xdr:to>
    <xdr:sp macro="" textlink="">
      <xdr:nvSpPr>
        <xdr:cNvPr id="418" name="楕円 417"/>
        <xdr:cNvSpPr/>
      </xdr:nvSpPr>
      <xdr:spPr>
        <a:xfrm>
          <a:off x="9588500" y="133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126359</xdr:rowOff>
    </xdr:from>
    <xdr:ext cx="534377" cy="259045"/>
    <xdr:sp macro="" textlink="">
      <xdr:nvSpPr>
        <xdr:cNvPr id="419" name="テキスト ボックス 418"/>
        <xdr:cNvSpPr txBox="1"/>
      </xdr:nvSpPr>
      <xdr:spPr>
        <a:xfrm>
          <a:off x="9372111" y="131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68966</xdr:rowOff>
    </xdr:from>
    <xdr:to>
      <xdr:col>46</xdr:col>
      <xdr:colOff>38100</xdr:colOff>
      <xdr:row>78</xdr:row>
      <xdr:rowOff>170566</xdr:rowOff>
    </xdr:to>
    <xdr:sp macro="" textlink="">
      <xdr:nvSpPr>
        <xdr:cNvPr id="420" name="楕円 419"/>
        <xdr:cNvSpPr/>
      </xdr:nvSpPr>
      <xdr:spPr>
        <a:xfrm>
          <a:off x="8699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161693</xdr:rowOff>
    </xdr:from>
    <xdr:ext cx="469744" cy="259045"/>
    <xdr:sp macro="" textlink="">
      <xdr:nvSpPr>
        <xdr:cNvPr id="421" name="テキスト ボックス 420"/>
        <xdr:cNvSpPr txBox="1"/>
      </xdr:nvSpPr>
      <xdr:spPr>
        <a:xfrm>
          <a:off x="8515428" y="1353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72330</xdr:rowOff>
    </xdr:from>
    <xdr:to>
      <xdr:col>41</xdr:col>
      <xdr:colOff>101600</xdr:colOff>
      <xdr:row>79</xdr:row>
      <xdr:rowOff>2480</xdr:rowOff>
    </xdr:to>
    <xdr:sp macro="" textlink="">
      <xdr:nvSpPr>
        <xdr:cNvPr id="422" name="楕円 421"/>
        <xdr:cNvSpPr/>
      </xdr:nvSpPr>
      <xdr:spPr>
        <a:xfrm>
          <a:off x="7810500" y="134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165057</xdr:rowOff>
    </xdr:from>
    <xdr:ext cx="469744" cy="259045"/>
    <xdr:sp macro="" textlink="">
      <xdr:nvSpPr>
        <xdr:cNvPr id="423" name="テキスト ボックス 422"/>
        <xdr:cNvSpPr txBox="1"/>
      </xdr:nvSpPr>
      <xdr:spPr>
        <a:xfrm>
          <a:off x="7626428" y="135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74343</xdr:rowOff>
    </xdr:from>
    <xdr:to>
      <xdr:col>36</xdr:col>
      <xdr:colOff>165100</xdr:colOff>
      <xdr:row>78</xdr:row>
      <xdr:rowOff>4493</xdr:rowOff>
    </xdr:to>
    <xdr:sp macro="" textlink="">
      <xdr:nvSpPr>
        <xdr:cNvPr id="424" name="楕円 423"/>
        <xdr:cNvSpPr/>
      </xdr:nvSpPr>
      <xdr:spPr>
        <a:xfrm>
          <a:off x="6921500" y="132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21020</xdr:rowOff>
    </xdr:from>
    <xdr:ext cx="534377" cy="259045"/>
    <xdr:sp macro="" textlink="">
      <xdr:nvSpPr>
        <xdr:cNvPr id="425" name="テキスト ボックス 424"/>
        <xdr:cNvSpPr txBox="1"/>
      </xdr:nvSpPr>
      <xdr:spPr>
        <a:xfrm>
          <a:off x="6705111" y="130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141332</xdr:rowOff>
    </xdr:from>
    <xdr:to>
      <xdr:col>55</xdr:col>
      <xdr:colOff>0</xdr:colOff>
      <xdr:row>97</xdr:row>
      <xdr:rowOff>60790</xdr:rowOff>
    </xdr:to>
    <xdr:cxnSp macro="">
      <xdr:nvCxnSpPr>
        <xdr:cNvPr id="456" name="直線コネクタ 455"/>
        <xdr:cNvCxnSpPr/>
      </xdr:nvCxnSpPr>
      <xdr:spPr>
        <a:xfrm flipV="1">
          <a:off x="9639300" y="16600532"/>
          <a:ext cx="838200" cy="9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121151</xdr:rowOff>
    </xdr:from>
    <xdr:to>
      <xdr:col>50</xdr:col>
      <xdr:colOff>114300</xdr:colOff>
      <xdr:row>97</xdr:row>
      <xdr:rowOff>60790</xdr:rowOff>
    </xdr:to>
    <xdr:cxnSp macro="">
      <xdr:nvCxnSpPr>
        <xdr:cNvPr id="459" name="直線コネクタ 458"/>
        <xdr:cNvCxnSpPr/>
      </xdr:nvCxnSpPr>
      <xdr:spPr>
        <a:xfrm>
          <a:off x="8750300" y="16580351"/>
          <a:ext cx="889000" cy="1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121151</xdr:rowOff>
    </xdr:from>
    <xdr:to>
      <xdr:col>45</xdr:col>
      <xdr:colOff>177800</xdr:colOff>
      <xdr:row>97</xdr:row>
      <xdr:rowOff>45746</xdr:rowOff>
    </xdr:to>
    <xdr:cxnSp macro="">
      <xdr:nvCxnSpPr>
        <xdr:cNvPr id="462" name="直線コネクタ 461"/>
        <xdr:cNvCxnSpPr/>
      </xdr:nvCxnSpPr>
      <xdr:spPr>
        <a:xfrm flipV="1">
          <a:off x="7861300" y="16580351"/>
          <a:ext cx="889000" cy="9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45746</xdr:rowOff>
    </xdr:from>
    <xdr:to>
      <xdr:col>41</xdr:col>
      <xdr:colOff>50800</xdr:colOff>
      <xdr:row>98</xdr:row>
      <xdr:rowOff>27011</xdr:rowOff>
    </xdr:to>
    <xdr:cxnSp macro="">
      <xdr:nvCxnSpPr>
        <xdr:cNvPr id="465" name="直線コネクタ 464"/>
        <xdr:cNvCxnSpPr/>
      </xdr:nvCxnSpPr>
      <xdr:spPr>
        <a:xfrm flipV="1">
          <a:off x="6972300" y="16676396"/>
          <a:ext cx="889000" cy="1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90532</xdr:rowOff>
    </xdr:from>
    <xdr:to>
      <xdr:col>55</xdr:col>
      <xdr:colOff>50800</xdr:colOff>
      <xdr:row>97</xdr:row>
      <xdr:rowOff>20682</xdr:rowOff>
    </xdr:to>
    <xdr:sp macro="" textlink="">
      <xdr:nvSpPr>
        <xdr:cNvPr id="475" name="楕円 474"/>
        <xdr:cNvSpPr/>
      </xdr:nvSpPr>
      <xdr:spPr>
        <a:xfrm>
          <a:off x="10426700" y="165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113409</xdr:rowOff>
    </xdr:from>
    <xdr:ext cx="534377" cy="259045"/>
    <xdr:sp macro="" textlink="">
      <xdr:nvSpPr>
        <xdr:cNvPr id="476" name="普通建設事業費 （ うち更新整備　）該当値テキスト"/>
        <xdr:cNvSpPr txBox="1"/>
      </xdr:nvSpPr>
      <xdr:spPr>
        <a:xfrm>
          <a:off x="10528300" y="164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9990</xdr:rowOff>
    </xdr:from>
    <xdr:to>
      <xdr:col>50</xdr:col>
      <xdr:colOff>165100</xdr:colOff>
      <xdr:row>97</xdr:row>
      <xdr:rowOff>111590</xdr:rowOff>
    </xdr:to>
    <xdr:sp macro="" textlink="">
      <xdr:nvSpPr>
        <xdr:cNvPr id="477" name="楕円 476"/>
        <xdr:cNvSpPr/>
      </xdr:nvSpPr>
      <xdr:spPr>
        <a:xfrm>
          <a:off x="9588500" y="16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128117</xdr:rowOff>
    </xdr:from>
    <xdr:ext cx="534377" cy="259045"/>
    <xdr:sp macro="" textlink="">
      <xdr:nvSpPr>
        <xdr:cNvPr id="478" name="テキスト ボックス 477"/>
        <xdr:cNvSpPr txBox="1"/>
      </xdr:nvSpPr>
      <xdr:spPr>
        <a:xfrm>
          <a:off x="9372111" y="16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70351</xdr:rowOff>
    </xdr:from>
    <xdr:to>
      <xdr:col>46</xdr:col>
      <xdr:colOff>38100</xdr:colOff>
      <xdr:row>97</xdr:row>
      <xdr:rowOff>501</xdr:rowOff>
    </xdr:to>
    <xdr:sp macro="" textlink="">
      <xdr:nvSpPr>
        <xdr:cNvPr id="479" name="楕円 478"/>
        <xdr:cNvSpPr/>
      </xdr:nvSpPr>
      <xdr:spPr>
        <a:xfrm>
          <a:off x="8699500" y="16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17028</xdr:rowOff>
    </xdr:from>
    <xdr:ext cx="534377" cy="259045"/>
    <xdr:sp macro="" textlink="">
      <xdr:nvSpPr>
        <xdr:cNvPr id="480" name="テキスト ボックス 479"/>
        <xdr:cNvSpPr txBox="1"/>
      </xdr:nvSpPr>
      <xdr:spPr>
        <a:xfrm>
          <a:off x="8483111" y="163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166396</xdr:rowOff>
    </xdr:from>
    <xdr:to>
      <xdr:col>41</xdr:col>
      <xdr:colOff>101600</xdr:colOff>
      <xdr:row>97</xdr:row>
      <xdr:rowOff>96546</xdr:rowOff>
    </xdr:to>
    <xdr:sp macro="" textlink="">
      <xdr:nvSpPr>
        <xdr:cNvPr id="481" name="楕円 480"/>
        <xdr:cNvSpPr/>
      </xdr:nvSpPr>
      <xdr:spPr>
        <a:xfrm>
          <a:off x="7810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113073</xdr:rowOff>
    </xdr:from>
    <xdr:ext cx="534377" cy="259045"/>
    <xdr:sp macro="" textlink="">
      <xdr:nvSpPr>
        <xdr:cNvPr id="482" name="テキスト ボックス 481"/>
        <xdr:cNvSpPr txBox="1"/>
      </xdr:nvSpPr>
      <xdr:spPr>
        <a:xfrm>
          <a:off x="7594111" y="164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147661</xdr:rowOff>
    </xdr:from>
    <xdr:to>
      <xdr:col>36</xdr:col>
      <xdr:colOff>165100</xdr:colOff>
      <xdr:row>98</xdr:row>
      <xdr:rowOff>77811</xdr:rowOff>
    </xdr:to>
    <xdr:sp macro="" textlink="">
      <xdr:nvSpPr>
        <xdr:cNvPr id="483" name="楕円 482"/>
        <xdr:cNvSpPr/>
      </xdr:nvSpPr>
      <xdr:spPr>
        <a:xfrm>
          <a:off x="6921500" y="167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68938</xdr:rowOff>
    </xdr:from>
    <xdr:ext cx="534377" cy="259045"/>
    <xdr:sp macro="" textlink="">
      <xdr:nvSpPr>
        <xdr:cNvPr id="484" name="テキスト ボックス 483"/>
        <xdr:cNvSpPr txBox="1"/>
      </xdr:nvSpPr>
      <xdr:spPr>
        <a:xfrm>
          <a:off x="6705111" y="1687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2311</xdr:rowOff>
    </xdr:from>
    <xdr:to>
      <xdr:col>85</xdr:col>
      <xdr:colOff>127000</xdr:colOff>
      <xdr:row>76</xdr:row>
      <xdr:rowOff>55423</xdr:rowOff>
    </xdr:to>
    <xdr:cxnSp macro="">
      <xdr:nvCxnSpPr>
        <xdr:cNvPr id="619" name="直線コネクタ 618"/>
        <xdr:cNvCxnSpPr/>
      </xdr:nvCxnSpPr>
      <xdr:spPr>
        <a:xfrm flipV="1">
          <a:off x="15481300" y="13032511"/>
          <a:ext cx="8382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55423</xdr:rowOff>
    </xdr:from>
    <xdr:to>
      <xdr:col>81</xdr:col>
      <xdr:colOff>50800</xdr:colOff>
      <xdr:row>76</xdr:row>
      <xdr:rowOff>72358</xdr:rowOff>
    </xdr:to>
    <xdr:cxnSp macro="">
      <xdr:nvCxnSpPr>
        <xdr:cNvPr id="622" name="直線コネクタ 621"/>
        <xdr:cNvCxnSpPr/>
      </xdr:nvCxnSpPr>
      <xdr:spPr>
        <a:xfrm flipV="1">
          <a:off x="14592300" y="13085623"/>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49574</xdr:rowOff>
    </xdr:from>
    <xdr:to>
      <xdr:col>76</xdr:col>
      <xdr:colOff>114300</xdr:colOff>
      <xdr:row>76</xdr:row>
      <xdr:rowOff>72358</xdr:rowOff>
    </xdr:to>
    <xdr:cxnSp macro="">
      <xdr:nvCxnSpPr>
        <xdr:cNvPr id="625" name="直線コネクタ 624"/>
        <xdr:cNvCxnSpPr/>
      </xdr:nvCxnSpPr>
      <xdr:spPr>
        <a:xfrm>
          <a:off x="13703300" y="1307977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49574</xdr:rowOff>
    </xdr:from>
    <xdr:to>
      <xdr:col>71</xdr:col>
      <xdr:colOff>177800</xdr:colOff>
      <xdr:row>76</xdr:row>
      <xdr:rowOff>54260</xdr:rowOff>
    </xdr:to>
    <xdr:cxnSp macro="">
      <xdr:nvCxnSpPr>
        <xdr:cNvPr id="628" name="直線コネクタ 627"/>
        <xdr:cNvCxnSpPr/>
      </xdr:nvCxnSpPr>
      <xdr:spPr>
        <a:xfrm flipV="1">
          <a:off x="12814300" y="1307977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122961</xdr:rowOff>
    </xdr:from>
    <xdr:to>
      <xdr:col>85</xdr:col>
      <xdr:colOff>177800</xdr:colOff>
      <xdr:row>76</xdr:row>
      <xdr:rowOff>53111</xdr:rowOff>
    </xdr:to>
    <xdr:sp macro="" textlink="">
      <xdr:nvSpPr>
        <xdr:cNvPr id="638" name="楕円 637"/>
        <xdr:cNvSpPr/>
      </xdr:nvSpPr>
      <xdr:spPr>
        <a:xfrm>
          <a:off x="162687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101388</xdr:rowOff>
    </xdr:from>
    <xdr:ext cx="534377" cy="259045"/>
    <xdr:sp macro="" textlink="">
      <xdr:nvSpPr>
        <xdr:cNvPr id="639" name="公債費該当値テキスト"/>
        <xdr:cNvSpPr txBox="1"/>
      </xdr:nvSpPr>
      <xdr:spPr>
        <a:xfrm>
          <a:off x="16370300"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4623</xdr:rowOff>
    </xdr:from>
    <xdr:to>
      <xdr:col>81</xdr:col>
      <xdr:colOff>101600</xdr:colOff>
      <xdr:row>76</xdr:row>
      <xdr:rowOff>106223</xdr:rowOff>
    </xdr:to>
    <xdr:sp macro="" textlink="">
      <xdr:nvSpPr>
        <xdr:cNvPr id="640" name="楕円 639"/>
        <xdr:cNvSpPr/>
      </xdr:nvSpPr>
      <xdr:spPr>
        <a:xfrm>
          <a:off x="15430500" y="13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97350</xdr:rowOff>
    </xdr:from>
    <xdr:ext cx="534377" cy="259045"/>
    <xdr:sp macro="" textlink="">
      <xdr:nvSpPr>
        <xdr:cNvPr id="641" name="テキスト ボックス 640"/>
        <xdr:cNvSpPr txBox="1"/>
      </xdr:nvSpPr>
      <xdr:spPr>
        <a:xfrm>
          <a:off x="15214111" y="13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21558</xdr:rowOff>
    </xdr:from>
    <xdr:to>
      <xdr:col>76</xdr:col>
      <xdr:colOff>165100</xdr:colOff>
      <xdr:row>76</xdr:row>
      <xdr:rowOff>123158</xdr:rowOff>
    </xdr:to>
    <xdr:sp macro="" textlink="">
      <xdr:nvSpPr>
        <xdr:cNvPr id="642" name="楕円 641"/>
        <xdr:cNvSpPr/>
      </xdr:nvSpPr>
      <xdr:spPr>
        <a:xfrm>
          <a:off x="14541500" y="130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114285</xdr:rowOff>
    </xdr:from>
    <xdr:ext cx="534377" cy="259045"/>
    <xdr:sp macro="" textlink="">
      <xdr:nvSpPr>
        <xdr:cNvPr id="643" name="テキスト ボックス 642"/>
        <xdr:cNvSpPr txBox="1"/>
      </xdr:nvSpPr>
      <xdr:spPr>
        <a:xfrm>
          <a:off x="14325111" y="131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170224</xdr:rowOff>
    </xdr:from>
    <xdr:to>
      <xdr:col>72</xdr:col>
      <xdr:colOff>38100</xdr:colOff>
      <xdr:row>76</xdr:row>
      <xdr:rowOff>100374</xdr:rowOff>
    </xdr:to>
    <xdr:sp macro="" textlink="">
      <xdr:nvSpPr>
        <xdr:cNvPr id="644" name="楕円 643"/>
        <xdr:cNvSpPr/>
      </xdr:nvSpPr>
      <xdr:spPr>
        <a:xfrm>
          <a:off x="13652500" y="130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91501</xdr:rowOff>
    </xdr:from>
    <xdr:ext cx="534377" cy="259045"/>
    <xdr:sp macro="" textlink="">
      <xdr:nvSpPr>
        <xdr:cNvPr id="645" name="テキスト ボックス 644"/>
        <xdr:cNvSpPr txBox="1"/>
      </xdr:nvSpPr>
      <xdr:spPr>
        <a:xfrm>
          <a:off x="13436111" y="131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3460</xdr:rowOff>
    </xdr:from>
    <xdr:to>
      <xdr:col>67</xdr:col>
      <xdr:colOff>101600</xdr:colOff>
      <xdr:row>76</xdr:row>
      <xdr:rowOff>105060</xdr:rowOff>
    </xdr:to>
    <xdr:sp macro="" textlink="">
      <xdr:nvSpPr>
        <xdr:cNvPr id="646" name="楕円 645"/>
        <xdr:cNvSpPr/>
      </xdr:nvSpPr>
      <xdr:spPr>
        <a:xfrm>
          <a:off x="12763500" y="130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96187</xdr:rowOff>
    </xdr:from>
    <xdr:ext cx="534377" cy="259045"/>
    <xdr:sp macro="" textlink="">
      <xdr:nvSpPr>
        <xdr:cNvPr id="647" name="テキスト ボックス 646"/>
        <xdr:cNvSpPr txBox="1"/>
      </xdr:nvSpPr>
      <xdr:spPr>
        <a:xfrm>
          <a:off x="12547111" y="131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108458</xdr:rowOff>
    </xdr:from>
    <xdr:to>
      <xdr:col>85</xdr:col>
      <xdr:colOff>127000</xdr:colOff>
      <xdr:row>98</xdr:row>
      <xdr:rowOff>137325</xdr:rowOff>
    </xdr:to>
    <xdr:cxnSp macro="">
      <xdr:nvCxnSpPr>
        <xdr:cNvPr id="676" name="直線コネクタ 675"/>
        <xdr:cNvCxnSpPr/>
      </xdr:nvCxnSpPr>
      <xdr:spPr>
        <a:xfrm>
          <a:off x="15481300" y="16910558"/>
          <a:ext cx="8382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18898</xdr:rowOff>
    </xdr:from>
    <xdr:to>
      <xdr:col>81</xdr:col>
      <xdr:colOff>50800</xdr:colOff>
      <xdr:row>98</xdr:row>
      <xdr:rowOff>108458</xdr:rowOff>
    </xdr:to>
    <xdr:cxnSp macro="">
      <xdr:nvCxnSpPr>
        <xdr:cNvPr id="679" name="直線コネクタ 678"/>
        <xdr:cNvCxnSpPr/>
      </xdr:nvCxnSpPr>
      <xdr:spPr>
        <a:xfrm>
          <a:off x="14592300" y="16820998"/>
          <a:ext cx="889000" cy="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18898</xdr:rowOff>
    </xdr:from>
    <xdr:to>
      <xdr:col>76</xdr:col>
      <xdr:colOff>114300</xdr:colOff>
      <xdr:row>98</xdr:row>
      <xdr:rowOff>104890</xdr:rowOff>
    </xdr:to>
    <xdr:cxnSp macro="">
      <xdr:nvCxnSpPr>
        <xdr:cNvPr id="682" name="直線コネクタ 681"/>
        <xdr:cNvCxnSpPr/>
      </xdr:nvCxnSpPr>
      <xdr:spPr>
        <a:xfrm flipV="1">
          <a:off x="13703300" y="16820998"/>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25870</xdr:rowOff>
    </xdr:from>
    <xdr:to>
      <xdr:col>71</xdr:col>
      <xdr:colOff>177800</xdr:colOff>
      <xdr:row>98</xdr:row>
      <xdr:rowOff>104890</xdr:rowOff>
    </xdr:to>
    <xdr:cxnSp macro="">
      <xdr:nvCxnSpPr>
        <xdr:cNvPr id="685" name="直線コネクタ 684"/>
        <xdr:cNvCxnSpPr/>
      </xdr:nvCxnSpPr>
      <xdr:spPr>
        <a:xfrm>
          <a:off x="12814300" y="16827970"/>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86525</xdr:rowOff>
    </xdr:from>
    <xdr:to>
      <xdr:col>85</xdr:col>
      <xdr:colOff>177800</xdr:colOff>
      <xdr:row>99</xdr:row>
      <xdr:rowOff>16675</xdr:rowOff>
    </xdr:to>
    <xdr:sp macro="" textlink="">
      <xdr:nvSpPr>
        <xdr:cNvPr id="695" name="楕円 694"/>
        <xdr:cNvSpPr/>
      </xdr:nvSpPr>
      <xdr:spPr>
        <a:xfrm>
          <a:off x="16268700" y="16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1452</xdr:rowOff>
    </xdr:from>
    <xdr:ext cx="469744" cy="259045"/>
    <xdr:sp macro="" textlink="">
      <xdr:nvSpPr>
        <xdr:cNvPr id="696" name="積立金該当値テキスト"/>
        <xdr:cNvSpPr txBox="1"/>
      </xdr:nvSpPr>
      <xdr:spPr>
        <a:xfrm>
          <a:off x="16370300" y="168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57658</xdr:rowOff>
    </xdr:from>
    <xdr:to>
      <xdr:col>81</xdr:col>
      <xdr:colOff>101600</xdr:colOff>
      <xdr:row>98</xdr:row>
      <xdr:rowOff>159258</xdr:rowOff>
    </xdr:to>
    <xdr:sp macro="" textlink="">
      <xdr:nvSpPr>
        <xdr:cNvPr id="697" name="楕円 696"/>
        <xdr:cNvSpPr/>
      </xdr:nvSpPr>
      <xdr:spPr>
        <a:xfrm>
          <a:off x="15430500" y="16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150385</xdr:rowOff>
    </xdr:from>
    <xdr:ext cx="469744" cy="259045"/>
    <xdr:sp macro="" textlink="">
      <xdr:nvSpPr>
        <xdr:cNvPr id="698" name="テキスト ボックス 697"/>
        <xdr:cNvSpPr txBox="1"/>
      </xdr:nvSpPr>
      <xdr:spPr>
        <a:xfrm>
          <a:off x="15246428"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139548</xdr:rowOff>
    </xdr:from>
    <xdr:to>
      <xdr:col>76</xdr:col>
      <xdr:colOff>165100</xdr:colOff>
      <xdr:row>98</xdr:row>
      <xdr:rowOff>69698</xdr:rowOff>
    </xdr:to>
    <xdr:sp macro="" textlink="">
      <xdr:nvSpPr>
        <xdr:cNvPr id="699" name="楕円 698"/>
        <xdr:cNvSpPr/>
      </xdr:nvSpPr>
      <xdr:spPr>
        <a:xfrm>
          <a:off x="14541500" y="167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86225</xdr:rowOff>
    </xdr:from>
    <xdr:ext cx="534377" cy="259045"/>
    <xdr:sp macro="" textlink="">
      <xdr:nvSpPr>
        <xdr:cNvPr id="700" name="テキスト ボックス 699"/>
        <xdr:cNvSpPr txBox="1"/>
      </xdr:nvSpPr>
      <xdr:spPr>
        <a:xfrm>
          <a:off x="14325111"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54090</xdr:rowOff>
    </xdr:from>
    <xdr:to>
      <xdr:col>72</xdr:col>
      <xdr:colOff>38100</xdr:colOff>
      <xdr:row>98</xdr:row>
      <xdr:rowOff>155690</xdr:rowOff>
    </xdr:to>
    <xdr:sp macro="" textlink="">
      <xdr:nvSpPr>
        <xdr:cNvPr id="701" name="楕円 700"/>
        <xdr:cNvSpPr/>
      </xdr:nvSpPr>
      <xdr:spPr>
        <a:xfrm>
          <a:off x="13652500" y="168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146817</xdr:rowOff>
    </xdr:from>
    <xdr:ext cx="469744" cy="259045"/>
    <xdr:sp macro="" textlink="">
      <xdr:nvSpPr>
        <xdr:cNvPr id="702" name="テキスト ボックス 701"/>
        <xdr:cNvSpPr txBox="1"/>
      </xdr:nvSpPr>
      <xdr:spPr>
        <a:xfrm>
          <a:off x="13468428" y="169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146520</xdr:rowOff>
    </xdr:from>
    <xdr:to>
      <xdr:col>67</xdr:col>
      <xdr:colOff>101600</xdr:colOff>
      <xdr:row>98</xdr:row>
      <xdr:rowOff>76670</xdr:rowOff>
    </xdr:to>
    <xdr:sp macro="" textlink="">
      <xdr:nvSpPr>
        <xdr:cNvPr id="703" name="楕円 702"/>
        <xdr:cNvSpPr/>
      </xdr:nvSpPr>
      <xdr:spPr>
        <a:xfrm>
          <a:off x="12763500" y="167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93197</xdr:rowOff>
    </xdr:from>
    <xdr:ext cx="534377" cy="259045"/>
    <xdr:sp macro="" textlink="">
      <xdr:nvSpPr>
        <xdr:cNvPr id="704" name="テキスト ボックス 703"/>
        <xdr:cNvSpPr txBox="1"/>
      </xdr:nvSpPr>
      <xdr:spPr>
        <a:xfrm>
          <a:off x="12547111" y="165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104305</xdr:rowOff>
    </xdr:from>
    <xdr:to>
      <xdr:col>116</xdr:col>
      <xdr:colOff>63500</xdr:colOff>
      <xdr:row>38</xdr:row>
      <xdr:rowOff>160121</xdr:rowOff>
    </xdr:to>
    <xdr:cxnSp macro="">
      <xdr:nvCxnSpPr>
        <xdr:cNvPr id="733" name="直線コネクタ 732"/>
        <xdr:cNvCxnSpPr/>
      </xdr:nvCxnSpPr>
      <xdr:spPr>
        <a:xfrm>
          <a:off x="21323300" y="6276505"/>
          <a:ext cx="838200" cy="3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104305</xdr:rowOff>
    </xdr:from>
    <xdr:to>
      <xdr:col>111</xdr:col>
      <xdr:colOff>177800</xdr:colOff>
      <xdr:row>39</xdr:row>
      <xdr:rowOff>44450</xdr:rowOff>
    </xdr:to>
    <xdr:cxnSp macro="">
      <xdr:nvCxnSpPr>
        <xdr:cNvPr id="736" name="直線コネクタ 735"/>
        <xdr:cNvCxnSpPr/>
      </xdr:nvCxnSpPr>
      <xdr:spPr>
        <a:xfrm flipV="1">
          <a:off x="20434300" y="6276505"/>
          <a:ext cx="889000" cy="4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109321</xdr:rowOff>
    </xdr:from>
    <xdr:to>
      <xdr:col>116</xdr:col>
      <xdr:colOff>114300</xdr:colOff>
      <xdr:row>39</xdr:row>
      <xdr:rowOff>39471</xdr:rowOff>
    </xdr:to>
    <xdr:sp macro="" textlink="">
      <xdr:nvSpPr>
        <xdr:cNvPr id="752" name="楕円 751"/>
        <xdr:cNvSpPr/>
      </xdr:nvSpPr>
      <xdr:spPr>
        <a:xfrm>
          <a:off x="221107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24248</xdr:rowOff>
    </xdr:from>
    <xdr:ext cx="469744" cy="259045"/>
    <xdr:sp macro="" textlink="">
      <xdr:nvSpPr>
        <xdr:cNvPr id="753" name="投資及び出資金該当値テキスト"/>
        <xdr:cNvSpPr txBox="1"/>
      </xdr:nvSpPr>
      <xdr:spPr>
        <a:xfrm>
          <a:off x="22212300" y="65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53505</xdr:rowOff>
    </xdr:from>
    <xdr:to>
      <xdr:col>112</xdr:col>
      <xdr:colOff>38100</xdr:colOff>
      <xdr:row>36</xdr:row>
      <xdr:rowOff>155105</xdr:rowOff>
    </xdr:to>
    <xdr:sp macro="" textlink="">
      <xdr:nvSpPr>
        <xdr:cNvPr id="754" name="楕円 753"/>
        <xdr:cNvSpPr/>
      </xdr:nvSpPr>
      <xdr:spPr>
        <a:xfrm>
          <a:off x="21272500" y="62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182</xdr:rowOff>
    </xdr:from>
    <xdr:ext cx="534377" cy="259045"/>
    <xdr:sp macro="" textlink="">
      <xdr:nvSpPr>
        <xdr:cNvPr id="755" name="テキスト ボックス 754"/>
        <xdr:cNvSpPr txBox="1"/>
      </xdr:nvSpPr>
      <xdr:spPr>
        <a:xfrm>
          <a:off x="21056111" y="60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157188</xdr:rowOff>
    </xdr:from>
    <xdr:to>
      <xdr:col>116</xdr:col>
      <xdr:colOff>63500</xdr:colOff>
      <xdr:row>58</xdr:row>
      <xdr:rowOff>157188</xdr:rowOff>
    </xdr:to>
    <xdr:cxnSp macro="">
      <xdr:nvCxnSpPr>
        <xdr:cNvPr id="790" name="直線コネクタ 789"/>
        <xdr:cNvCxnSpPr/>
      </xdr:nvCxnSpPr>
      <xdr:spPr>
        <a:xfrm>
          <a:off x="21323300" y="10101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156883</xdr:rowOff>
    </xdr:from>
    <xdr:to>
      <xdr:col>111</xdr:col>
      <xdr:colOff>177800</xdr:colOff>
      <xdr:row>58</xdr:row>
      <xdr:rowOff>157188</xdr:rowOff>
    </xdr:to>
    <xdr:cxnSp macro="">
      <xdr:nvCxnSpPr>
        <xdr:cNvPr id="793" name="直線コネクタ 792"/>
        <xdr:cNvCxnSpPr/>
      </xdr:nvCxnSpPr>
      <xdr:spPr>
        <a:xfrm>
          <a:off x="20434300" y="1010098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156693</xdr:rowOff>
    </xdr:from>
    <xdr:to>
      <xdr:col>107</xdr:col>
      <xdr:colOff>50800</xdr:colOff>
      <xdr:row>58</xdr:row>
      <xdr:rowOff>156883</xdr:rowOff>
    </xdr:to>
    <xdr:cxnSp macro="">
      <xdr:nvCxnSpPr>
        <xdr:cNvPr id="796" name="直線コネクタ 795"/>
        <xdr:cNvCxnSpPr/>
      </xdr:nvCxnSpPr>
      <xdr:spPr>
        <a:xfrm>
          <a:off x="19545300" y="101007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154978</xdr:rowOff>
    </xdr:from>
    <xdr:to>
      <xdr:col>102</xdr:col>
      <xdr:colOff>114300</xdr:colOff>
      <xdr:row>58</xdr:row>
      <xdr:rowOff>156693</xdr:rowOff>
    </xdr:to>
    <xdr:cxnSp macro="">
      <xdr:nvCxnSpPr>
        <xdr:cNvPr id="799" name="直線コネクタ 798"/>
        <xdr:cNvCxnSpPr/>
      </xdr:nvCxnSpPr>
      <xdr:spPr>
        <a:xfrm>
          <a:off x="18656300" y="1009907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106388</xdr:rowOff>
    </xdr:from>
    <xdr:to>
      <xdr:col>116</xdr:col>
      <xdr:colOff>114300</xdr:colOff>
      <xdr:row>59</xdr:row>
      <xdr:rowOff>36538</xdr:rowOff>
    </xdr:to>
    <xdr:sp macro="" textlink="">
      <xdr:nvSpPr>
        <xdr:cNvPr id="809" name="楕円 808"/>
        <xdr:cNvSpPr/>
      </xdr:nvSpPr>
      <xdr:spPr>
        <a:xfrm>
          <a:off x="221107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21315</xdr:rowOff>
    </xdr:from>
    <xdr:ext cx="469744" cy="259045"/>
    <xdr:sp macro="" textlink="">
      <xdr:nvSpPr>
        <xdr:cNvPr id="810" name="貸付金該当値テキスト"/>
        <xdr:cNvSpPr txBox="1"/>
      </xdr:nvSpPr>
      <xdr:spPr>
        <a:xfrm>
          <a:off x="22212300" y="99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106388</xdr:rowOff>
    </xdr:from>
    <xdr:to>
      <xdr:col>112</xdr:col>
      <xdr:colOff>38100</xdr:colOff>
      <xdr:row>59</xdr:row>
      <xdr:rowOff>36538</xdr:rowOff>
    </xdr:to>
    <xdr:sp macro="" textlink="">
      <xdr:nvSpPr>
        <xdr:cNvPr id="811" name="楕円 810"/>
        <xdr:cNvSpPr/>
      </xdr:nvSpPr>
      <xdr:spPr>
        <a:xfrm>
          <a:off x="21272500" y="10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27665</xdr:rowOff>
    </xdr:from>
    <xdr:ext cx="469744" cy="259045"/>
    <xdr:sp macro="" textlink="">
      <xdr:nvSpPr>
        <xdr:cNvPr id="812" name="テキスト ボックス 811"/>
        <xdr:cNvSpPr txBox="1"/>
      </xdr:nvSpPr>
      <xdr:spPr>
        <a:xfrm>
          <a:off x="21088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106083</xdr:rowOff>
    </xdr:from>
    <xdr:to>
      <xdr:col>107</xdr:col>
      <xdr:colOff>101600</xdr:colOff>
      <xdr:row>59</xdr:row>
      <xdr:rowOff>36233</xdr:rowOff>
    </xdr:to>
    <xdr:sp macro="" textlink="">
      <xdr:nvSpPr>
        <xdr:cNvPr id="813" name="楕円 812"/>
        <xdr:cNvSpPr/>
      </xdr:nvSpPr>
      <xdr:spPr>
        <a:xfrm>
          <a:off x="2038350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27360</xdr:rowOff>
    </xdr:from>
    <xdr:ext cx="469744" cy="259045"/>
    <xdr:sp macro="" textlink="">
      <xdr:nvSpPr>
        <xdr:cNvPr id="814" name="テキスト ボックス 813"/>
        <xdr:cNvSpPr txBox="1"/>
      </xdr:nvSpPr>
      <xdr:spPr>
        <a:xfrm>
          <a:off x="20199428"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105893</xdr:rowOff>
    </xdr:from>
    <xdr:to>
      <xdr:col>102</xdr:col>
      <xdr:colOff>165100</xdr:colOff>
      <xdr:row>59</xdr:row>
      <xdr:rowOff>36043</xdr:rowOff>
    </xdr:to>
    <xdr:sp macro="" textlink="">
      <xdr:nvSpPr>
        <xdr:cNvPr id="815" name="楕円 814"/>
        <xdr:cNvSpPr/>
      </xdr:nvSpPr>
      <xdr:spPr>
        <a:xfrm>
          <a:off x="19494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27170</xdr:rowOff>
    </xdr:from>
    <xdr:ext cx="469744" cy="259045"/>
    <xdr:sp macro="" textlink="">
      <xdr:nvSpPr>
        <xdr:cNvPr id="816" name="テキスト ボックス 815"/>
        <xdr:cNvSpPr txBox="1"/>
      </xdr:nvSpPr>
      <xdr:spPr>
        <a:xfrm>
          <a:off x="19310428" y="1014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104178</xdr:rowOff>
    </xdr:from>
    <xdr:to>
      <xdr:col>98</xdr:col>
      <xdr:colOff>38100</xdr:colOff>
      <xdr:row>59</xdr:row>
      <xdr:rowOff>34328</xdr:rowOff>
    </xdr:to>
    <xdr:sp macro="" textlink="">
      <xdr:nvSpPr>
        <xdr:cNvPr id="817" name="楕円 816"/>
        <xdr:cNvSpPr/>
      </xdr:nvSpPr>
      <xdr:spPr>
        <a:xfrm>
          <a:off x="18605500" y="10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25455</xdr:rowOff>
    </xdr:from>
    <xdr:ext cx="469744" cy="259045"/>
    <xdr:sp macro="" textlink="">
      <xdr:nvSpPr>
        <xdr:cNvPr id="818" name="テキスト ボックス 817"/>
        <xdr:cNvSpPr txBox="1"/>
      </xdr:nvSpPr>
      <xdr:spPr>
        <a:xfrm>
          <a:off x="18421428" y="1014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103484</xdr:rowOff>
    </xdr:from>
    <xdr:to>
      <xdr:col>116</xdr:col>
      <xdr:colOff>63500</xdr:colOff>
      <xdr:row>75</xdr:row>
      <xdr:rowOff>112105</xdr:rowOff>
    </xdr:to>
    <xdr:cxnSp macro="">
      <xdr:nvCxnSpPr>
        <xdr:cNvPr id="850" name="直線コネクタ 849"/>
        <xdr:cNvCxnSpPr/>
      </xdr:nvCxnSpPr>
      <xdr:spPr>
        <a:xfrm>
          <a:off x="21323300" y="12962234"/>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48423</xdr:rowOff>
    </xdr:from>
    <xdr:to>
      <xdr:col>111</xdr:col>
      <xdr:colOff>177800</xdr:colOff>
      <xdr:row>75</xdr:row>
      <xdr:rowOff>103484</xdr:rowOff>
    </xdr:to>
    <xdr:cxnSp macro="">
      <xdr:nvCxnSpPr>
        <xdr:cNvPr id="853" name="直線コネクタ 852"/>
        <xdr:cNvCxnSpPr/>
      </xdr:nvCxnSpPr>
      <xdr:spPr>
        <a:xfrm>
          <a:off x="20434300" y="12564273"/>
          <a:ext cx="889000" cy="39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122327</xdr:rowOff>
    </xdr:from>
    <xdr:to>
      <xdr:col>107</xdr:col>
      <xdr:colOff>50800</xdr:colOff>
      <xdr:row>73</xdr:row>
      <xdr:rowOff>48423</xdr:rowOff>
    </xdr:to>
    <xdr:cxnSp macro="">
      <xdr:nvCxnSpPr>
        <xdr:cNvPr id="856" name="直線コネクタ 855"/>
        <xdr:cNvCxnSpPr/>
      </xdr:nvCxnSpPr>
      <xdr:spPr>
        <a:xfrm>
          <a:off x="19545300" y="12466727"/>
          <a:ext cx="889000" cy="9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122327</xdr:rowOff>
    </xdr:from>
    <xdr:to>
      <xdr:col>102</xdr:col>
      <xdr:colOff>114300</xdr:colOff>
      <xdr:row>73</xdr:row>
      <xdr:rowOff>108741</xdr:rowOff>
    </xdr:to>
    <xdr:cxnSp macro="">
      <xdr:nvCxnSpPr>
        <xdr:cNvPr id="859" name="直線コネクタ 858"/>
        <xdr:cNvCxnSpPr/>
      </xdr:nvCxnSpPr>
      <xdr:spPr>
        <a:xfrm flipV="1">
          <a:off x="18656300" y="12466727"/>
          <a:ext cx="889000" cy="15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61305</xdr:rowOff>
    </xdr:from>
    <xdr:to>
      <xdr:col>116</xdr:col>
      <xdr:colOff>114300</xdr:colOff>
      <xdr:row>75</xdr:row>
      <xdr:rowOff>162905</xdr:rowOff>
    </xdr:to>
    <xdr:sp macro="" textlink="">
      <xdr:nvSpPr>
        <xdr:cNvPr id="869" name="楕円 868"/>
        <xdr:cNvSpPr/>
      </xdr:nvSpPr>
      <xdr:spPr>
        <a:xfrm>
          <a:off x="221107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39732</xdr:rowOff>
    </xdr:from>
    <xdr:ext cx="534377" cy="259045"/>
    <xdr:sp macro="" textlink="">
      <xdr:nvSpPr>
        <xdr:cNvPr id="870" name="繰出金該当値テキスト"/>
        <xdr:cNvSpPr txBox="1"/>
      </xdr:nvSpPr>
      <xdr:spPr>
        <a:xfrm>
          <a:off x="22212300" y="1289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52684</xdr:rowOff>
    </xdr:from>
    <xdr:to>
      <xdr:col>112</xdr:col>
      <xdr:colOff>38100</xdr:colOff>
      <xdr:row>75</xdr:row>
      <xdr:rowOff>154284</xdr:rowOff>
    </xdr:to>
    <xdr:sp macro="" textlink="">
      <xdr:nvSpPr>
        <xdr:cNvPr id="871" name="楕円 870"/>
        <xdr:cNvSpPr/>
      </xdr:nvSpPr>
      <xdr:spPr>
        <a:xfrm>
          <a:off x="21272500" y="129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145411</xdr:rowOff>
    </xdr:from>
    <xdr:ext cx="534377" cy="259045"/>
    <xdr:sp macro="" textlink="">
      <xdr:nvSpPr>
        <xdr:cNvPr id="872" name="テキスト ボックス 871"/>
        <xdr:cNvSpPr txBox="1"/>
      </xdr:nvSpPr>
      <xdr:spPr>
        <a:xfrm>
          <a:off x="21056111" y="130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169073</xdr:rowOff>
    </xdr:from>
    <xdr:to>
      <xdr:col>107</xdr:col>
      <xdr:colOff>101600</xdr:colOff>
      <xdr:row>73</xdr:row>
      <xdr:rowOff>99223</xdr:rowOff>
    </xdr:to>
    <xdr:sp macro="" textlink="">
      <xdr:nvSpPr>
        <xdr:cNvPr id="873" name="楕円 872"/>
        <xdr:cNvSpPr/>
      </xdr:nvSpPr>
      <xdr:spPr>
        <a:xfrm>
          <a:off x="20383500" y="12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115750</xdr:rowOff>
    </xdr:from>
    <xdr:ext cx="534377" cy="259045"/>
    <xdr:sp macro="" textlink="">
      <xdr:nvSpPr>
        <xdr:cNvPr id="874" name="テキスト ボックス 873"/>
        <xdr:cNvSpPr txBox="1"/>
      </xdr:nvSpPr>
      <xdr:spPr>
        <a:xfrm>
          <a:off x="20167111" y="122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71527</xdr:rowOff>
    </xdr:from>
    <xdr:to>
      <xdr:col>102</xdr:col>
      <xdr:colOff>165100</xdr:colOff>
      <xdr:row>73</xdr:row>
      <xdr:rowOff>1677</xdr:rowOff>
    </xdr:to>
    <xdr:sp macro="" textlink="">
      <xdr:nvSpPr>
        <xdr:cNvPr id="875" name="楕円 874"/>
        <xdr:cNvSpPr/>
      </xdr:nvSpPr>
      <xdr:spPr>
        <a:xfrm>
          <a:off x="19494500" y="124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18204</xdr:rowOff>
    </xdr:from>
    <xdr:ext cx="534377" cy="259045"/>
    <xdr:sp macro="" textlink="">
      <xdr:nvSpPr>
        <xdr:cNvPr id="876" name="テキスト ボックス 875"/>
        <xdr:cNvSpPr txBox="1"/>
      </xdr:nvSpPr>
      <xdr:spPr>
        <a:xfrm>
          <a:off x="19278111" y="121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57941</xdr:rowOff>
    </xdr:from>
    <xdr:to>
      <xdr:col>98</xdr:col>
      <xdr:colOff>38100</xdr:colOff>
      <xdr:row>73</xdr:row>
      <xdr:rowOff>159541</xdr:rowOff>
    </xdr:to>
    <xdr:sp macro="" textlink="">
      <xdr:nvSpPr>
        <xdr:cNvPr id="877" name="楕円 876"/>
        <xdr:cNvSpPr/>
      </xdr:nvSpPr>
      <xdr:spPr>
        <a:xfrm>
          <a:off x="18605500" y="125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150668</xdr:rowOff>
    </xdr:from>
    <xdr:ext cx="534377" cy="259045"/>
    <xdr:sp macro="" textlink="">
      <xdr:nvSpPr>
        <xdr:cNvPr id="878" name="テキスト ボックス 877"/>
        <xdr:cNvSpPr txBox="1"/>
      </xdr:nvSpPr>
      <xdr:spPr>
        <a:xfrm>
          <a:off x="18389111" y="126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522,846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円であり、前年度より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135,845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特に大きく増加した</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人件費と</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それぞれ主な要因としては、会計年度任用職員制度開始に伴うものと、新型コロナウイルス感染症対策にかかる特別定額給付金給付費の皆増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12,402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112,489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本市の住民一人当たりのコストは、全体的に類似団体内平均値より低い、あるいは同水準となっているが、物件費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と普通建設事業費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は類似団体内平均値より高い値となっている。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、本市が合併団体であり、保育園や学校、児童館などの施設数が多く、施設管理経費が大きいことが主な</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要因であり、今後は公共施設等総合管理計画及び公共施設個別施設計画に基づき、中長期的な視点で公共施設の整備・統廃合を進め、財政負担の軽減・平準化を図る。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a:t>
          </a:r>
          <a:r>
            <a:rPr lang="ja-JP" altLang="en-US" sz="1200" baseline="0">
              <a:effectLst/>
              <a:latin typeface="ＭＳ Ｐゴシック" panose="020B0600070205080204" pitchFamily="50" charset="-128"/>
              <a:ea typeface="ＭＳ Ｐゴシック" panose="020B0600070205080204" pitchFamily="50" charset="-128"/>
            </a:rPr>
            <a:t> </a:t>
          </a:r>
          <a:r>
            <a:rPr lang="ja-JP" altLang="en-US" sz="1200">
              <a:effectLst/>
              <a:latin typeface="ＭＳ Ｐゴシック" panose="020B0600070205080204" pitchFamily="50" charset="-128"/>
              <a:ea typeface="ＭＳ Ｐゴシック" panose="020B0600070205080204" pitchFamily="50" charset="-128"/>
            </a:rPr>
            <a:t>また、普通建設事業費については、今後も土地区画整理事業や鉄道高架整備事業を継続して行っていくため、類似団体平均値より高い水準で推移することが見込まれ、適正な財政運営に努める。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69,422
67,619
17.35
37,855,420
36,297,033
992,079
16,553,546
18,767,971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147015</xdr:rowOff>
    </xdr:from>
    <xdr:to>
      <xdr:col>24</xdr:col>
      <xdr:colOff>63500</xdr:colOff>
      <xdr:row>35</xdr:row>
      <xdr:rowOff>89865</xdr:rowOff>
    </xdr:to>
    <xdr:cxnSp macro="">
      <xdr:nvCxnSpPr>
        <xdr:cNvPr id="59" name="直線コネクタ 58"/>
        <xdr:cNvCxnSpPr/>
      </xdr:nvCxnSpPr>
      <xdr:spPr>
        <a:xfrm>
          <a:off x="3797300" y="59763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147015</xdr:rowOff>
    </xdr:from>
    <xdr:to>
      <xdr:col>19</xdr:col>
      <xdr:colOff>177800</xdr:colOff>
      <xdr:row>34</xdr:row>
      <xdr:rowOff>160274</xdr:rowOff>
    </xdr:to>
    <xdr:cxnSp macro="">
      <xdr:nvCxnSpPr>
        <xdr:cNvPr id="62" name="直線コネクタ 61"/>
        <xdr:cNvCxnSpPr/>
      </xdr:nvCxnSpPr>
      <xdr:spPr>
        <a:xfrm flipV="1">
          <a:off x="2908300" y="597631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84379</xdr:rowOff>
    </xdr:from>
    <xdr:to>
      <xdr:col>15</xdr:col>
      <xdr:colOff>50800</xdr:colOff>
      <xdr:row>34</xdr:row>
      <xdr:rowOff>160274</xdr:rowOff>
    </xdr:to>
    <xdr:cxnSp macro="">
      <xdr:nvCxnSpPr>
        <xdr:cNvPr id="65" name="直線コネクタ 64"/>
        <xdr:cNvCxnSpPr/>
      </xdr:nvCxnSpPr>
      <xdr:spPr>
        <a:xfrm>
          <a:off x="2019300" y="5913679"/>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81636</xdr:rowOff>
    </xdr:from>
    <xdr:to>
      <xdr:col>10</xdr:col>
      <xdr:colOff>114300</xdr:colOff>
      <xdr:row>34</xdr:row>
      <xdr:rowOff>84379</xdr:rowOff>
    </xdr:to>
    <xdr:cxnSp macro="">
      <xdr:nvCxnSpPr>
        <xdr:cNvPr id="68" name="直線コネクタ 67"/>
        <xdr:cNvCxnSpPr/>
      </xdr:nvCxnSpPr>
      <xdr:spPr>
        <a:xfrm>
          <a:off x="1130300" y="59109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39065</xdr:rowOff>
    </xdr:from>
    <xdr:to>
      <xdr:col>24</xdr:col>
      <xdr:colOff>114300</xdr:colOff>
      <xdr:row>35</xdr:row>
      <xdr:rowOff>140665</xdr:rowOff>
    </xdr:to>
    <xdr:sp macro="" textlink="">
      <xdr:nvSpPr>
        <xdr:cNvPr id="78" name="楕円 77"/>
        <xdr:cNvSpPr/>
      </xdr:nvSpPr>
      <xdr:spPr>
        <a:xfrm>
          <a:off x="4584700" y="60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61942</xdr:rowOff>
    </xdr:from>
    <xdr:ext cx="469744" cy="259045"/>
    <xdr:sp macro="" textlink="">
      <xdr:nvSpPr>
        <xdr:cNvPr id="79" name="議会費該当値テキスト"/>
        <xdr:cNvSpPr txBox="1"/>
      </xdr:nvSpPr>
      <xdr:spPr>
        <a:xfrm>
          <a:off x="4686300" y="58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96215</xdr:rowOff>
    </xdr:from>
    <xdr:to>
      <xdr:col>20</xdr:col>
      <xdr:colOff>38100</xdr:colOff>
      <xdr:row>35</xdr:row>
      <xdr:rowOff>26365</xdr:rowOff>
    </xdr:to>
    <xdr:sp macro="" textlink="">
      <xdr:nvSpPr>
        <xdr:cNvPr id="80" name="楕円 79"/>
        <xdr:cNvSpPr/>
      </xdr:nvSpPr>
      <xdr:spPr>
        <a:xfrm>
          <a:off x="3746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42892</xdr:rowOff>
    </xdr:from>
    <xdr:ext cx="469744" cy="259045"/>
    <xdr:sp macro="" textlink="">
      <xdr:nvSpPr>
        <xdr:cNvPr id="81" name="テキスト ボックス 80"/>
        <xdr:cNvSpPr txBox="1"/>
      </xdr:nvSpPr>
      <xdr:spPr>
        <a:xfrm>
          <a:off x="3562428" y="57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109474</xdr:rowOff>
    </xdr:from>
    <xdr:to>
      <xdr:col>15</xdr:col>
      <xdr:colOff>101600</xdr:colOff>
      <xdr:row>35</xdr:row>
      <xdr:rowOff>39624</xdr:rowOff>
    </xdr:to>
    <xdr:sp macro="" textlink="">
      <xdr:nvSpPr>
        <xdr:cNvPr id="82" name="楕円 81"/>
        <xdr:cNvSpPr/>
      </xdr:nvSpPr>
      <xdr:spPr>
        <a:xfrm>
          <a:off x="2857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56151</xdr:rowOff>
    </xdr:from>
    <xdr:ext cx="469744" cy="259045"/>
    <xdr:sp macro="" textlink="">
      <xdr:nvSpPr>
        <xdr:cNvPr id="83" name="テキスト ボックス 82"/>
        <xdr:cNvSpPr txBox="1"/>
      </xdr:nvSpPr>
      <xdr:spPr>
        <a:xfrm>
          <a:off x="2673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33579</xdr:rowOff>
    </xdr:from>
    <xdr:to>
      <xdr:col>10</xdr:col>
      <xdr:colOff>165100</xdr:colOff>
      <xdr:row>34</xdr:row>
      <xdr:rowOff>135179</xdr:rowOff>
    </xdr:to>
    <xdr:sp macro="" textlink="">
      <xdr:nvSpPr>
        <xdr:cNvPr id="84" name="楕円 83"/>
        <xdr:cNvSpPr/>
      </xdr:nvSpPr>
      <xdr:spPr>
        <a:xfrm>
          <a:off x="1968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151706</xdr:rowOff>
    </xdr:from>
    <xdr:ext cx="469744" cy="259045"/>
    <xdr:sp macro="" textlink="">
      <xdr:nvSpPr>
        <xdr:cNvPr id="85" name="テキスト ボックス 84"/>
        <xdr:cNvSpPr txBox="1"/>
      </xdr:nvSpPr>
      <xdr:spPr>
        <a:xfrm>
          <a:off x="1784428" y="56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30836</xdr:rowOff>
    </xdr:from>
    <xdr:to>
      <xdr:col>6</xdr:col>
      <xdr:colOff>38100</xdr:colOff>
      <xdr:row>34</xdr:row>
      <xdr:rowOff>132436</xdr:rowOff>
    </xdr:to>
    <xdr:sp macro="" textlink="">
      <xdr:nvSpPr>
        <xdr:cNvPr id="86" name="楕円 85"/>
        <xdr:cNvSpPr/>
      </xdr:nvSpPr>
      <xdr:spPr>
        <a:xfrm>
          <a:off x="10795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148963</xdr:rowOff>
    </xdr:from>
    <xdr:ext cx="469744" cy="259045"/>
    <xdr:sp macro="" textlink="">
      <xdr:nvSpPr>
        <xdr:cNvPr id="87" name="テキスト ボックス 86"/>
        <xdr:cNvSpPr txBox="1"/>
      </xdr:nvSpPr>
      <xdr:spPr>
        <a:xfrm>
          <a:off x="895428" y="563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47696</xdr:rowOff>
    </xdr:from>
    <xdr:to>
      <xdr:col>24</xdr:col>
      <xdr:colOff>63500</xdr:colOff>
      <xdr:row>58</xdr:row>
      <xdr:rowOff>94075</xdr:rowOff>
    </xdr:to>
    <xdr:cxnSp macro="">
      <xdr:nvCxnSpPr>
        <xdr:cNvPr id="116" name="直線コネクタ 115"/>
        <xdr:cNvCxnSpPr/>
      </xdr:nvCxnSpPr>
      <xdr:spPr>
        <a:xfrm flipV="1">
          <a:off x="3797300" y="9648896"/>
          <a:ext cx="838200" cy="38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53038</xdr:rowOff>
    </xdr:from>
    <xdr:to>
      <xdr:col>19</xdr:col>
      <xdr:colOff>177800</xdr:colOff>
      <xdr:row>58</xdr:row>
      <xdr:rowOff>94075</xdr:rowOff>
    </xdr:to>
    <xdr:cxnSp macro="">
      <xdr:nvCxnSpPr>
        <xdr:cNvPr id="119" name="直線コネクタ 118"/>
        <xdr:cNvCxnSpPr/>
      </xdr:nvCxnSpPr>
      <xdr:spPr>
        <a:xfrm>
          <a:off x="2908300" y="9997138"/>
          <a:ext cx="889000" cy="4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53038</xdr:rowOff>
    </xdr:from>
    <xdr:to>
      <xdr:col>15</xdr:col>
      <xdr:colOff>50800</xdr:colOff>
      <xdr:row>58</xdr:row>
      <xdr:rowOff>97154</xdr:rowOff>
    </xdr:to>
    <xdr:cxnSp macro="">
      <xdr:nvCxnSpPr>
        <xdr:cNvPr id="122" name="直線コネクタ 121"/>
        <xdr:cNvCxnSpPr/>
      </xdr:nvCxnSpPr>
      <xdr:spPr>
        <a:xfrm flipV="1">
          <a:off x="2019300" y="9997138"/>
          <a:ext cx="889000" cy="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114992</xdr:rowOff>
    </xdr:from>
    <xdr:to>
      <xdr:col>10</xdr:col>
      <xdr:colOff>114300</xdr:colOff>
      <xdr:row>58</xdr:row>
      <xdr:rowOff>97154</xdr:rowOff>
    </xdr:to>
    <xdr:cxnSp macro="">
      <xdr:nvCxnSpPr>
        <xdr:cNvPr id="125" name="直線コネクタ 124"/>
        <xdr:cNvCxnSpPr/>
      </xdr:nvCxnSpPr>
      <xdr:spPr>
        <a:xfrm>
          <a:off x="1130300" y="9887642"/>
          <a:ext cx="889000" cy="1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168346</xdr:rowOff>
    </xdr:from>
    <xdr:to>
      <xdr:col>24</xdr:col>
      <xdr:colOff>114300</xdr:colOff>
      <xdr:row>56</xdr:row>
      <xdr:rowOff>98496</xdr:rowOff>
    </xdr:to>
    <xdr:sp macro="" textlink="">
      <xdr:nvSpPr>
        <xdr:cNvPr id="135" name="楕円 134"/>
        <xdr:cNvSpPr/>
      </xdr:nvSpPr>
      <xdr:spPr>
        <a:xfrm>
          <a:off x="4584700" y="95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83273</xdr:rowOff>
    </xdr:from>
    <xdr:ext cx="599010" cy="259045"/>
    <xdr:sp macro="" textlink="">
      <xdr:nvSpPr>
        <xdr:cNvPr id="136" name="総務費該当値テキスト"/>
        <xdr:cNvSpPr txBox="1"/>
      </xdr:nvSpPr>
      <xdr:spPr>
        <a:xfrm>
          <a:off x="4686300" y="951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43275</xdr:rowOff>
    </xdr:from>
    <xdr:to>
      <xdr:col>20</xdr:col>
      <xdr:colOff>38100</xdr:colOff>
      <xdr:row>58</xdr:row>
      <xdr:rowOff>144875</xdr:rowOff>
    </xdr:to>
    <xdr:sp macro="" textlink="">
      <xdr:nvSpPr>
        <xdr:cNvPr id="137" name="楕円 136"/>
        <xdr:cNvSpPr/>
      </xdr:nvSpPr>
      <xdr:spPr>
        <a:xfrm>
          <a:off x="3746500" y="99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136002</xdr:rowOff>
    </xdr:from>
    <xdr:ext cx="534377" cy="259045"/>
    <xdr:sp macro="" textlink="">
      <xdr:nvSpPr>
        <xdr:cNvPr id="138" name="テキスト ボックス 137"/>
        <xdr:cNvSpPr txBox="1"/>
      </xdr:nvSpPr>
      <xdr:spPr>
        <a:xfrm>
          <a:off x="3530111" y="100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2238</xdr:rowOff>
    </xdr:from>
    <xdr:to>
      <xdr:col>15</xdr:col>
      <xdr:colOff>101600</xdr:colOff>
      <xdr:row>58</xdr:row>
      <xdr:rowOff>103838</xdr:rowOff>
    </xdr:to>
    <xdr:sp macro="" textlink="">
      <xdr:nvSpPr>
        <xdr:cNvPr id="139" name="楕円 138"/>
        <xdr:cNvSpPr/>
      </xdr:nvSpPr>
      <xdr:spPr>
        <a:xfrm>
          <a:off x="2857500" y="9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94965</xdr:rowOff>
    </xdr:from>
    <xdr:ext cx="534377" cy="259045"/>
    <xdr:sp macro="" textlink="">
      <xdr:nvSpPr>
        <xdr:cNvPr id="140" name="テキスト ボックス 139"/>
        <xdr:cNvSpPr txBox="1"/>
      </xdr:nvSpPr>
      <xdr:spPr>
        <a:xfrm>
          <a:off x="2641111" y="10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46354</xdr:rowOff>
    </xdr:from>
    <xdr:to>
      <xdr:col>10</xdr:col>
      <xdr:colOff>165100</xdr:colOff>
      <xdr:row>58</xdr:row>
      <xdr:rowOff>147954</xdr:rowOff>
    </xdr:to>
    <xdr:sp macro="" textlink="">
      <xdr:nvSpPr>
        <xdr:cNvPr id="141" name="楕円 140"/>
        <xdr:cNvSpPr/>
      </xdr:nvSpPr>
      <xdr:spPr>
        <a:xfrm>
          <a:off x="1968500" y="99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139081</xdr:rowOff>
    </xdr:from>
    <xdr:ext cx="534377" cy="259045"/>
    <xdr:sp macro="" textlink="">
      <xdr:nvSpPr>
        <xdr:cNvPr id="142" name="テキスト ボックス 141"/>
        <xdr:cNvSpPr txBox="1"/>
      </xdr:nvSpPr>
      <xdr:spPr>
        <a:xfrm>
          <a:off x="1752111" y="100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64192</xdr:rowOff>
    </xdr:from>
    <xdr:to>
      <xdr:col>6</xdr:col>
      <xdr:colOff>38100</xdr:colOff>
      <xdr:row>57</xdr:row>
      <xdr:rowOff>165792</xdr:rowOff>
    </xdr:to>
    <xdr:sp macro="" textlink="">
      <xdr:nvSpPr>
        <xdr:cNvPr id="143" name="楕円 142"/>
        <xdr:cNvSpPr/>
      </xdr:nvSpPr>
      <xdr:spPr>
        <a:xfrm>
          <a:off x="1079500" y="98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10869</xdr:rowOff>
    </xdr:from>
    <xdr:ext cx="534377" cy="259045"/>
    <xdr:sp macro="" textlink="">
      <xdr:nvSpPr>
        <xdr:cNvPr id="144" name="テキスト ボックス 143"/>
        <xdr:cNvSpPr txBox="1"/>
      </xdr:nvSpPr>
      <xdr:spPr>
        <a:xfrm>
          <a:off x="863111" y="96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110951</xdr:rowOff>
    </xdr:from>
    <xdr:to>
      <xdr:col>24</xdr:col>
      <xdr:colOff>63500</xdr:colOff>
      <xdr:row>75</xdr:row>
      <xdr:rowOff>124199</xdr:rowOff>
    </xdr:to>
    <xdr:cxnSp macro="">
      <xdr:nvCxnSpPr>
        <xdr:cNvPr id="176" name="直線コネクタ 175"/>
        <xdr:cNvCxnSpPr/>
      </xdr:nvCxnSpPr>
      <xdr:spPr>
        <a:xfrm flipV="1">
          <a:off x="3797300" y="12969701"/>
          <a:ext cx="8382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124199</xdr:rowOff>
    </xdr:from>
    <xdr:to>
      <xdr:col>19</xdr:col>
      <xdr:colOff>177800</xdr:colOff>
      <xdr:row>76</xdr:row>
      <xdr:rowOff>91336</xdr:rowOff>
    </xdr:to>
    <xdr:cxnSp macro="">
      <xdr:nvCxnSpPr>
        <xdr:cNvPr id="179" name="直線コネクタ 178"/>
        <xdr:cNvCxnSpPr/>
      </xdr:nvCxnSpPr>
      <xdr:spPr>
        <a:xfrm flipV="1">
          <a:off x="2908300" y="12982949"/>
          <a:ext cx="889000" cy="1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91336</xdr:rowOff>
    </xdr:from>
    <xdr:to>
      <xdr:col>15</xdr:col>
      <xdr:colOff>50800</xdr:colOff>
      <xdr:row>76</xdr:row>
      <xdr:rowOff>95483</xdr:rowOff>
    </xdr:to>
    <xdr:cxnSp macro="">
      <xdr:nvCxnSpPr>
        <xdr:cNvPr id="182" name="直線コネクタ 181"/>
        <xdr:cNvCxnSpPr/>
      </xdr:nvCxnSpPr>
      <xdr:spPr>
        <a:xfrm flipV="1">
          <a:off x="2019300" y="13121536"/>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82234</xdr:rowOff>
    </xdr:from>
    <xdr:to>
      <xdr:col>10</xdr:col>
      <xdr:colOff>114300</xdr:colOff>
      <xdr:row>76</xdr:row>
      <xdr:rowOff>95483</xdr:rowOff>
    </xdr:to>
    <xdr:cxnSp macro="">
      <xdr:nvCxnSpPr>
        <xdr:cNvPr id="185" name="直線コネクタ 184"/>
        <xdr:cNvCxnSpPr/>
      </xdr:nvCxnSpPr>
      <xdr:spPr>
        <a:xfrm>
          <a:off x="1130300" y="13112434"/>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60151</xdr:rowOff>
    </xdr:from>
    <xdr:to>
      <xdr:col>24</xdr:col>
      <xdr:colOff>114300</xdr:colOff>
      <xdr:row>75</xdr:row>
      <xdr:rowOff>161751</xdr:rowOff>
    </xdr:to>
    <xdr:sp macro="" textlink="">
      <xdr:nvSpPr>
        <xdr:cNvPr id="195" name="楕円 194"/>
        <xdr:cNvSpPr/>
      </xdr:nvSpPr>
      <xdr:spPr>
        <a:xfrm>
          <a:off x="4584700" y="129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83028</xdr:rowOff>
    </xdr:from>
    <xdr:ext cx="599010" cy="259045"/>
    <xdr:sp macro="" textlink="">
      <xdr:nvSpPr>
        <xdr:cNvPr id="196" name="民生費該当値テキスト"/>
        <xdr:cNvSpPr txBox="1"/>
      </xdr:nvSpPr>
      <xdr:spPr>
        <a:xfrm>
          <a:off x="4686300" y="12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73399</xdr:rowOff>
    </xdr:from>
    <xdr:to>
      <xdr:col>20</xdr:col>
      <xdr:colOff>38100</xdr:colOff>
      <xdr:row>76</xdr:row>
      <xdr:rowOff>3549</xdr:rowOff>
    </xdr:to>
    <xdr:sp macro="" textlink="">
      <xdr:nvSpPr>
        <xdr:cNvPr id="197" name="楕円 196"/>
        <xdr:cNvSpPr/>
      </xdr:nvSpPr>
      <xdr:spPr>
        <a:xfrm>
          <a:off x="3746500" y="129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20076</xdr:rowOff>
    </xdr:from>
    <xdr:ext cx="599010" cy="259045"/>
    <xdr:sp macro="" textlink="">
      <xdr:nvSpPr>
        <xdr:cNvPr id="198" name="テキスト ボックス 197"/>
        <xdr:cNvSpPr txBox="1"/>
      </xdr:nvSpPr>
      <xdr:spPr>
        <a:xfrm>
          <a:off x="3497795" y="1270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40536</xdr:rowOff>
    </xdr:from>
    <xdr:to>
      <xdr:col>15</xdr:col>
      <xdr:colOff>101600</xdr:colOff>
      <xdr:row>76</xdr:row>
      <xdr:rowOff>142136</xdr:rowOff>
    </xdr:to>
    <xdr:sp macro="" textlink="">
      <xdr:nvSpPr>
        <xdr:cNvPr id="199" name="楕円 198"/>
        <xdr:cNvSpPr/>
      </xdr:nvSpPr>
      <xdr:spPr>
        <a:xfrm>
          <a:off x="2857500" y="130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133263</xdr:rowOff>
    </xdr:from>
    <xdr:ext cx="599010" cy="259045"/>
    <xdr:sp macro="" textlink="">
      <xdr:nvSpPr>
        <xdr:cNvPr id="200" name="テキスト ボックス 199"/>
        <xdr:cNvSpPr txBox="1"/>
      </xdr:nvSpPr>
      <xdr:spPr>
        <a:xfrm>
          <a:off x="2608795" y="1316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44683</xdr:rowOff>
    </xdr:from>
    <xdr:to>
      <xdr:col>10</xdr:col>
      <xdr:colOff>165100</xdr:colOff>
      <xdr:row>76</xdr:row>
      <xdr:rowOff>146283</xdr:rowOff>
    </xdr:to>
    <xdr:sp macro="" textlink="">
      <xdr:nvSpPr>
        <xdr:cNvPr id="201" name="楕円 200"/>
        <xdr:cNvSpPr/>
      </xdr:nvSpPr>
      <xdr:spPr>
        <a:xfrm>
          <a:off x="1968500" y="130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137410</xdr:rowOff>
    </xdr:from>
    <xdr:ext cx="599010" cy="259045"/>
    <xdr:sp macro="" textlink="">
      <xdr:nvSpPr>
        <xdr:cNvPr id="202" name="テキスト ボックス 201"/>
        <xdr:cNvSpPr txBox="1"/>
      </xdr:nvSpPr>
      <xdr:spPr>
        <a:xfrm>
          <a:off x="1719795" y="1316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31434</xdr:rowOff>
    </xdr:from>
    <xdr:to>
      <xdr:col>6</xdr:col>
      <xdr:colOff>38100</xdr:colOff>
      <xdr:row>76</xdr:row>
      <xdr:rowOff>133034</xdr:rowOff>
    </xdr:to>
    <xdr:sp macro="" textlink="">
      <xdr:nvSpPr>
        <xdr:cNvPr id="203" name="楕円 202"/>
        <xdr:cNvSpPr/>
      </xdr:nvSpPr>
      <xdr:spPr>
        <a:xfrm>
          <a:off x="1079500" y="130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124161</xdr:rowOff>
    </xdr:from>
    <xdr:ext cx="599010" cy="259045"/>
    <xdr:sp macro="" textlink="">
      <xdr:nvSpPr>
        <xdr:cNvPr id="204" name="テキスト ボックス 203"/>
        <xdr:cNvSpPr txBox="1"/>
      </xdr:nvSpPr>
      <xdr:spPr>
        <a:xfrm>
          <a:off x="830795" y="1315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3828</xdr:rowOff>
    </xdr:from>
    <xdr:to>
      <xdr:col>24</xdr:col>
      <xdr:colOff>63500</xdr:colOff>
      <xdr:row>97</xdr:row>
      <xdr:rowOff>89835</xdr:rowOff>
    </xdr:to>
    <xdr:cxnSp macro="">
      <xdr:nvCxnSpPr>
        <xdr:cNvPr id="233" name="直線コネクタ 232"/>
        <xdr:cNvCxnSpPr/>
      </xdr:nvCxnSpPr>
      <xdr:spPr>
        <a:xfrm flipV="1">
          <a:off x="3797300" y="16634478"/>
          <a:ext cx="838200" cy="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89835</xdr:rowOff>
    </xdr:from>
    <xdr:to>
      <xdr:col>19</xdr:col>
      <xdr:colOff>177800</xdr:colOff>
      <xdr:row>97</xdr:row>
      <xdr:rowOff>96731</xdr:rowOff>
    </xdr:to>
    <xdr:cxnSp macro="">
      <xdr:nvCxnSpPr>
        <xdr:cNvPr id="236" name="直線コネクタ 235"/>
        <xdr:cNvCxnSpPr/>
      </xdr:nvCxnSpPr>
      <xdr:spPr>
        <a:xfrm flipV="1">
          <a:off x="2908300" y="1672048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96731</xdr:rowOff>
    </xdr:from>
    <xdr:to>
      <xdr:col>15</xdr:col>
      <xdr:colOff>50800</xdr:colOff>
      <xdr:row>97</xdr:row>
      <xdr:rowOff>130533</xdr:rowOff>
    </xdr:to>
    <xdr:cxnSp macro="">
      <xdr:nvCxnSpPr>
        <xdr:cNvPr id="239" name="直線コネクタ 238"/>
        <xdr:cNvCxnSpPr/>
      </xdr:nvCxnSpPr>
      <xdr:spPr>
        <a:xfrm flipV="1">
          <a:off x="2019300" y="16727381"/>
          <a:ext cx="889000" cy="3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123766</xdr:rowOff>
    </xdr:from>
    <xdr:to>
      <xdr:col>10</xdr:col>
      <xdr:colOff>114300</xdr:colOff>
      <xdr:row>97</xdr:row>
      <xdr:rowOff>130533</xdr:rowOff>
    </xdr:to>
    <xdr:cxnSp macro="">
      <xdr:nvCxnSpPr>
        <xdr:cNvPr id="242" name="直線コネクタ 241"/>
        <xdr:cNvCxnSpPr/>
      </xdr:nvCxnSpPr>
      <xdr:spPr>
        <a:xfrm>
          <a:off x="1130300" y="16754416"/>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124478</xdr:rowOff>
    </xdr:from>
    <xdr:to>
      <xdr:col>24</xdr:col>
      <xdr:colOff>114300</xdr:colOff>
      <xdr:row>97</xdr:row>
      <xdr:rowOff>54628</xdr:rowOff>
    </xdr:to>
    <xdr:sp macro="" textlink="">
      <xdr:nvSpPr>
        <xdr:cNvPr id="252" name="楕円 251"/>
        <xdr:cNvSpPr/>
      </xdr:nvSpPr>
      <xdr:spPr>
        <a:xfrm>
          <a:off x="4584700" y="165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147355</xdr:rowOff>
    </xdr:from>
    <xdr:ext cx="534377" cy="259045"/>
    <xdr:sp macro="" textlink="">
      <xdr:nvSpPr>
        <xdr:cNvPr id="253" name="衛生費該当値テキスト"/>
        <xdr:cNvSpPr txBox="1"/>
      </xdr:nvSpPr>
      <xdr:spPr>
        <a:xfrm>
          <a:off x="4686300" y="164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39035</xdr:rowOff>
    </xdr:from>
    <xdr:to>
      <xdr:col>20</xdr:col>
      <xdr:colOff>38100</xdr:colOff>
      <xdr:row>97</xdr:row>
      <xdr:rowOff>140635</xdr:rowOff>
    </xdr:to>
    <xdr:sp macro="" textlink="">
      <xdr:nvSpPr>
        <xdr:cNvPr id="254" name="楕円 253"/>
        <xdr:cNvSpPr/>
      </xdr:nvSpPr>
      <xdr:spPr>
        <a:xfrm>
          <a:off x="3746500" y="166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157162</xdr:rowOff>
    </xdr:from>
    <xdr:ext cx="534377" cy="259045"/>
    <xdr:sp macro="" textlink="">
      <xdr:nvSpPr>
        <xdr:cNvPr id="255" name="テキスト ボックス 254"/>
        <xdr:cNvSpPr txBox="1"/>
      </xdr:nvSpPr>
      <xdr:spPr>
        <a:xfrm>
          <a:off x="3530111" y="164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45931</xdr:rowOff>
    </xdr:from>
    <xdr:to>
      <xdr:col>15</xdr:col>
      <xdr:colOff>101600</xdr:colOff>
      <xdr:row>97</xdr:row>
      <xdr:rowOff>147531</xdr:rowOff>
    </xdr:to>
    <xdr:sp macro="" textlink="">
      <xdr:nvSpPr>
        <xdr:cNvPr id="256" name="楕円 255"/>
        <xdr:cNvSpPr/>
      </xdr:nvSpPr>
      <xdr:spPr>
        <a:xfrm>
          <a:off x="2857500" y="1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164058</xdr:rowOff>
    </xdr:from>
    <xdr:ext cx="534377" cy="259045"/>
    <xdr:sp macro="" textlink="">
      <xdr:nvSpPr>
        <xdr:cNvPr id="257" name="テキスト ボックス 256"/>
        <xdr:cNvSpPr txBox="1"/>
      </xdr:nvSpPr>
      <xdr:spPr>
        <a:xfrm>
          <a:off x="2641111" y="164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79733</xdr:rowOff>
    </xdr:from>
    <xdr:to>
      <xdr:col>10</xdr:col>
      <xdr:colOff>165100</xdr:colOff>
      <xdr:row>98</xdr:row>
      <xdr:rowOff>9883</xdr:rowOff>
    </xdr:to>
    <xdr:sp macro="" textlink="">
      <xdr:nvSpPr>
        <xdr:cNvPr id="258" name="楕円 257"/>
        <xdr:cNvSpPr/>
      </xdr:nvSpPr>
      <xdr:spPr>
        <a:xfrm>
          <a:off x="1968500" y="167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1010</xdr:rowOff>
    </xdr:from>
    <xdr:ext cx="534377" cy="259045"/>
    <xdr:sp macro="" textlink="">
      <xdr:nvSpPr>
        <xdr:cNvPr id="259" name="テキスト ボックス 258"/>
        <xdr:cNvSpPr txBox="1"/>
      </xdr:nvSpPr>
      <xdr:spPr>
        <a:xfrm>
          <a:off x="1752111" y="168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72966</xdr:rowOff>
    </xdr:from>
    <xdr:to>
      <xdr:col>6</xdr:col>
      <xdr:colOff>38100</xdr:colOff>
      <xdr:row>98</xdr:row>
      <xdr:rowOff>3116</xdr:rowOff>
    </xdr:to>
    <xdr:sp macro="" textlink="">
      <xdr:nvSpPr>
        <xdr:cNvPr id="260" name="楕円 259"/>
        <xdr:cNvSpPr/>
      </xdr:nvSpPr>
      <xdr:spPr>
        <a:xfrm>
          <a:off x="1079500" y="167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165693</xdr:rowOff>
    </xdr:from>
    <xdr:ext cx="534377" cy="259045"/>
    <xdr:sp macro="" textlink="">
      <xdr:nvSpPr>
        <xdr:cNvPr id="261" name="テキスト ボックス 260"/>
        <xdr:cNvSpPr txBox="1"/>
      </xdr:nvSpPr>
      <xdr:spPr>
        <a:xfrm>
          <a:off x="863111" y="167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157988</xdr:rowOff>
    </xdr:from>
    <xdr:to>
      <xdr:col>55</xdr:col>
      <xdr:colOff>0</xdr:colOff>
      <xdr:row>37</xdr:row>
      <xdr:rowOff>69005</xdr:rowOff>
    </xdr:to>
    <xdr:cxnSp macro="">
      <xdr:nvCxnSpPr>
        <xdr:cNvPr id="286" name="直線コネクタ 285"/>
        <xdr:cNvCxnSpPr/>
      </xdr:nvCxnSpPr>
      <xdr:spPr>
        <a:xfrm flipV="1">
          <a:off x="9639300" y="6330188"/>
          <a:ext cx="838200" cy="8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31744</xdr:rowOff>
    </xdr:from>
    <xdr:to>
      <xdr:col>50</xdr:col>
      <xdr:colOff>114300</xdr:colOff>
      <xdr:row>37</xdr:row>
      <xdr:rowOff>69005</xdr:rowOff>
    </xdr:to>
    <xdr:cxnSp macro="">
      <xdr:nvCxnSpPr>
        <xdr:cNvPr id="289" name="直線コネクタ 288"/>
        <xdr:cNvCxnSpPr/>
      </xdr:nvCxnSpPr>
      <xdr:spPr>
        <a:xfrm>
          <a:off x="8750300" y="6375394"/>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31744</xdr:rowOff>
    </xdr:from>
    <xdr:to>
      <xdr:col>45</xdr:col>
      <xdr:colOff>177800</xdr:colOff>
      <xdr:row>37</xdr:row>
      <xdr:rowOff>71806</xdr:rowOff>
    </xdr:to>
    <xdr:cxnSp macro="">
      <xdr:nvCxnSpPr>
        <xdr:cNvPr id="292" name="直線コネクタ 291"/>
        <xdr:cNvCxnSpPr/>
      </xdr:nvCxnSpPr>
      <xdr:spPr>
        <a:xfrm flipV="1">
          <a:off x="7861300" y="6375394"/>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71806</xdr:rowOff>
    </xdr:from>
    <xdr:to>
      <xdr:col>41</xdr:col>
      <xdr:colOff>50800</xdr:colOff>
      <xdr:row>37</xdr:row>
      <xdr:rowOff>85922</xdr:rowOff>
    </xdr:to>
    <xdr:cxnSp macro="">
      <xdr:nvCxnSpPr>
        <xdr:cNvPr id="295" name="直線コネクタ 294"/>
        <xdr:cNvCxnSpPr/>
      </xdr:nvCxnSpPr>
      <xdr:spPr>
        <a:xfrm flipV="1">
          <a:off x="6972300" y="6415456"/>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107188</xdr:rowOff>
    </xdr:from>
    <xdr:to>
      <xdr:col>55</xdr:col>
      <xdr:colOff>50800</xdr:colOff>
      <xdr:row>37</xdr:row>
      <xdr:rowOff>37338</xdr:rowOff>
    </xdr:to>
    <xdr:sp macro="" textlink="">
      <xdr:nvSpPr>
        <xdr:cNvPr id="305" name="楕円 304"/>
        <xdr:cNvSpPr/>
      </xdr:nvSpPr>
      <xdr:spPr>
        <a:xfrm>
          <a:off x="104267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130065</xdr:rowOff>
    </xdr:from>
    <xdr:ext cx="469744" cy="259045"/>
    <xdr:sp macro="" textlink="">
      <xdr:nvSpPr>
        <xdr:cNvPr id="306" name="労働費該当値テキスト"/>
        <xdr:cNvSpPr txBox="1"/>
      </xdr:nvSpPr>
      <xdr:spPr>
        <a:xfrm>
          <a:off x="10528300" y="61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18205</xdr:rowOff>
    </xdr:from>
    <xdr:to>
      <xdr:col>50</xdr:col>
      <xdr:colOff>165100</xdr:colOff>
      <xdr:row>37</xdr:row>
      <xdr:rowOff>119805</xdr:rowOff>
    </xdr:to>
    <xdr:sp macro="" textlink="">
      <xdr:nvSpPr>
        <xdr:cNvPr id="307" name="楕円 306"/>
        <xdr:cNvSpPr/>
      </xdr:nvSpPr>
      <xdr:spPr>
        <a:xfrm>
          <a:off x="9588500" y="63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136332</xdr:rowOff>
    </xdr:from>
    <xdr:ext cx="469744" cy="259045"/>
    <xdr:sp macro="" textlink="">
      <xdr:nvSpPr>
        <xdr:cNvPr id="308" name="テキスト ボックス 307"/>
        <xdr:cNvSpPr txBox="1"/>
      </xdr:nvSpPr>
      <xdr:spPr>
        <a:xfrm>
          <a:off x="9404428" y="613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152394</xdr:rowOff>
    </xdr:from>
    <xdr:to>
      <xdr:col>46</xdr:col>
      <xdr:colOff>38100</xdr:colOff>
      <xdr:row>37</xdr:row>
      <xdr:rowOff>82544</xdr:rowOff>
    </xdr:to>
    <xdr:sp macro="" textlink="">
      <xdr:nvSpPr>
        <xdr:cNvPr id="309" name="楕円 308"/>
        <xdr:cNvSpPr/>
      </xdr:nvSpPr>
      <xdr:spPr>
        <a:xfrm>
          <a:off x="8699500" y="63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99071</xdr:rowOff>
    </xdr:from>
    <xdr:ext cx="469744" cy="259045"/>
    <xdr:sp macro="" textlink="">
      <xdr:nvSpPr>
        <xdr:cNvPr id="310" name="テキスト ボックス 309"/>
        <xdr:cNvSpPr txBox="1"/>
      </xdr:nvSpPr>
      <xdr:spPr>
        <a:xfrm>
          <a:off x="8515428" y="609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21006</xdr:rowOff>
    </xdr:from>
    <xdr:to>
      <xdr:col>41</xdr:col>
      <xdr:colOff>101600</xdr:colOff>
      <xdr:row>37</xdr:row>
      <xdr:rowOff>122606</xdr:rowOff>
    </xdr:to>
    <xdr:sp macro="" textlink="">
      <xdr:nvSpPr>
        <xdr:cNvPr id="311" name="楕円 310"/>
        <xdr:cNvSpPr/>
      </xdr:nvSpPr>
      <xdr:spPr>
        <a:xfrm>
          <a:off x="7810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139133</xdr:rowOff>
    </xdr:from>
    <xdr:ext cx="469744" cy="259045"/>
    <xdr:sp macro="" textlink="">
      <xdr:nvSpPr>
        <xdr:cNvPr id="312" name="テキスト ボックス 311"/>
        <xdr:cNvSpPr txBox="1"/>
      </xdr:nvSpPr>
      <xdr:spPr>
        <a:xfrm>
          <a:off x="7626428" y="61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35122</xdr:rowOff>
    </xdr:from>
    <xdr:to>
      <xdr:col>36</xdr:col>
      <xdr:colOff>165100</xdr:colOff>
      <xdr:row>37</xdr:row>
      <xdr:rowOff>136722</xdr:rowOff>
    </xdr:to>
    <xdr:sp macro="" textlink="">
      <xdr:nvSpPr>
        <xdr:cNvPr id="313" name="楕円 312"/>
        <xdr:cNvSpPr/>
      </xdr:nvSpPr>
      <xdr:spPr>
        <a:xfrm>
          <a:off x="6921500" y="63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153249</xdr:rowOff>
    </xdr:from>
    <xdr:ext cx="469744" cy="259045"/>
    <xdr:sp macro="" textlink="">
      <xdr:nvSpPr>
        <xdr:cNvPr id="314" name="テキスト ボックス 313"/>
        <xdr:cNvSpPr txBox="1"/>
      </xdr:nvSpPr>
      <xdr:spPr>
        <a:xfrm>
          <a:off x="6737428" y="61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114472</xdr:rowOff>
    </xdr:from>
    <xdr:to>
      <xdr:col>55</xdr:col>
      <xdr:colOff>0</xdr:colOff>
      <xdr:row>58</xdr:row>
      <xdr:rowOff>116154</xdr:rowOff>
    </xdr:to>
    <xdr:cxnSp macro="">
      <xdr:nvCxnSpPr>
        <xdr:cNvPr id="341" name="直線コネクタ 340"/>
        <xdr:cNvCxnSpPr/>
      </xdr:nvCxnSpPr>
      <xdr:spPr>
        <a:xfrm>
          <a:off x="9639300" y="10058572"/>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102630</xdr:rowOff>
    </xdr:from>
    <xdr:to>
      <xdr:col>50</xdr:col>
      <xdr:colOff>114300</xdr:colOff>
      <xdr:row>58</xdr:row>
      <xdr:rowOff>114472</xdr:rowOff>
    </xdr:to>
    <xdr:cxnSp macro="">
      <xdr:nvCxnSpPr>
        <xdr:cNvPr id="344" name="直線コネクタ 343"/>
        <xdr:cNvCxnSpPr/>
      </xdr:nvCxnSpPr>
      <xdr:spPr>
        <a:xfrm>
          <a:off x="8750300" y="10046730"/>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102630</xdr:rowOff>
    </xdr:from>
    <xdr:to>
      <xdr:col>45</xdr:col>
      <xdr:colOff>177800</xdr:colOff>
      <xdr:row>58</xdr:row>
      <xdr:rowOff>114078</xdr:rowOff>
    </xdr:to>
    <xdr:cxnSp macro="">
      <xdr:nvCxnSpPr>
        <xdr:cNvPr id="347" name="直線コネクタ 346"/>
        <xdr:cNvCxnSpPr/>
      </xdr:nvCxnSpPr>
      <xdr:spPr>
        <a:xfrm flipV="1">
          <a:off x="7861300" y="10046730"/>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114078</xdr:rowOff>
    </xdr:from>
    <xdr:to>
      <xdr:col>41</xdr:col>
      <xdr:colOff>50800</xdr:colOff>
      <xdr:row>58</xdr:row>
      <xdr:rowOff>115889</xdr:rowOff>
    </xdr:to>
    <xdr:cxnSp macro="">
      <xdr:nvCxnSpPr>
        <xdr:cNvPr id="350" name="直線コネクタ 349"/>
        <xdr:cNvCxnSpPr/>
      </xdr:nvCxnSpPr>
      <xdr:spPr>
        <a:xfrm flipV="1">
          <a:off x="6972300" y="10058178"/>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65354</xdr:rowOff>
    </xdr:from>
    <xdr:to>
      <xdr:col>55</xdr:col>
      <xdr:colOff>50800</xdr:colOff>
      <xdr:row>58</xdr:row>
      <xdr:rowOff>166954</xdr:rowOff>
    </xdr:to>
    <xdr:sp macro="" textlink="">
      <xdr:nvSpPr>
        <xdr:cNvPr id="360" name="楕円 359"/>
        <xdr:cNvSpPr/>
      </xdr:nvSpPr>
      <xdr:spPr>
        <a:xfrm>
          <a:off x="104267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151731</xdr:rowOff>
    </xdr:from>
    <xdr:ext cx="469744" cy="259045"/>
    <xdr:sp macro="" textlink="">
      <xdr:nvSpPr>
        <xdr:cNvPr id="361" name="農林水産業費該当値テキスト"/>
        <xdr:cNvSpPr txBox="1"/>
      </xdr:nvSpPr>
      <xdr:spPr>
        <a:xfrm>
          <a:off x="10528300" y="99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63672</xdr:rowOff>
    </xdr:from>
    <xdr:to>
      <xdr:col>50</xdr:col>
      <xdr:colOff>165100</xdr:colOff>
      <xdr:row>58</xdr:row>
      <xdr:rowOff>165272</xdr:rowOff>
    </xdr:to>
    <xdr:sp macro="" textlink="">
      <xdr:nvSpPr>
        <xdr:cNvPr id="362" name="楕円 361"/>
        <xdr:cNvSpPr/>
      </xdr:nvSpPr>
      <xdr:spPr>
        <a:xfrm>
          <a:off x="9588500" y="10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156399</xdr:rowOff>
    </xdr:from>
    <xdr:ext cx="469744" cy="259045"/>
    <xdr:sp macro="" textlink="">
      <xdr:nvSpPr>
        <xdr:cNvPr id="363" name="テキスト ボックス 362"/>
        <xdr:cNvSpPr txBox="1"/>
      </xdr:nvSpPr>
      <xdr:spPr>
        <a:xfrm>
          <a:off x="9404428" y="10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51830</xdr:rowOff>
    </xdr:from>
    <xdr:to>
      <xdr:col>46</xdr:col>
      <xdr:colOff>38100</xdr:colOff>
      <xdr:row>58</xdr:row>
      <xdr:rowOff>153430</xdr:rowOff>
    </xdr:to>
    <xdr:sp macro="" textlink="">
      <xdr:nvSpPr>
        <xdr:cNvPr id="364" name="楕円 363"/>
        <xdr:cNvSpPr/>
      </xdr:nvSpPr>
      <xdr:spPr>
        <a:xfrm>
          <a:off x="8699500" y="99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144557</xdr:rowOff>
    </xdr:from>
    <xdr:ext cx="469744" cy="259045"/>
    <xdr:sp macro="" textlink="">
      <xdr:nvSpPr>
        <xdr:cNvPr id="365" name="テキスト ボックス 364"/>
        <xdr:cNvSpPr txBox="1"/>
      </xdr:nvSpPr>
      <xdr:spPr>
        <a:xfrm>
          <a:off x="8515428" y="1008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63278</xdr:rowOff>
    </xdr:from>
    <xdr:to>
      <xdr:col>41</xdr:col>
      <xdr:colOff>101600</xdr:colOff>
      <xdr:row>58</xdr:row>
      <xdr:rowOff>164878</xdr:rowOff>
    </xdr:to>
    <xdr:sp macro="" textlink="">
      <xdr:nvSpPr>
        <xdr:cNvPr id="366" name="楕円 365"/>
        <xdr:cNvSpPr/>
      </xdr:nvSpPr>
      <xdr:spPr>
        <a:xfrm>
          <a:off x="7810500" y="100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156005</xdr:rowOff>
    </xdr:from>
    <xdr:ext cx="469744" cy="259045"/>
    <xdr:sp macro="" textlink="">
      <xdr:nvSpPr>
        <xdr:cNvPr id="367" name="テキスト ボックス 366"/>
        <xdr:cNvSpPr txBox="1"/>
      </xdr:nvSpPr>
      <xdr:spPr>
        <a:xfrm>
          <a:off x="7626428" y="101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65089</xdr:rowOff>
    </xdr:from>
    <xdr:to>
      <xdr:col>36</xdr:col>
      <xdr:colOff>165100</xdr:colOff>
      <xdr:row>58</xdr:row>
      <xdr:rowOff>166689</xdr:rowOff>
    </xdr:to>
    <xdr:sp macro="" textlink="">
      <xdr:nvSpPr>
        <xdr:cNvPr id="368" name="楕円 367"/>
        <xdr:cNvSpPr/>
      </xdr:nvSpPr>
      <xdr:spPr>
        <a:xfrm>
          <a:off x="6921500" y="10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157816</xdr:rowOff>
    </xdr:from>
    <xdr:ext cx="469744" cy="259045"/>
    <xdr:sp macro="" textlink="">
      <xdr:nvSpPr>
        <xdr:cNvPr id="369" name="テキスト ボックス 368"/>
        <xdr:cNvSpPr txBox="1"/>
      </xdr:nvSpPr>
      <xdr:spPr>
        <a:xfrm>
          <a:off x="6737428" y="101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58089</xdr:rowOff>
    </xdr:from>
    <xdr:to>
      <xdr:col>55</xdr:col>
      <xdr:colOff>0</xdr:colOff>
      <xdr:row>77</xdr:row>
      <xdr:rowOff>148365</xdr:rowOff>
    </xdr:to>
    <xdr:cxnSp macro="">
      <xdr:nvCxnSpPr>
        <xdr:cNvPr id="396" name="直線コネクタ 395"/>
        <xdr:cNvCxnSpPr/>
      </xdr:nvCxnSpPr>
      <xdr:spPr>
        <a:xfrm flipV="1">
          <a:off x="9639300" y="13259739"/>
          <a:ext cx="838200" cy="9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148365</xdr:rowOff>
    </xdr:from>
    <xdr:to>
      <xdr:col>50</xdr:col>
      <xdr:colOff>114300</xdr:colOff>
      <xdr:row>78</xdr:row>
      <xdr:rowOff>48420</xdr:rowOff>
    </xdr:to>
    <xdr:cxnSp macro="">
      <xdr:nvCxnSpPr>
        <xdr:cNvPr id="399" name="直線コネクタ 398"/>
        <xdr:cNvCxnSpPr/>
      </xdr:nvCxnSpPr>
      <xdr:spPr>
        <a:xfrm flipV="1">
          <a:off x="8750300" y="13350015"/>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48420</xdr:rowOff>
    </xdr:from>
    <xdr:to>
      <xdr:col>45</xdr:col>
      <xdr:colOff>177800</xdr:colOff>
      <xdr:row>78</xdr:row>
      <xdr:rowOff>51186</xdr:rowOff>
    </xdr:to>
    <xdr:cxnSp macro="">
      <xdr:nvCxnSpPr>
        <xdr:cNvPr id="402" name="直線コネクタ 401"/>
        <xdr:cNvCxnSpPr/>
      </xdr:nvCxnSpPr>
      <xdr:spPr>
        <a:xfrm flipV="1">
          <a:off x="7861300" y="1342152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49244</xdr:rowOff>
    </xdr:from>
    <xdr:to>
      <xdr:col>41</xdr:col>
      <xdr:colOff>50800</xdr:colOff>
      <xdr:row>78</xdr:row>
      <xdr:rowOff>51186</xdr:rowOff>
    </xdr:to>
    <xdr:cxnSp macro="">
      <xdr:nvCxnSpPr>
        <xdr:cNvPr id="405" name="直線コネクタ 404"/>
        <xdr:cNvCxnSpPr/>
      </xdr:nvCxnSpPr>
      <xdr:spPr>
        <a:xfrm>
          <a:off x="6972300" y="1342234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7289</xdr:rowOff>
    </xdr:from>
    <xdr:to>
      <xdr:col>55</xdr:col>
      <xdr:colOff>50800</xdr:colOff>
      <xdr:row>77</xdr:row>
      <xdr:rowOff>108889</xdr:rowOff>
    </xdr:to>
    <xdr:sp macro="" textlink="">
      <xdr:nvSpPr>
        <xdr:cNvPr id="415" name="楕円 414"/>
        <xdr:cNvSpPr/>
      </xdr:nvSpPr>
      <xdr:spPr>
        <a:xfrm>
          <a:off x="104267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157166</xdr:rowOff>
    </xdr:from>
    <xdr:ext cx="534377" cy="259045"/>
    <xdr:sp macro="" textlink="">
      <xdr:nvSpPr>
        <xdr:cNvPr id="416" name="商工費該当値テキスト"/>
        <xdr:cNvSpPr txBox="1"/>
      </xdr:nvSpPr>
      <xdr:spPr>
        <a:xfrm>
          <a:off x="10528300" y="131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97565</xdr:rowOff>
    </xdr:from>
    <xdr:to>
      <xdr:col>50</xdr:col>
      <xdr:colOff>165100</xdr:colOff>
      <xdr:row>78</xdr:row>
      <xdr:rowOff>27715</xdr:rowOff>
    </xdr:to>
    <xdr:sp macro="" textlink="">
      <xdr:nvSpPr>
        <xdr:cNvPr id="417" name="楕円 416"/>
        <xdr:cNvSpPr/>
      </xdr:nvSpPr>
      <xdr:spPr>
        <a:xfrm>
          <a:off x="9588500" y="132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18842</xdr:rowOff>
    </xdr:from>
    <xdr:ext cx="469744" cy="259045"/>
    <xdr:sp macro="" textlink="">
      <xdr:nvSpPr>
        <xdr:cNvPr id="418" name="テキスト ボックス 417"/>
        <xdr:cNvSpPr txBox="1"/>
      </xdr:nvSpPr>
      <xdr:spPr>
        <a:xfrm>
          <a:off x="9404428" y="1339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169070</xdr:rowOff>
    </xdr:from>
    <xdr:to>
      <xdr:col>46</xdr:col>
      <xdr:colOff>38100</xdr:colOff>
      <xdr:row>78</xdr:row>
      <xdr:rowOff>99220</xdr:rowOff>
    </xdr:to>
    <xdr:sp macro="" textlink="">
      <xdr:nvSpPr>
        <xdr:cNvPr id="419" name="楕円 418"/>
        <xdr:cNvSpPr/>
      </xdr:nvSpPr>
      <xdr:spPr>
        <a:xfrm>
          <a:off x="8699500" y="133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90347</xdr:rowOff>
    </xdr:from>
    <xdr:ext cx="469744" cy="259045"/>
    <xdr:sp macro="" textlink="">
      <xdr:nvSpPr>
        <xdr:cNvPr id="420" name="テキスト ボックス 419"/>
        <xdr:cNvSpPr txBox="1"/>
      </xdr:nvSpPr>
      <xdr:spPr>
        <a:xfrm>
          <a:off x="8515428" y="134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386</xdr:rowOff>
    </xdr:from>
    <xdr:to>
      <xdr:col>41</xdr:col>
      <xdr:colOff>101600</xdr:colOff>
      <xdr:row>78</xdr:row>
      <xdr:rowOff>101986</xdr:rowOff>
    </xdr:to>
    <xdr:sp macro="" textlink="">
      <xdr:nvSpPr>
        <xdr:cNvPr id="421" name="楕円 420"/>
        <xdr:cNvSpPr/>
      </xdr:nvSpPr>
      <xdr:spPr>
        <a:xfrm>
          <a:off x="7810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93113</xdr:rowOff>
    </xdr:from>
    <xdr:ext cx="469744" cy="259045"/>
    <xdr:sp macro="" textlink="">
      <xdr:nvSpPr>
        <xdr:cNvPr id="422" name="テキスト ボックス 421"/>
        <xdr:cNvSpPr txBox="1"/>
      </xdr:nvSpPr>
      <xdr:spPr>
        <a:xfrm>
          <a:off x="7626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169894</xdr:rowOff>
    </xdr:from>
    <xdr:to>
      <xdr:col>36</xdr:col>
      <xdr:colOff>165100</xdr:colOff>
      <xdr:row>78</xdr:row>
      <xdr:rowOff>100044</xdr:rowOff>
    </xdr:to>
    <xdr:sp macro="" textlink="">
      <xdr:nvSpPr>
        <xdr:cNvPr id="423" name="楕円 422"/>
        <xdr:cNvSpPr/>
      </xdr:nvSpPr>
      <xdr:spPr>
        <a:xfrm>
          <a:off x="6921500" y="133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91171</xdr:rowOff>
    </xdr:from>
    <xdr:ext cx="469744" cy="259045"/>
    <xdr:sp macro="" textlink="">
      <xdr:nvSpPr>
        <xdr:cNvPr id="424" name="テキスト ボックス 423"/>
        <xdr:cNvSpPr txBox="1"/>
      </xdr:nvSpPr>
      <xdr:spPr>
        <a:xfrm>
          <a:off x="6737428" y="134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153138</xdr:rowOff>
    </xdr:from>
    <xdr:to>
      <xdr:col>55</xdr:col>
      <xdr:colOff>0</xdr:colOff>
      <xdr:row>97</xdr:row>
      <xdr:rowOff>162998</xdr:rowOff>
    </xdr:to>
    <xdr:cxnSp macro="">
      <xdr:nvCxnSpPr>
        <xdr:cNvPr id="453" name="直線コネクタ 452"/>
        <xdr:cNvCxnSpPr/>
      </xdr:nvCxnSpPr>
      <xdr:spPr>
        <a:xfrm flipV="1">
          <a:off x="9639300" y="16783788"/>
          <a:ext cx="8382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162998</xdr:rowOff>
    </xdr:from>
    <xdr:to>
      <xdr:col>50</xdr:col>
      <xdr:colOff>114300</xdr:colOff>
      <xdr:row>98</xdr:row>
      <xdr:rowOff>45197</xdr:rowOff>
    </xdr:to>
    <xdr:cxnSp macro="">
      <xdr:nvCxnSpPr>
        <xdr:cNvPr id="456" name="直線コネクタ 455"/>
        <xdr:cNvCxnSpPr/>
      </xdr:nvCxnSpPr>
      <xdr:spPr>
        <a:xfrm flipV="1">
          <a:off x="8750300" y="16793648"/>
          <a:ext cx="889000" cy="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45197</xdr:rowOff>
    </xdr:from>
    <xdr:to>
      <xdr:col>45</xdr:col>
      <xdr:colOff>177800</xdr:colOff>
      <xdr:row>98</xdr:row>
      <xdr:rowOff>60429</xdr:rowOff>
    </xdr:to>
    <xdr:cxnSp macro="">
      <xdr:nvCxnSpPr>
        <xdr:cNvPr id="459" name="直線コネクタ 458"/>
        <xdr:cNvCxnSpPr/>
      </xdr:nvCxnSpPr>
      <xdr:spPr>
        <a:xfrm flipV="1">
          <a:off x="7861300" y="16847297"/>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60429</xdr:rowOff>
    </xdr:from>
    <xdr:to>
      <xdr:col>41</xdr:col>
      <xdr:colOff>50800</xdr:colOff>
      <xdr:row>98</xdr:row>
      <xdr:rowOff>65709</xdr:rowOff>
    </xdr:to>
    <xdr:cxnSp macro="">
      <xdr:nvCxnSpPr>
        <xdr:cNvPr id="462" name="直線コネクタ 461"/>
        <xdr:cNvCxnSpPr/>
      </xdr:nvCxnSpPr>
      <xdr:spPr>
        <a:xfrm flipV="1">
          <a:off x="6972300" y="1686252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102338</xdr:rowOff>
    </xdr:from>
    <xdr:to>
      <xdr:col>55</xdr:col>
      <xdr:colOff>50800</xdr:colOff>
      <xdr:row>98</xdr:row>
      <xdr:rowOff>32488</xdr:rowOff>
    </xdr:to>
    <xdr:sp macro="" textlink="">
      <xdr:nvSpPr>
        <xdr:cNvPr id="472" name="楕円 471"/>
        <xdr:cNvSpPr/>
      </xdr:nvSpPr>
      <xdr:spPr>
        <a:xfrm>
          <a:off x="10426700" y="167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125215</xdr:rowOff>
    </xdr:from>
    <xdr:ext cx="534377" cy="259045"/>
    <xdr:sp macro="" textlink="">
      <xdr:nvSpPr>
        <xdr:cNvPr id="473" name="土木費該当値テキスト"/>
        <xdr:cNvSpPr txBox="1"/>
      </xdr:nvSpPr>
      <xdr:spPr>
        <a:xfrm>
          <a:off x="10528300" y="165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112198</xdr:rowOff>
    </xdr:from>
    <xdr:to>
      <xdr:col>50</xdr:col>
      <xdr:colOff>165100</xdr:colOff>
      <xdr:row>98</xdr:row>
      <xdr:rowOff>42348</xdr:rowOff>
    </xdr:to>
    <xdr:sp macro="" textlink="">
      <xdr:nvSpPr>
        <xdr:cNvPr id="474" name="楕円 473"/>
        <xdr:cNvSpPr/>
      </xdr:nvSpPr>
      <xdr:spPr>
        <a:xfrm>
          <a:off x="9588500" y="167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58875</xdr:rowOff>
    </xdr:from>
    <xdr:ext cx="534377" cy="259045"/>
    <xdr:sp macro="" textlink="">
      <xdr:nvSpPr>
        <xdr:cNvPr id="475" name="テキスト ボックス 474"/>
        <xdr:cNvSpPr txBox="1"/>
      </xdr:nvSpPr>
      <xdr:spPr>
        <a:xfrm>
          <a:off x="9372111" y="165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165847</xdr:rowOff>
    </xdr:from>
    <xdr:to>
      <xdr:col>46</xdr:col>
      <xdr:colOff>38100</xdr:colOff>
      <xdr:row>98</xdr:row>
      <xdr:rowOff>95997</xdr:rowOff>
    </xdr:to>
    <xdr:sp macro="" textlink="">
      <xdr:nvSpPr>
        <xdr:cNvPr id="476" name="楕円 475"/>
        <xdr:cNvSpPr/>
      </xdr:nvSpPr>
      <xdr:spPr>
        <a:xfrm>
          <a:off x="8699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112524</xdr:rowOff>
    </xdr:from>
    <xdr:ext cx="534377" cy="259045"/>
    <xdr:sp macro="" textlink="">
      <xdr:nvSpPr>
        <xdr:cNvPr id="477" name="テキスト ボックス 476"/>
        <xdr:cNvSpPr txBox="1"/>
      </xdr:nvSpPr>
      <xdr:spPr>
        <a:xfrm>
          <a:off x="8483111" y="165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9629</xdr:rowOff>
    </xdr:from>
    <xdr:to>
      <xdr:col>41</xdr:col>
      <xdr:colOff>101600</xdr:colOff>
      <xdr:row>98</xdr:row>
      <xdr:rowOff>111229</xdr:rowOff>
    </xdr:to>
    <xdr:sp macro="" textlink="">
      <xdr:nvSpPr>
        <xdr:cNvPr id="478" name="楕円 477"/>
        <xdr:cNvSpPr/>
      </xdr:nvSpPr>
      <xdr:spPr>
        <a:xfrm>
          <a:off x="7810500" y="16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102356</xdr:rowOff>
    </xdr:from>
    <xdr:ext cx="534377" cy="259045"/>
    <xdr:sp macro="" textlink="">
      <xdr:nvSpPr>
        <xdr:cNvPr id="479" name="テキスト ボックス 478"/>
        <xdr:cNvSpPr txBox="1"/>
      </xdr:nvSpPr>
      <xdr:spPr>
        <a:xfrm>
          <a:off x="7594111" y="169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14909</xdr:rowOff>
    </xdr:from>
    <xdr:to>
      <xdr:col>36</xdr:col>
      <xdr:colOff>165100</xdr:colOff>
      <xdr:row>98</xdr:row>
      <xdr:rowOff>116509</xdr:rowOff>
    </xdr:to>
    <xdr:sp macro="" textlink="">
      <xdr:nvSpPr>
        <xdr:cNvPr id="480" name="楕円 479"/>
        <xdr:cNvSpPr/>
      </xdr:nvSpPr>
      <xdr:spPr>
        <a:xfrm>
          <a:off x="6921500" y="16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107636</xdr:rowOff>
    </xdr:from>
    <xdr:ext cx="534377" cy="259045"/>
    <xdr:sp macro="" textlink="">
      <xdr:nvSpPr>
        <xdr:cNvPr id="481" name="テキスト ボックス 480"/>
        <xdr:cNvSpPr txBox="1"/>
      </xdr:nvSpPr>
      <xdr:spPr>
        <a:xfrm>
          <a:off x="6705111" y="169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15250</xdr:rowOff>
    </xdr:from>
    <xdr:to>
      <xdr:col>85</xdr:col>
      <xdr:colOff>127000</xdr:colOff>
      <xdr:row>38</xdr:row>
      <xdr:rowOff>25263</xdr:rowOff>
    </xdr:to>
    <xdr:cxnSp macro="">
      <xdr:nvCxnSpPr>
        <xdr:cNvPr id="509" name="直線コネクタ 508"/>
        <xdr:cNvCxnSpPr/>
      </xdr:nvCxnSpPr>
      <xdr:spPr>
        <a:xfrm>
          <a:off x="15481300" y="6530350"/>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15250</xdr:rowOff>
    </xdr:from>
    <xdr:to>
      <xdr:col>81</xdr:col>
      <xdr:colOff>50800</xdr:colOff>
      <xdr:row>38</xdr:row>
      <xdr:rowOff>33264</xdr:rowOff>
    </xdr:to>
    <xdr:cxnSp macro="">
      <xdr:nvCxnSpPr>
        <xdr:cNvPr id="512" name="直線コネクタ 511"/>
        <xdr:cNvCxnSpPr/>
      </xdr:nvCxnSpPr>
      <xdr:spPr>
        <a:xfrm flipV="1">
          <a:off x="14592300" y="6530350"/>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114600</xdr:rowOff>
    </xdr:from>
    <xdr:to>
      <xdr:col>76</xdr:col>
      <xdr:colOff>114300</xdr:colOff>
      <xdr:row>38</xdr:row>
      <xdr:rowOff>33264</xdr:rowOff>
    </xdr:to>
    <xdr:cxnSp macro="">
      <xdr:nvCxnSpPr>
        <xdr:cNvPr id="515" name="直線コネクタ 514"/>
        <xdr:cNvCxnSpPr/>
      </xdr:nvCxnSpPr>
      <xdr:spPr>
        <a:xfrm>
          <a:off x="13703300" y="6458250"/>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114600</xdr:rowOff>
    </xdr:from>
    <xdr:to>
      <xdr:col>71</xdr:col>
      <xdr:colOff>177800</xdr:colOff>
      <xdr:row>37</xdr:row>
      <xdr:rowOff>166035</xdr:rowOff>
    </xdr:to>
    <xdr:cxnSp macro="">
      <xdr:nvCxnSpPr>
        <xdr:cNvPr id="518" name="直線コネクタ 517"/>
        <xdr:cNvCxnSpPr/>
      </xdr:nvCxnSpPr>
      <xdr:spPr>
        <a:xfrm flipV="1">
          <a:off x="12814300" y="6458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145913</xdr:rowOff>
    </xdr:from>
    <xdr:to>
      <xdr:col>85</xdr:col>
      <xdr:colOff>177800</xdr:colOff>
      <xdr:row>38</xdr:row>
      <xdr:rowOff>76063</xdr:rowOff>
    </xdr:to>
    <xdr:sp macro="" textlink="">
      <xdr:nvSpPr>
        <xdr:cNvPr id="528" name="楕円 527"/>
        <xdr:cNvSpPr/>
      </xdr:nvSpPr>
      <xdr:spPr>
        <a:xfrm>
          <a:off x="16268700" y="6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124340</xdr:rowOff>
    </xdr:from>
    <xdr:ext cx="534377" cy="259045"/>
    <xdr:sp macro="" textlink="">
      <xdr:nvSpPr>
        <xdr:cNvPr id="529" name="消防費該当値テキスト"/>
        <xdr:cNvSpPr txBox="1"/>
      </xdr:nvSpPr>
      <xdr:spPr>
        <a:xfrm>
          <a:off x="16370300" y="64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135900</xdr:rowOff>
    </xdr:from>
    <xdr:to>
      <xdr:col>81</xdr:col>
      <xdr:colOff>101600</xdr:colOff>
      <xdr:row>38</xdr:row>
      <xdr:rowOff>66050</xdr:rowOff>
    </xdr:to>
    <xdr:sp macro="" textlink="">
      <xdr:nvSpPr>
        <xdr:cNvPr id="530" name="楕円 529"/>
        <xdr:cNvSpPr/>
      </xdr:nvSpPr>
      <xdr:spPr>
        <a:xfrm>
          <a:off x="15430500" y="64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57177</xdr:rowOff>
    </xdr:from>
    <xdr:ext cx="534377" cy="259045"/>
    <xdr:sp macro="" textlink="">
      <xdr:nvSpPr>
        <xdr:cNvPr id="531" name="テキスト ボックス 530"/>
        <xdr:cNvSpPr txBox="1"/>
      </xdr:nvSpPr>
      <xdr:spPr>
        <a:xfrm>
          <a:off x="15214111" y="65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153914</xdr:rowOff>
    </xdr:from>
    <xdr:to>
      <xdr:col>76</xdr:col>
      <xdr:colOff>165100</xdr:colOff>
      <xdr:row>38</xdr:row>
      <xdr:rowOff>84064</xdr:rowOff>
    </xdr:to>
    <xdr:sp macro="" textlink="">
      <xdr:nvSpPr>
        <xdr:cNvPr id="532" name="楕円 531"/>
        <xdr:cNvSpPr/>
      </xdr:nvSpPr>
      <xdr:spPr>
        <a:xfrm>
          <a:off x="14541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75191</xdr:rowOff>
    </xdr:from>
    <xdr:ext cx="534377" cy="259045"/>
    <xdr:sp macro="" textlink="">
      <xdr:nvSpPr>
        <xdr:cNvPr id="533" name="テキスト ボックス 532"/>
        <xdr:cNvSpPr txBox="1"/>
      </xdr:nvSpPr>
      <xdr:spPr>
        <a:xfrm>
          <a:off x="14325111" y="65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63800</xdr:rowOff>
    </xdr:from>
    <xdr:to>
      <xdr:col>72</xdr:col>
      <xdr:colOff>38100</xdr:colOff>
      <xdr:row>37</xdr:row>
      <xdr:rowOff>165399</xdr:rowOff>
    </xdr:to>
    <xdr:sp macro="" textlink="">
      <xdr:nvSpPr>
        <xdr:cNvPr id="534" name="楕円 533"/>
        <xdr:cNvSpPr/>
      </xdr:nvSpPr>
      <xdr:spPr>
        <a:xfrm>
          <a:off x="13652500" y="6407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156527</xdr:rowOff>
    </xdr:from>
    <xdr:ext cx="534377" cy="259045"/>
    <xdr:sp macro="" textlink="">
      <xdr:nvSpPr>
        <xdr:cNvPr id="535" name="テキスト ボックス 534"/>
        <xdr:cNvSpPr txBox="1"/>
      </xdr:nvSpPr>
      <xdr:spPr>
        <a:xfrm>
          <a:off x="13436111" y="65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115235</xdr:rowOff>
    </xdr:from>
    <xdr:to>
      <xdr:col>67</xdr:col>
      <xdr:colOff>101600</xdr:colOff>
      <xdr:row>38</xdr:row>
      <xdr:rowOff>45385</xdr:rowOff>
    </xdr:to>
    <xdr:sp macro="" textlink="">
      <xdr:nvSpPr>
        <xdr:cNvPr id="536" name="楕円 535"/>
        <xdr:cNvSpPr/>
      </xdr:nvSpPr>
      <xdr:spPr>
        <a:xfrm>
          <a:off x="127635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36512</xdr:rowOff>
    </xdr:from>
    <xdr:ext cx="534377" cy="259045"/>
    <xdr:sp macro="" textlink="">
      <xdr:nvSpPr>
        <xdr:cNvPr id="537" name="テキスト ボックス 536"/>
        <xdr:cNvSpPr txBox="1"/>
      </xdr:nvSpPr>
      <xdr:spPr>
        <a:xfrm>
          <a:off x="12547111" y="65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125812</xdr:rowOff>
    </xdr:from>
    <xdr:to>
      <xdr:col>85</xdr:col>
      <xdr:colOff>127000</xdr:colOff>
      <xdr:row>57</xdr:row>
      <xdr:rowOff>164922</xdr:rowOff>
    </xdr:to>
    <xdr:cxnSp macro="">
      <xdr:nvCxnSpPr>
        <xdr:cNvPr id="567" name="直線コネクタ 566"/>
        <xdr:cNvCxnSpPr/>
      </xdr:nvCxnSpPr>
      <xdr:spPr>
        <a:xfrm flipV="1">
          <a:off x="15481300" y="9727012"/>
          <a:ext cx="8382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164922</xdr:rowOff>
    </xdr:from>
    <xdr:to>
      <xdr:col>81</xdr:col>
      <xdr:colOff>50800</xdr:colOff>
      <xdr:row>57</xdr:row>
      <xdr:rowOff>164979</xdr:rowOff>
    </xdr:to>
    <xdr:cxnSp macro="">
      <xdr:nvCxnSpPr>
        <xdr:cNvPr id="570" name="直線コネクタ 569"/>
        <xdr:cNvCxnSpPr/>
      </xdr:nvCxnSpPr>
      <xdr:spPr>
        <a:xfrm flipV="1">
          <a:off x="14592300" y="993757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153168</xdr:rowOff>
    </xdr:from>
    <xdr:to>
      <xdr:col>76</xdr:col>
      <xdr:colOff>114300</xdr:colOff>
      <xdr:row>57</xdr:row>
      <xdr:rowOff>164979</xdr:rowOff>
    </xdr:to>
    <xdr:cxnSp macro="">
      <xdr:nvCxnSpPr>
        <xdr:cNvPr id="573" name="直線コネクタ 572"/>
        <xdr:cNvCxnSpPr/>
      </xdr:nvCxnSpPr>
      <xdr:spPr>
        <a:xfrm>
          <a:off x="13703300" y="992581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153168</xdr:rowOff>
    </xdr:from>
    <xdr:to>
      <xdr:col>71</xdr:col>
      <xdr:colOff>177800</xdr:colOff>
      <xdr:row>59</xdr:row>
      <xdr:rowOff>104457</xdr:rowOff>
    </xdr:to>
    <xdr:cxnSp macro="">
      <xdr:nvCxnSpPr>
        <xdr:cNvPr id="576" name="直線コネクタ 575"/>
        <xdr:cNvCxnSpPr/>
      </xdr:nvCxnSpPr>
      <xdr:spPr>
        <a:xfrm flipV="1">
          <a:off x="12814300" y="9925818"/>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75012</xdr:rowOff>
    </xdr:from>
    <xdr:to>
      <xdr:col>85</xdr:col>
      <xdr:colOff>177800</xdr:colOff>
      <xdr:row>57</xdr:row>
      <xdr:rowOff>5162</xdr:rowOff>
    </xdr:to>
    <xdr:sp macro="" textlink="">
      <xdr:nvSpPr>
        <xdr:cNvPr id="586" name="楕円 585"/>
        <xdr:cNvSpPr/>
      </xdr:nvSpPr>
      <xdr:spPr>
        <a:xfrm>
          <a:off x="16268700" y="96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97889</xdr:rowOff>
    </xdr:from>
    <xdr:ext cx="534377" cy="259045"/>
    <xdr:sp macro="" textlink="">
      <xdr:nvSpPr>
        <xdr:cNvPr id="587" name="教育費該当値テキスト"/>
        <xdr:cNvSpPr txBox="1"/>
      </xdr:nvSpPr>
      <xdr:spPr>
        <a:xfrm>
          <a:off x="16370300" y="95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114122</xdr:rowOff>
    </xdr:from>
    <xdr:to>
      <xdr:col>81</xdr:col>
      <xdr:colOff>101600</xdr:colOff>
      <xdr:row>58</xdr:row>
      <xdr:rowOff>44272</xdr:rowOff>
    </xdr:to>
    <xdr:sp macro="" textlink="">
      <xdr:nvSpPr>
        <xdr:cNvPr id="588" name="楕円 587"/>
        <xdr:cNvSpPr/>
      </xdr:nvSpPr>
      <xdr:spPr>
        <a:xfrm>
          <a:off x="15430500" y="98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35399</xdr:rowOff>
    </xdr:from>
    <xdr:ext cx="534377" cy="259045"/>
    <xdr:sp macro="" textlink="">
      <xdr:nvSpPr>
        <xdr:cNvPr id="589" name="テキスト ボックス 588"/>
        <xdr:cNvSpPr txBox="1"/>
      </xdr:nvSpPr>
      <xdr:spPr>
        <a:xfrm>
          <a:off x="15214111" y="99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114179</xdr:rowOff>
    </xdr:from>
    <xdr:to>
      <xdr:col>76</xdr:col>
      <xdr:colOff>165100</xdr:colOff>
      <xdr:row>58</xdr:row>
      <xdr:rowOff>44329</xdr:rowOff>
    </xdr:to>
    <xdr:sp macro="" textlink="">
      <xdr:nvSpPr>
        <xdr:cNvPr id="590" name="楕円 589"/>
        <xdr:cNvSpPr/>
      </xdr:nvSpPr>
      <xdr:spPr>
        <a:xfrm>
          <a:off x="14541500" y="98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60856</xdr:rowOff>
    </xdr:from>
    <xdr:ext cx="534377" cy="259045"/>
    <xdr:sp macro="" textlink="">
      <xdr:nvSpPr>
        <xdr:cNvPr id="591" name="テキスト ボックス 590"/>
        <xdr:cNvSpPr txBox="1"/>
      </xdr:nvSpPr>
      <xdr:spPr>
        <a:xfrm>
          <a:off x="14325111" y="96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102368</xdr:rowOff>
    </xdr:from>
    <xdr:to>
      <xdr:col>72</xdr:col>
      <xdr:colOff>38100</xdr:colOff>
      <xdr:row>58</xdr:row>
      <xdr:rowOff>32518</xdr:rowOff>
    </xdr:to>
    <xdr:sp macro="" textlink="">
      <xdr:nvSpPr>
        <xdr:cNvPr id="592" name="楕円 591"/>
        <xdr:cNvSpPr/>
      </xdr:nvSpPr>
      <xdr:spPr>
        <a:xfrm>
          <a:off x="13652500" y="98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49045</xdr:rowOff>
    </xdr:from>
    <xdr:ext cx="534377" cy="259045"/>
    <xdr:sp macro="" textlink="">
      <xdr:nvSpPr>
        <xdr:cNvPr id="593" name="テキスト ボックス 592"/>
        <xdr:cNvSpPr txBox="1"/>
      </xdr:nvSpPr>
      <xdr:spPr>
        <a:xfrm>
          <a:off x="13436111" y="96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53657</xdr:rowOff>
    </xdr:from>
    <xdr:to>
      <xdr:col>67</xdr:col>
      <xdr:colOff>101600</xdr:colOff>
      <xdr:row>59</xdr:row>
      <xdr:rowOff>155257</xdr:rowOff>
    </xdr:to>
    <xdr:sp macro="" textlink="">
      <xdr:nvSpPr>
        <xdr:cNvPr id="594" name="楕円 593"/>
        <xdr:cNvSpPr/>
      </xdr:nvSpPr>
      <xdr:spPr>
        <a:xfrm>
          <a:off x="12763500" y="101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146384</xdr:rowOff>
    </xdr:from>
    <xdr:ext cx="534377" cy="259045"/>
    <xdr:sp macro="" textlink="">
      <xdr:nvSpPr>
        <xdr:cNvPr id="595" name="テキスト ボックス 594"/>
        <xdr:cNvSpPr txBox="1"/>
      </xdr:nvSpPr>
      <xdr:spPr>
        <a:xfrm>
          <a:off x="12547111" y="102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2311</xdr:rowOff>
    </xdr:from>
    <xdr:to>
      <xdr:col>85</xdr:col>
      <xdr:colOff>127000</xdr:colOff>
      <xdr:row>96</xdr:row>
      <xdr:rowOff>55423</xdr:rowOff>
    </xdr:to>
    <xdr:cxnSp macro="">
      <xdr:nvCxnSpPr>
        <xdr:cNvPr id="681" name="直線コネクタ 680"/>
        <xdr:cNvCxnSpPr/>
      </xdr:nvCxnSpPr>
      <xdr:spPr>
        <a:xfrm flipV="1">
          <a:off x="15481300" y="16461511"/>
          <a:ext cx="8382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55423</xdr:rowOff>
    </xdr:from>
    <xdr:to>
      <xdr:col>81</xdr:col>
      <xdr:colOff>50800</xdr:colOff>
      <xdr:row>96</xdr:row>
      <xdr:rowOff>72358</xdr:rowOff>
    </xdr:to>
    <xdr:cxnSp macro="">
      <xdr:nvCxnSpPr>
        <xdr:cNvPr id="684" name="直線コネクタ 683"/>
        <xdr:cNvCxnSpPr/>
      </xdr:nvCxnSpPr>
      <xdr:spPr>
        <a:xfrm flipV="1">
          <a:off x="14592300" y="16514623"/>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49574</xdr:rowOff>
    </xdr:from>
    <xdr:to>
      <xdr:col>76</xdr:col>
      <xdr:colOff>114300</xdr:colOff>
      <xdr:row>96</xdr:row>
      <xdr:rowOff>72358</xdr:rowOff>
    </xdr:to>
    <xdr:cxnSp macro="">
      <xdr:nvCxnSpPr>
        <xdr:cNvPr id="687" name="直線コネクタ 686"/>
        <xdr:cNvCxnSpPr/>
      </xdr:nvCxnSpPr>
      <xdr:spPr>
        <a:xfrm>
          <a:off x="13703300" y="1650877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49574</xdr:rowOff>
    </xdr:from>
    <xdr:to>
      <xdr:col>71</xdr:col>
      <xdr:colOff>177800</xdr:colOff>
      <xdr:row>96</xdr:row>
      <xdr:rowOff>54260</xdr:rowOff>
    </xdr:to>
    <xdr:cxnSp macro="">
      <xdr:nvCxnSpPr>
        <xdr:cNvPr id="690" name="直線コネクタ 689"/>
        <xdr:cNvCxnSpPr/>
      </xdr:nvCxnSpPr>
      <xdr:spPr>
        <a:xfrm flipV="1">
          <a:off x="12814300" y="1650877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122961</xdr:rowOff>
    </xdr:from>
    <xdr:to>
      <xdr:col>85</xdr:col>
      <xdr:colOff>177800</xdr:colOff>
      <xdr:row>96</xdr:row>
      <xdr:rowOff>53111</xdr:rowOff>
    </xdr:to>
    <xdr:sp macro="" textlink="">
      <xdr:nvSpPr>
        <xdr:cNvPr id="700" name="楕円 699"/>
        <xdr:cNvSpPr/>
      </xdr:nvSpPr>
      <xdr:spPr>
        <a:xfrm>
          <a:off x="162687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101388</xdr:rowOff>
    </xdr:from>
    <xdr:ext cx="534377" cy="259045"/>
    <xdr:sp macro="" textlink="">
      <xdr:nvSpPr>
        <xdr:cNvPr id="701" name="公債費該当値テキスト"/>
        <xdr:cNvSpPr txBox="1"/>
      </xdr:nvSpPr>
      <xdr:spPr>
        <a:xfrm>
          <a:off x="16370300" y="163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4623</xdr:rowOff>
    </xdr:from>
    <xdr:to>
      <xdr:col>81</xdr:col>
      <xdr:colOff>101600</xdr:colOff>
      <xdr:row>96</xdr:row>
      <xdr:rowOff>106223</xdr:rowOff>
    </xdr:to>
    <xdr:sp macro="" textlink="">
      <xdr:nvSpPr>
        <xdr:cNvPr id="702" name="楕円 701"/>
        <xdr:cNvSpPr/>
      </xdr:nvSpPr>
      <xdr:spPr>
        <a:xfrm>
          <a:off x="15430500" y="1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97350</xdr:rowOff>
    </xdr:from>
    <xdr:ext cx="534377" cy="259045"/>
    <xdr:sp macro="" textlink="">
      <xdr:nvSpPr>
        <xdr:cNvPr id="703" name="テキスト ボックス 702"/>
        <xdr:cNvSpPr txBox="1"/>
      </xdr:nvSpPr>
      <xdr:spPr>
        <a:xfrm>
          <a:off x="15214111" y="1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21558</xdr:rowOff>
    </xdr:from>
    <xdr:to>
      <xdr:col>76</xdr:col>
      <xdr:colOff>165100</xdr:colOff>
      <xdr:row>96</xdr:row>
      <xdr:rowOff>123158</xdr:rowOff>
    </xdr:to>
    <xdr:sp macro="" textlink="">
      <xdr:nvSpPr>
        <xdr:cNvPr id="704" name="楕円 703"/>
        <xdr:cNvSpPr/>
      </xdr:nvSpPr>
      <xdr:spPr>
        <a:xfrm>
          <a:off x="14541500" y="164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114285</xdr:rowOff>
    </xdr:from>
    <xdr:ext cx="534377" cy="259045"/>
    <xdr:sp macro="" textlink="">
      <xdr:nvSpPr>
        <xdr:cNvPr id="705" name="テキスト ボックス 704"/>
        <xdr:cNvSpPr txBox="1"/>
      </xdr:nvSpPr>
      <xdr:spPr>
        <a:xfrm>
          <a:off x="14325111" y="165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170224</xdr:rowOff>
    </xdr:from>
    <xdr:to>
      <xdr:col>72</xdr:col>
      <xdr:colOff>38100</xdr:colOff>
      <xdr:row>96</xdr:row>
      <xdr:rowOff>100374</xdr:rowOff>
    </xdr:to>
    <xdr:sp macro="" textlink="">
      <xdr:nvSpPr>
        <xdr:cNvPr id="706" name="楕円 705"/>
        <xdr:cNvSpPr/>
      </xdr:nvSpPr>
      <xdr:spPr>
        <a:xfrm>
          <a:off x="13652500" y="164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91501</xdr:rowOff>
    </xdr:from>
    <xdr:ext cx="534377" cy="259045"/>
    <xdr:sp macro="" textlink="">
      <xdr:nvSpPr>
        <xdr:cNvPr id="707" name="テキスト ボックス 706"/>
        <xdr:cNvSpPr txBox="1"/>
      </xdr:nvSpPr>
      <xdr:spPr>
        <a:xfrm>
          <a:off x="13436111" y="1655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3460</xdr:rowOff>
    </xdr:from>
    <xdr:to>
      <xdr:col>67</xdr:col>
      <xdr:colOff>101600</xdr:colOff>
      <xdr:row>96</xdr:row>
      <xdr:rowOff>105060</xdr:rowOff>
    </xdr:to>
    <xdr:sp macro="" textlink="">
      <xdr:nvSpPr>
        <xdr:cNvPr id="708" name="楕円 707"/>
        <xdr:cNvSpPr/>
      </xdr:nvSpPr>
      <xdr:spPr>
        <a:xfrm>
          <a:off x="12763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96187</xdr:rowOff>
    </xdr:from>
    <xdr:ext cx="534377" cy="259045"/>
    <xdr:sp macro="" textlink="">
      <xdr:nvSpPr>
        <xdr:cNvPr id="709" name="テキスト ボックス 708"/>
        <xdr:cNvSpPr txBox="1"/>
      </xdr:nvSpPr>
      <xdr:spPr>
        <a:xfrm>
          <a:off x="12547111" y="165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522,846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円であり、前年度より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135,845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本市の住民一人当たりのコストは、全体的に類似団体内平均値より低い、あるいは同水準となっているが、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年度にかけて大きく増加し、類似団体内平均値を上回った。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斎苑施設整備等にかかる事業の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実施を主な要因として住民一人当たり前年度比＋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費は、タブレット端末等整備事業など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小中学校のＩＣＴ化による小中学校整備費が増加した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ことを主な要因として住民一人当たり前年度比＋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11,053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斎苑施設整備等については、斎苑施設が令和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年度に供用開始され概ね終了していること、小中学校整備については、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単年度のみの限定的な影響であるため、今後の財政運営に負担を与えるものではないが、今後も必要な分野に対して適正な投資を行い、全体として適正な住民一人当たりのコストとなるよう努める。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財政調整基金が減少しているが、これは令和元年度に下水道事業を法適化し、企業会計へ移行するために必要な出資金相当額を事前に財政調整基金に積み立てたものを取り崩したことによるものであるため、本来市として望ましいと考える基金残高は維持できている。なお、財政調整基金は概ね自然災害発生時等に必要とされる額を基準とした一定規模の残高を維持し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標準財政規模に対する実質収支額の割合（実質収支比率）は、年度によって増減はあるものの、概ね同程度の数値で推移しており、財政運営の健全性は維持されているものと考えられる。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連結実質赤字比率は、全会計において黒字となった。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また、令和元年度に下水道事業を法適化し企業会計へ移行した影響により、全体の黒字額も大きく増加している。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今後も、各会計の動向を注視し、健全な財政運営を行うように努める。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37855420</v>
      </c>
      <c r="BO4" s="433"/>
      <c r="BP4" s="433"/>
      <c r="BQ4" s="433"/>
      <c r="BR4" s="433"/>
      <c r="BS4" s="433"/>
      <c r="BT4" s="433"/>
      <c r="BU4" s="434"/>
      <c r="BV4" s="432">
        <v>28463806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36297033</v>
      </c>
      <c r="BO5" s="470"/>
      <c r="BP5" s="470"/>
      <c r="BQ5" s="470"/>
      <c r="BR5" s="470"/>
      <c r="BS5" s="470"/>
      <c r="BT5" s="470"/>
      <c r="BU5" s="471"/>
      <c r="BV5" s="469">
        <v>26878298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93.8</v>
      </c>
      <c r="CU5" s="467"/>
      <c r="CV5" s="467"/>
      <c r="CW5" s="467"/>
      <c r="CX5" s="467"/>
      <c r="CY5" s="467"/>
      <c r="CZ5" s="467"/>
      <c r="DA5" s="468"/>
      <c r="DB5" s="466">
        <v>90.1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1558387</v>
      </c>
      <c r="BO6" s="470"/>
      <c r="BP6" s="470"/>
      <c r="BQ6" s="470"/>
      <c r="BR6" s="470"/>
      <c r="BS6" s="470"/>
      <c r="BT6" s="470"/>
      <c r="BU6" s="471"/>
      <c r="BV6" s="469">
        <v>1585508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566308</v>
      </c>
      <c r="BO7" s="470"/>
      <c r="BP7" s="470"/>
      <c r="BQ7" s="470"/>
      <c r="BR7" s="470"/>
      <c r="BS7" s="470"/>
      <c r="BT7" s="470"/>
      <c r="BU7" s="471"/>
      <c r="BV7" s="469">
        <v>801495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16553546</v>
      </c>
      <c r="CU7" s="470"/>
      <c r="CV7" s="470"/>
      <c r="CW7" s="470"/>
      <c r="CX7" s="470"/>
      <c r="CY7" s="470"/>
      <c r="CZ7" s="470"/>
      <c r="DA7" s="471"/>
      <c r="DB7" s="469">
        <v>15888529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105</v>
      </c>
      <c r="AV8" s="502"/>
      <c r="AW8" s="502"/>
      <c r="AX8" s="502"/>
      <c r="AY8" s="503" t="s">
        <v>109</v>
      </c>
      <c r="AZ8" s="504"/>
      <c r="BA8" s="504"/>
      <c r="BB8" s="504"/>
      <c r="BC8" s="504"/>
      <c r="BD8" s="504"/>
      <c r="BE8" s="504"/>
      <c r="BF8" s="504"/>
      <c r="BG8" s="504"/>
      <c r="BH8" s="504"/>
      <c r="BI8" s="504"/>
      <c r="BJ8" s="504"/>
      <c r="BK8" s="504"/>
      <c r="BL8" s="504"/>
      <c r="BM8" s="505"/>
      <c r="BN8" s="469">
        <v>992079</v>
      </c>
      <c r="BO8" s="470"/>
      <c r="BP8" s="470"/>
      <c r="BQ8" s="470"/>
      <c r="BR8" s="470"/>
      <c r="BS8" s="470"/>
      <c r="BT8" s="470"/>
      <c r="BU8" s="471"/>
      <c r="BV8" s="469">
        <v>784013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0.89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67352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208066</v>
      </c>
      <c r="BO9" s="470"/>
      <c r="BP9" s="470"/>
      <c r="BQ9" s="470"/>
      <c r="BR9" s="470"/>
      <c r="BS9" s="470"/>
      <c r="BT9" s="470"/>
      <c r="BU9" s="471"/>
      <c r="BV9" s="469">
        <v>24293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10.1</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67327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222946</v>
      </c>
      <c r="BO10" s="470"/>
      <c r="BP10" s="470"/>
      <c r="BQ10" s="470"/>
      <c r="BR10" s="470"/>
      <c r="BS10" s="470"/>
      <c r="BT10" s="470"/>
      <c r="BU10" s="471"/>
      <c r="BV10" s="469">
        <v>83901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69422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651430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67619</v>
      </c>
      <c r="S13" s="554"/>
      <c r="T13" s="554"/>
      <c r="U13" s="554"/>
      <c r="V13" s="555"/>
      <c r="W13" s="485" t="s">
        <v>142</v>
      </c>
      <c r="X13" s="486"/>
      <c r="Y13" s="486"/>
      <c r="Z13" s="486"/>
      <c r="AA13" s="486"/>
      <c r="AB13" s="476"/>
      <c r="AC13" s="520">
        <v>401</v>
      </c>
      <c r="AD13" s="521"/>
      <c r="AE13" s="521"/>
      <c r="AF13" s="521"/>
      <c r="AG13" s="563"/>
      <c r="AH13" s="520">
        <v>485</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431012</v>
      </c>
      <c r="BO13" s="470"/>
      <c r="BP13" s="470"/>
      <c r="BQ13" s="470"/>
      <c r="BR13" s="470"/>
      <c r="BS13" s="470"/>
      <c r="BT13" s="470"/>
      <c r="BU13" s="471"/>
      <c r="BV13" s="469">
        <v>-543236</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69453</v>
      </c>
      <c r="S14" s="554"/>
      <c r="T14" s="554"/>
      <c r="U14" s="554"/>
      <c r="V14" s="555"/>
      <c r="W14" s="459"/>
      <c r="X14" s="460"/>
      <c r="Y14" s="460"/>
      <c r="Z14" s="460"/>
      <c r="AA14" s="460"/>
      <c r="AB14" s="449"/>
      <c r="AC14" s="556">
        <v>1.3</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8.9</v>
      </c>
      <c r="CU14" s="568"/>
      <c r="CV14" s="568"/>
      <c r="CW14" s="568"/>
      <c r="CX14" s="568"/>
      <c r="CY14" s="568"/>
      <c r="CZ14" s="568"/>
      <c r="DA14" s="569"/>
      <c r="DB14" s="567">
        <v>0.8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67650</v>
      </c>
      <c r="S15" s="554"/>
      <c r="T15" s="554"/>
      <c r="U15" s="554"/>
      <c r="V15" s="555"/>
      <c r="W15" s="485" t="s">
        <v>150</v>
      </c>
      <c r="X15" s="486"/>
      <c r="Y15" s="486"/>
      <c r="Z15" s="486"/>
      <c r="AA15" s="486"/>
      <c r="AB15" s="476"/>
      <c r="AC15" s="520">
        <v>9377</v>
      </c>
      <c r="AD15" s="521"/>
      <c r="AE15" s="521"/>
      <c r="AF15" s="521"/>
      <c r="AG15" s="563"/>
      <c r="AH15" s="520">
        <v>9381</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10635510</v>
      </c>
      <c r="BO15" s="433"/>
      <c r="BP15" s="433"/>
      <c r="BQ15" s="433"/>
      <c r="BR15" s="433"/>
      <c r="BS15" s="433"/>
      <c r="BT15" s="433"/>
      <c r="BU15" s="434"/>
      <c r="BV15" s="432">
        <v>10216274</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30.7</v>
      </c>
      <c r="AD16" s="557"/>
      <c r="AE16" s="557"/>
      <c r="AF16" s="557"/>
      <c r="AG16" s="558"/>
      <c r="AH16" s="556">
        <v>30.3</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12432010</v>
      </c>
      <c r="BO16" s="470"/>
      <c r="BP16" s="470"/>
      <c r="BQ16" s="470"/>
      <c r="BR16" s="470"/>
      <c r="BS16" s="470"/>
      <c r="BT16" s="470"/>
      <c r="BU16" s="471"/>
      <c r="BV16" s="469">
        <v>11667898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20717</v>
      </c>
      <c r="AD17" s="521"/>
      <c r="AE17" s="521"/>
      <c r="AF17" s="521"/>
      <c r="AG17" s="563"/>
      <c r="AH17" s="520">
        <v>21084</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13608657</v>
      </c>
      <c r="BO17" s="470"/>
      <c r="BP17" s="470"/>
      <c r="BQ17" s="470"/>
      <c r="BR17" s="470"/>
      <c r="BS17" s="470"/>
      <c r="BT17" s="470"/>
      <c r="BU17" s="471"/>
      <c r="BV17" s="469">
        <v>13143008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17.350000000000001</v>
      </c>
      <c r="M18" s="585"/>
      <c r="N18" s="585"/>
      <c r="O18" s="585"/>
      <c r="P18" s="585"/>
      <c r="Q18" s="585"/>
      <c r="R18" s="586"/>
      <c r="S18" s="586"/>
      <c r="T18" s="586"/>
      <c r="U18" s="586"/>
      <c r="V18" s="587"/>
      <c r="W18" s="487"/>
      <c r="X18" s="488"/>
      <c r="Y18" s="488"/>
      <c r="Z18" s="488"/>
      <c r="AA18" s="488"/>
      <c r="AB18" s="479"/>
      <c r="AC18" s="588">
        <v>67.900000000000006</v>
      </c>
      <c r="AD18" s="589"/>
      <c r="AE18" s="589"/>
      <c r="AF18" s="589"/>
      <c r="AG18" s="590"/>
      <c r="AH18" s="588">
        <v>68.099999999999994</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15283335</v>
      </c>
      <c r="BO18" s="470"/>
      <c r="BP18" s="470"/>
      <c r="BQ18" s="470"/>
      <c r="BR18" s="470"/>
      <c r="BS18" s="470"/>
      <c r="BT18" s="470"/>
      <c r="BU18" s="471"/>
      <c r="BV18" s="469">
        <v>14520597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3882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20139119</v>
      </c>
      <c r="BO19" s="470"/>
      <c r="BP19" s="470"/>
      <c r="BQ19" s="470"/>
      <c r="BR19" s="470"/>
      <c r="BS19" s="470"/>
      <c r="BT19" s="470"/>
      <c r="BU19" s="471"/>
      <c r="BV19" s="469">
        <v>19581600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28929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18767971</v>
      </c>
      <c r="BO23" s="470"/>
      <c r="BP23" s="470"/>
      <c r="BQ23" s="470"/>
      <c r="BR23" s="470"/>
      <c r="BS23" s="470"/>
      <c r="BT23" s="470"/>
      <c r="BU23" s="471"/>
      <c r="BV23" s="469">
        <v>18655357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9200</v>
      </c>
      <c r="R24" s="521"/>
      <c r="S24" s="521"/>
      <c r="T24" s="521"/>
      <c r="U24" s="521"/>
      <c r="V24" s="563"/>
      <c r="W24" s="622"/>
      <c r="X24" s="610"/>
      <c r="Y24" s="611"/>
      <c r="Z24" s="519" t="s">
        <v>174</v>
      </c>
      <c r="AA24" s="499"/>
      <c r="AB24" s="499"/>
      <c r="AC24" s="499"/>
      <c r="AD24" s="499"/>
      <c r="AE24" s="499"/>
      <c r="AF24" s="499"/>
      <c r="AG24" s="500"/>
      <c r="AH24" s="520">
        <v>413</v>
      </c>
      <c r="AI24" s="521"/>
      <c r="AJ24" s="521"/>
      <c r="AK24" s="521"/>
      <c r="AL24" s="563"/>
      <c r="AM24" s="520">
        <v>1160530</v>
      </c>
      <c r="AN24" s="521"/>
      <c r="AO24" s="521"/>
      <c r="AP24" s="521"/>
      <c r="AQ24" s="521"/>
      <c r="AR24" s="563"/>
      <c r="AS24" s="520">
        <v>2810</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11301388</v>
      </c>
      <c r="BO24" s="470"/>
      <c r="BP24" s="470"/>
      <c r="BQ24" s="470"/>
      <c r="BR24" s="470"/>
      <c r="BS24" s="470"/>
      <c r="BT24" s="470"/>
      <c r="BU24" s="471"/>
      <c r="BV24" s="469">
        <v>11581138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7500</v>
      </c>
      <c r="R25" s="521"/>
      <c r="S25" s="521"/>
      <c r="T25" s="521"/>
      <c r="U25" s="521"/>
      <c r="V25" s="563"/>
      <c r="W25" s="622"/>
      <c r="X25" s="610"/>
      <c r="Y25" s="611"/>
      <c r="Z25" s="519" t="s">
        <v>177</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3347337</v>
      </c>
      <c r="BO25" s="433"/>
      <c r="BP25" s="433"/>
      <c r="BQ25" s="433"/>
      <c r="BR25" s="433"/>
      <c r="BS25" s="433"/>
      <c r="BT25" s="433"/>
      <c r="BU25" s="434"/>
      <c r="BV25" s="432">
        <v>2889860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6700</v>
      </c>
      <c r="R26" s="521"/>
      <c r="S26" s="521"/>
      <c r="T26" s="521"/>
      <c r="U26" s="521"/>
      <c r="V26" s="563"/>
      <c r="W26" s="622"/>
      <c r="X26" s="610"/>
      <c r="Y26" s="611"/>
      <c r="Z26" s="519" t="s">
        <v>180</v>
      </c>
      <c r="AA26" s="632"/>
      <c r="AB26" s="632"/>
      <c r="AC26" s="632"/>
      <c r="AD26" s="632"/>
      <c r="AE26" s="632"/>
      <c r="AF26" s="632"/>
      <c r="AG26" s="633"/>
      <c r="AH26" s="520">
        <v>3</v>
      </c>
      <c r="AI26" s="521"/>
      <c r="AJ26" s="521"/>
      <c r="AK26" s="521"/>
      <c r="AL26" s="563"/>
      <c r="AM26" s="520">
        <v>7011</v>
      </c>
      <c r="AN26" s="521"/>
      <c r="AO26" s="521"/>
      <c r="AP26" s="521"/>
      <c r="AQ26" s="521"/>
      <c r="AR26" s="563"/>
      <c r="AS26" s="520">
        <v>2337</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5150</v>
      </c>
      <c r="R27" s="521"/>
      <c r="S27" s="521"/>
      <c r="T27" s="521"/>
      <c r="U27" s="521"/>
      <c r="V27" s="563"/>
      <c r="W27" s="622"/>
      <c r="X27" s="610"/>
      <c r="Y27" s="611"/>
      <c r="Z27" s="519" t="s">
        <v>183</v>
      </c>
      <c r="AA27" s="499"/>
      <c r="AB27" s="499"/>
      <c r="AC27" s="499"/>
      <c r="AD27" s="499"/>
      <c r="AE27" s="499"/>
      <c r="AF27" s="499"/>
      <c r="AG27" s="500"/>
      <c r="AH27" s="520">
        <v>9</v>
      </c>
      <c r="AI27" s="521"/>
      <c r="AJ27" s="521"/>
      <c r="AK27" s="521"/>
      <c r="AL27" s="563"/>
      <c r="AM27" s="520">
        <v>21249</v>
      </c>
      <c r="AN27" s="521"/>
      <c r="AO27" s="521"/>
      <c r="AP27" s="521"/>
      <c r="AQ27" s="521"/>
      <c r="AR27" s="563"/>
      <c r="AS27" s="520">
        <v>2361</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140</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4250</v>
      </c>
      <c r="R28" s="521"/>
      <c r="S28" s="521"/>
      <c r="T28" s="521"/>
      <c r="U28" s="521"/>
      <c r="V28" s="563"/>
      <c r="W28" s="622"/>
      <c r="X28" s="610"/>
      <c r="Y28" s="611"/>
      <c r="Z28" s="519" t="s">
        <v>186</v>
      </c>
      <c r="AA28" s="499"/>
      <c r="AB28" s="499"/>
      <c r="AC28" s="499"/>
      <c r="AD28" s="499"/>
      <c r="AE28" s="499"/>
      <c r="AF28" s="499"/>
      <c r="AG28" s="500"/>
      <c r="AH28" s="520" t="s">
        <v>140</v>
      </c>
      <c r="AI28" s="521"/>
      <c r="AJ28" s="521"/>
      <c r="AK28" s="521"/>
      <c r="AL28" s="563"/>
      <c r="AM28" s="520" t="s">
        <v>140</v>
      </c>
      <c r="AN28" s="521"/>
      <c r="AO28" s="521"/>
      <c r="AP28" s="521"/>
      <c r="AQ28" s="521"/>
      <c r="AR28" s="563"/>
      <c r="AS28" s="520" t="s">
        <v>140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2368725</v>
      </c>
      <c r="BO28" s="433"/>
      <c r="BP28" s="433"/>
      <c r="BQ28" s="433"/>
      <c r="BR28" s="433"/>
      <c r="BS28" s="433"/>
      <c r="BT28" s="433"/>
      <c r="BU28" s="434"/>
      <c r="BV28" s="432">
        <v>2145779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20</v>
      </c>
      <c r="M29" s="521"/>
      <c r="N29" s="521"/>
      <c r="O29" s="521"/>
      <c r="P29" s="563"/>
      <c r="Q29" s="520">
        <v>4050</v>
      </c>
      <c r="R29" s="521"/>
      <c r="S29" s="521"/>
      <c r="T29" s="521"/>
      <c r="U29" s="521"/>
      <c r="V29" s="563"/>
      <c r="W29" s="623"/>
      <c r="X29" s="624"/>
      <c r="Y29" s="625"/>
      <c r="Z29" s="519" t="s">
        <v>189</v>
      </c>
      <c r="AA29" s="499"/>
      <c r="AB29" s="499"/>
      <c r="AC29" s="499"/>
      <c r="AD29" s="499"/>
      <c r="AE29" s="499"/>
      <c r="AF29" s="499"/>
      <c r="AG29" s="500"/>
      <c r="AH29" s="520">
        <v>422</v>
      </c>
      <c r="AI29" s="521"/>
      <c r="AJ29" s="521"/>
      <c r="AK29" s="521"/>
      <c r="AL29" s="563"/>
      <c r="AM29" s="520">
        <v>1181779</v>
      </c>
      <c r="AN29" s="521"/>
      <c r="AO29" s="521"/>
      <c r="AP29" s="521"/>
      <c r="AQ29" s="521"/>
      <c r="AR29" s="563"/>
      <c r="AS29" s="520">
        <v>2800</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530406</v>
      </c>
      <c r="BO29" s="470"/>
      <c r="BP29" s="470"/>
      <c r="BQ29" s="470"/>
      <c r="BR29" s="470"/>
      <c r="BS29" s="470"/>
      <c r="BT29" s="470"/>
      <c r="BU29" s="471"/>
      <c r="BV29" s="469">
        <v>630202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1723459</v>
      </c>
      <c r="BO30" s="646"/>
      <c r="BP30" s="646"/>
      <c r="BQ30" s="646"/>
      <c r="BR30" s="646"/>
      <c r="BS30" s="646"/>
      <c r="BT30" s="646"/>
      <c r="BU30" s="647"/>
      <c r="BV30" s="645">
        <v>2464073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西春日井広域事務組合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尾張土地開発公社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五条広域事務組合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尾張市町交通災害共済組合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愛知県市町村職員退職手当組合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愛知県後期高齢者医療広域連合（一般会計）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愛知県後期高齢者医療広域連合（後期高齢者医療特別会計）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8n2586hmeQ+XmibFRP92CjMmY0Celpgdbx25V9STkqA2zdA/t/yTyp/WJN/hDJkhXqnJN3A6ZaF5MthYDKguUA==" saltValue="vf6jF1Py3QvNILp5Ng7u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v>3.71</v>
      </c>
      <c r="G34" s="33">
        <v>5.12</v>
      </c>
      <c r="H34" s="33">
        <v>4.76</v>
      </c>
      <c r="I34" s="33">
        <v>4.93</v>
      </c>
      <c r="J34" s="34">
        <v>5.99</v>
      </c>
      <c r="K34" s="22"/>
      <c r="L34" s="22"/>
      <c r="M34" s="22"/>
      <c r="N34" s="22"/>
      <c r="O34" s="22"/>
      <c r="P34" s="22"/>
    </row>
    <row r="35" spans="1:16" ht="39" customHeight="1" x14ac:dyDescent="0.15">
      <c r="A35" s="22"/>
      <c r="B35" s="35"/>
      <c r="C35" s="1244" t="s">
        <v>567</v>
      </c>
      <c r="D35" s="1245"/>
      <c r="E35" s="1246"/>
      <c r="F35" s="36" t="s">
        <v>518</v>
      </c>
      <c r="G35" s="37" t="s">
        <v>518</v>
      </c>
      <c r="H35" s="37" t="s">
        <v>518</v>
      </c>
      <c r="I35" s="37">
        <v>4.6100000000000003</v>
      </c>
      <c r="J35" s="38">
        <v>4.9800000000000004</v>
      </c>
      <c r="K35" s="22"/>
      <c r="L35" s="22"/>
      <c r="M35" s="22"/>
      <c r="N35" s="22"/>
      <c r="O35" s="22"/>
      <c r="P35" s="22"/>
    </row>
    <row r="36" spans="1:16" ht="39" customHeight="1" x14ac:dyDescent="0.15">
      <c r="A36" s="22"/>
      <c r="B36" s="35"/>
      <c r="C36" s="1244" t="s">
        <v>568</v>
      </c>
      <c r="D36" s="1245"/>
      <c r="E36" s="1246"/>
      <c r="F36" s="36">
        <v>0.98</v>
      </c>
      <c r="G36" s="37">
        <v>0.44</v>
      </c>
      <c r="H36" s="37">
        <v>0.63</v>
      </c>
      <c r="I36" s="37">
        <v>0.64</v>
      </c>
      <c r="J36" s="38">
        <v>0.93</v>
      </c>
      <c r="K36" s="22"/>
      <c r="L36" s="22"/>
      <c r="M36" s="22"/>
      <c r="N36" s="22"/>
      <c r="O36" s="22"/>
      <c r="P36" s="22"/>
    </row>
    <row r="37" spans="1:16" ht="39" customHeight="1" x14ac:dyDescent="0.15">
      <c r="A37" s="22"/>
      <c r="B37" s="35"/>
      <c r="C37" s="1244" t="s">
        <v>569</v>
      </c>
      <c r="D37" s="1245"/>
      <c r="E37" s="1246"/>
      <c r="F37" s="36">
        <v>1.47</v>
      </c>
      <c r="G37" s="37">
        <v>2.08</v>
      </c>
      <c r="H37" s="37">
        <v>0.56000000000000005</v>
      </c>
      <c r="I37" s="37">
        <v>0.72</v>
      </c>
      <c r="J37" s="38">
        <v>0.79</v>
      </c>
      <c r="K37" s="22"/>
      <c r="L37" s="22"/>
      <c r="M37" s="22"/>
      <c r="N37" s="22"/>
      <c r="O37" s="22"/>
      <c r="P37" s="22"/>
    </row>
    <row r="38" spans="1:16" ht="39" customHeight="1" x14ac:dyDescent="0.15">
      <c r="A38" s="22"/>
      <c r="B38" s="35"/>
      <c r="C38" s="1244" t="s">
        <v>570</v>
      </c>
      <c r="D38" s="1245"/>
      <c r="E38" s="1246"/>
      <c r="F38" s="36">
        <v>1.52</v>
      </c>
      <c r="G38" s="37">
        <v>1.51</v>
      </c>
      <c r="H38" s="37">
        <v>0.98</v>
      </c>
      <c r="I38" s="37">
        <v>0.77</v>
      </c>
      <c r="J38" s="38">
        <v>0.47</v>
      </c>
      <c r="K38" s="22"/>
      <c r="L38" s="22"/>
      <c r="M38" s="22"/>
      <c r="N38" s="22"/>
      <c r="O38" s="22"/>
      <c r="P38" s="22"/>
    </row>
    <row r="39" spans="1:16" ht="39" customHeight="1" x14ac:dyDescent="0.15">
      <c r="A39" s="22"/>
      <c r="B39" s="35"/>
      <c r="C39" s="1244" t="s">
        <v>571</v>
      </c>
      <c r="D39" s="1245"/>
      <c r="E39" s="1246"/>
      <c r="F39" s="36">
        <v>0.02</v>
      </c>
      <c r="G39" s="37">
        <v>0.3</v>
      </c>
      <c r="H39" s="37">
        <v>0.2</v>
      </c>
      <c r="I39" s="37">
        <v>0.18</v>
      </c>
      <c r="J39" s="38">
        <v>0.16</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573</v>
      </c>
      <c r="D43" s="1248"/>
      <c r="E43" s="1249"/>
      <c r="F43" s="41">
        <v>0.23</v>
      </c>
      <c r="G43" s="42">
        <v>0.57999999999999996</v>
      </c>
      <c r="H43" s="42">
        <v>0.65</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c8lya7+rol2Tqlk465Mgrm0z2drCFbpZTCebfmpN5ppHgNTUew6DDocnHceL+lwvGyjNMj9sl2SqEQWQ7oUng==" saltValue="CxzGXn30XwAFJ8aks/0j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1789</v>
      </c>
      <c r="L45" s="60">
        <v>1840</v>
      </c>
      <c r="M45" s="60">
        <v>1764</v>
      </c>
      <c r="N45" s="60">
        <v>1835</v>
      </c>
      <c r="O45" s="61">
        <v>2028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347</v>
      </c>
      <c r="L48" s="64">
        <v>401</v>
      </c>
      <c r="M48" s="64">
        <v>433</v>
      </c>
      <c r="N48" s="64">
        <v>457</v>
      </c>
      <c r="O48" s="65">
        <v>512</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166</v>
      </c>
      <c r="L49" s="64">
        <v>174</v>
      </c>
      <c r="M49" s="64">
        <v>166</v>
      </c>
      <c r="N49" s="64">
        <v>100</v>
      </c>
      <c r="O49" s="65">
        <v>42</v>
      </c>
      <c r="P49" s="48"/>
      <c r="Q49" s="48"/>
      <c r="R49" s="48"/>
      <c r="S49" s="48"/>
      <c r="T49" s="48"/>
      <c r="U49" s="48"/>
    </row>
    <row r="50" spans="1:21" ht="30.75" customHeight="1" x14ac:dyDescent="0.15">
      <c r="A50" s="48"/>
      <c r="B50" s="1254"/>
      <c r="C50" s="1255"/>
      <c r="D50" s="62"/>
      <c r="E50" s="1260" t="s">
        <v>17</v>
      </c>
      <c r="F50" s="1260"/>
      <c r="G50" s="1260"/>
      <c r="H50" s="1260"/>
      <c r="I50" s="1260"/>
      <c r="J50" s="1261"/>
      <c r="K50" s="63">
        <v>138</v>
      </c>
      <c r="L50" s="64">
        <v>113</v>
      </c>
      <c r="M50" s="64">
        <v>66</v>
      </c>
      <c r="N50" s="64">
        <v>49</v>
      </c>
      <c r="O50" s="65">
        <v>69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2137</v>
      </c>
      <c r="L52" s="64">
        <v>2204</v>
      </c>
      <c r="M52" s="64">
        <v>2204</v>
      </c>
      <c r="N52" s="64">
        <v>2143</v>
      </c>
      <c r="O52" s="65">
        <v>2508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303</v>
      </c>
      <c r="L53" s="69">
        <v>324</v>
      </c>
      <c r="M53" s="69">
        <v>225</v>
      </c>
      <c r="N53" s="69">
        <v>298</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apTWELyOh/8JZsiCY37oB9aA7NL7JOfZe0dSVwzoQmDj1HYjTpS6BOOQp7AmRLiduZW87XF8jzt7x2Hjtk5DQ==" saltValue="3ZOvFaT5DxZQww9BROdO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17840</v>
      </c>
      <c r="J41" s="104">
        <v>17838</v>
      </c>
      <c r="K41" s="104">
        <v>18132</v>
      </c>
      <c r="L41" s="104">
        <v>18655</v>
      </c>
      <c r="M41" s="105">
        <v>18768</v>
      </c>
    </row>
    <row r="42" spans="2:13" ht="27.75" customHeight="1" x14ac:dyDescent="0.15">
      <c r="B42" s="1280"/>
      <c r="C42" s="1281"/>
      <c r="D42" s="106"/>
      <c r="E42" s="1286" t="s">
        <v>32</v>
      </c>
      <c r="F42" s="1286"/>
      <c r="G42" s="1286"/>
      <c r="H42" s="1287"/>
      <c r="I42" s="107">
        <v>345</v>
      </c>
      <c r="J42" s="108">
        <v>284</v>
      </c>
      <c r="K42" s="108">
        <v>219</v>
      </c>
      <c r="L42" s="108">
        <v>344</v>
      </c>
      <c r="M42" s="109">
        <v>872</v>
      </c>
    </row>
    <row r="43" spans="2:13" ht="27.75" customHeight="1" x14ac:dyDescent="0.15">
      <c r="B43" s="1280"/>
      <c r="C43" s="1281"/>
      <c r="D43" s="106"/>
      <c r="E43" s="1286" t="s">
        <v>33</v>
      </c>
      <c r="F43" s="1286"/>
      <c r="G43" s="1286"/>
      <c r="H43" s="1287"/>
      <c r="I43" s="107">
        <v>10976</v>
      </c>
      <c r="J43" s="108">
        <v>12244</v>
      </c>
      <c r="K43" s="108">
        <v>12599</v>
      </c>
      <c r="L43" s="108">
        <v>12663</v>
      </c>
      <c r="M43" s="109">
        <v>13090</v>
      </c>
    </row>
    <row r="44" spans="2:13" ht="27.75" customHeight="1" x14ac:dyDescent="0.15">
      <c r="B44" s="1280"/>
      <c r="C44" s="1281"/>
      <c r="D44" s="106"/>
      <c r="E44" s="1286" t="s">
        <v>34</v>
      </c>
      <c r="F44" s="1286"/>
      <c r="G44" s="1286"/>
      <c r="H44" s="1287"/>
      <c r="I44" s="107">
        <v>717</v>
      </c>
      <c r="J44" s="108">
        <v>539</v>
      </c>
      <c r="K44" s="108">
        <v>387</v>
      </c>
      <c r="L44" s="108">
        <v>603</v>
      </c>
      <c r="M44" s="109">
        <v>1497</v>
      </c>
    </row>
    <row r="45" spans="2:13" ht="27.75" customHeight="1" x14ac:dyDescent="0.15">
      <c r="B45" s="1280"/>
      <c r="C45" s="1281"/>
      <c r="D45" s="106"/>
      <c r="E45" s="1286" t="s">
        <v>35</v>
      </c>
      <c r="F45" s="1286"/>
      <c r="G45" s="1286"/>
      <c r="H45" s="1287"/>
      <c r="I45" s="107">
        <v>4347</v>
      </c>
      <c r="J45" s="108">
        <v>4305</v>
      </c>
      <c r="K45" s="108">
        <v>4260</v>
      </c>
      <c r="L45" s="108">
        <v>4250</v>
      </c>
      <c r="M45" s="109">
        <v>4225</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6368</v>
      </c>
      <c r="J50" s="108">
        <v>6556</v>
      </c>
      <c r="K50" s="108">
        <v>6772</v>
      </c>
      <c r="L50" s="108">
        <v>5608</v>
      </c>
      <c r="M50" s="109">
        <v>4954</v>
      </c>
    </row>
    <row r="51" spans="2:13" ht="27.75" customHeight="1" x14ac:dyDescent="0.15">
      <c r="B51" s="1280"/>
      <c r="C51" s="1281"/>
      <c r="D51" s="106"/>
      <c r="E51" s="1286" t="s">
        <v>42</v>
      </c>
      <c r="F51" s="1286"/>
      <c r="G51" s="1286"/>
      <c r="H51" s="1287"/>
      <c r="I51" s="107">
        <v>7793</v>
      </c>
      <c r="J51" s="108">
        <v>7823</v>
      </c>
      <c r="K51" s="108">
        <v>6902</v>
      </c>
      <c r="L51" s="108">
        <v>6004</v>
      </c>
      <c r="M51" s="109">
        <v>7216</v>
      </c>
    </row>
    <row r="52" spans="2:13" ht="27.75" customHeight="1" x14ac:dyDescent="0.15">
      <c r="B52" s="1282"/>
      <c r="C52" s="1283"/>
      <c r="D52" s="106"/>
      <c r="E52" s="1286" t="s">
        <v>43</v>
      </c>
      <c r="F52" s="1286"/>
      <c r="G52" s="1286"/>
      <c r="H52" s="1287"/>
      <c r="I52" s="107">
        <v>23114</v>
      </c>
      <c r="J52" s="108">
        <v>24302</v>
      </c>
      <c r="K52" s="108">
        <v>24463</v>
      </c>
      <c r="L52" s="108">
        <v>24791</v>
      </c>
      <c r="M52" s="109">
        <v>24979</v>
      </c>
    </row>
    <row r="53" spans="2:13" ht="27.75" customHeight="1" thickBot="1" x14ac:dyDescent="0.2">
      <c r="B53" s="1293" t="s">
        <v>44</v>
      </c>
      <c r="C53" s="1294"/>
      <c r="D53" s="113"/>
      <c r="E53" s="1295" t="s">
        <v>45</v>
      </c>
      <c r="F53" s="1295"/>
      <c r="G53" s="1295"/>
      <c r="H53" s="1296"/>
      <c r="I53" s="114">
        <v>-3051</v>
      </c>
      <c r="J53" s="115">
        <v>-3471</v>
      </c>
      <c r="K53" s="115">
        <v>-2540</v>
      </c>
      <c r="L53" s="115">
        <v>114</v>
      </c>
      <c r="M53" s="116">
        <v>1303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c0/QK45laNZ8iPvwUv9Hn+4S+vr7/oWDcp5zNvb+7AbZaTIN0TWks1wBFzYjpRxxFjKuOQ9n9tWdqZuAyLcw==" saltValue="KEcLq0H/qs/5GmhOl/D8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2713</v>
      </c>
      <c r="G55" s="128">
        <v>2146</v>
      </c>
      <c r="H55" s="129">
        <v>2369</v>
      </c>
    </row>
    <row r="56" spans="2:8" ht="52.5" customHeight="1" x14ac:dyDescent="0.15">
      <c r="B56" s="130"/>
      <c r="C56" s="1307" t="s">
        <v>49</v>
      </c>
      <c r="D56" s="1307"/>
      <c r="E56" s="1308"/>
      <c r="F56" s="131">
        <v>630</v>
      </c>
      <c r="G56" s="131">
        <v>630</v>
      </c>
      <c r="H56" s="132">
        <v>530</v>
      </c>
    </row>
    <row r="57" spans="2:8" ht="53.25" customHeight="1" x14ac:dyDescent="0.15">
      <c r="B57" s="130"/>
      <c r="C57" s="1309" t="s">
        <v>50</v>
      </c>
      <c r="D57" s="1309"/>
      <c r="E57" s="1310"/>
      <c r="F57" s="133">
        <v>3013</v>
      </c>
      <c r="G57" s="133">
        <v>2464</v>
      </c>
      <c r="H57" s="134">
        <v>1723</v>
      </c>
    </row>
    <row r="58" spans="2:8" ht="45.75" customHeight="1" x14ac:dyDescent="0.15">
      <c r="B58" s="135"/>
      <c r="C58" s="1297" t="s">
        <v>588</v>
      </c>
      <c r="D58" s="1298"/>
      <c r="E58" s="1299"/>
      <c r="F58" s="136">
        <v>1023</v>
      </c>
      <c r="G58" s="136">
        <v>973</v>
      </c>
      <c r="H58" s="137">
        <v>773</v>
      </c>
    </row>
    <row r="59" spans="2:8" ht="45.75" customHeight="1" x14ac:dyDescent="0.15">
      <c r="B59" s="135"/>
      <c r="C59" s="1297" t="s">
        <v>589</v>
      </c>
      <c r="D59" s="1298"/>
      <c r="E59" s="1299"/>
      <c r="F59" s="136">
        <v>994</v>
      </c>
      <c r="G59" s="136">
        <v>342</v>
      </c>
      <c r="H59" s="137">
        <v>295</v>
      </c>
    </row>
    <row r="60" spans="2:8" ht="45.75" customHeight="1" x14ac:dyDescent="0.15">
      <c r="B60" s="135"/>
      <c r="C60" s="1297" t="s">
        <v>590</v>
      </c>
      <c r="D60" s="1298"/>
      <c r="E60" s="1299"/>
      <c r="F60" s="136">
        <v>603</v>
      </c>
      <c r="G60" s="136">
        <v>654</v>
      </c>
      <c r="H60" s="137">
        <v>254</v>
      </c>
    </row>
    <row r="61" spans="2:8" ht="45.75" customHeight="1" x14ac:dyDescent="0.15">
      <c r="B61" s="135"/>
      <c r="C61" s="1297" t="s">
        <v>591</v>
      </c>
      <c r="D61" s="1298"/>
      <c r="E61" s="1299"/>
      <c r="F61" s="136">
        <v>152</v>
      </c>
      <c r="G61" s="136">
        <v>152</v>
      </c>
      <c r="H61" s="137">
        <v>152</v>
      </c>
    </row>
    <row r="62" spans="2:8" ht="45.75" customHeight="1" thickBot="1" x14ac:dyDescent="0.2">
      <c r="B62" s="138"/>
      <c r="C62" s="1300" t="s">
        <v>592</v>
      </c>
      <c r="D62" s="1301"/>
      <c r="E62" s="1302"/>
      <c r="F62" s="139">
        <v>122</v>
      </c>
      <c r="G62" s="139">
        <v>172</v>
      </c>
      <c r="H62" s="140">
        <v>122</v>
      </c>
    </row>
    <row r="63" spans="2:8" ht="52.5" customHeight="1" thickBot="1" x14ac:dyDescent="0.2">
      <c r="B63" s="141"/>
      <c r="C63" s="1303" t="s">
        <v>51</v>
      </c>
      <c r="D63" s="1303"/>
      <c r="E63" s="1304"/>
      <c r="F63" s="142">
        <v>6357</v>
      </c>
      <c r="G63" s="142">
        <v>5240</v>
      </c>
      <c r="H63" s="143">
        <v>4623</v>
      </c>
    </row>
    <row r="64" spans="2:8" ht="15" customHeight="1" x14ac:dyDescent="0.15"/>
  </sheetData>
  <sheetProtection algorithmName="SHA-512" hashValue="Fn+hj098TS98d59qLS3JFRbVGXzXrNwnIKuVxP9l8G6x2vL+t4RIthWBonlQ2iJQ6pIye2v2ObUDa19AKDj4Dw==" saltValue="cabbltCvFu/o//0hXNID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559</v>
      </c>
      <c r="BQ50" s="1317"/>
      <c r="BR50" s="1317"/>
      <c r="BS50" s="1317"/>
      <c r="BT50" s="1317"/>
      <c r="BU50" s="1317"/>
      <c r="BV50" s="1317"/>
      <c r="BW50" s="1317"/>
      <c r="BX50" s="1317" t="s">
        <v>560</v>
      </c>
      <c r="BY50" s="1317"/>
      <c r="BZ50" s="1317"/>
      <c r="CA50" s="1317"/>
      <c r="CB50" s="1317"/>
      <c r="CC50" s="1317"/>
      <c r="CD50" s="1317"/>
      <c r="CE50" s="1317"/>
      <c r="CF50" s="1317" t="s">
        <v>561</v>
      </c>
      <c r="CG50" s="1317"/>
      <c r="CH50" s="1317"/>
      <c r="CI50" s="1317"/>
      <c r="CJ50" s="1317"/>
      <c r="CK50" s="1317"/>
      <c r="CL50" s="1317"/>
      <c r="CM50" s="1317"/>
      <c r="CN50" s="1317" t="s">
        <v>562</v>
      </c>
      <c r="CO50" s="1317"/>
      <c r="CP50" s="1317"/>
      <c r="CQ50" s="1317"/>
      <c r="CR50" s="1317"/>
      <c r="CS50" s="1317"/>
      <c r="CT50" s="1317"/>
      <c r="CU50" s="1317"/>
      <c r="CV50" s="1317" t="s">
        <v>563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0.8</v>
      </c>
      <c r="CO51" s="1313"/>
      <c r="CP51" s="1313"/>
      <c r="CQ51" s="1313"/>
      <c r="CR51" s="1313"/>
      <c r="CS51" s="1313"/>
      <c r="CT51" s="1313"/>
      <c r="CU51" s="1313"/>
      <c r="CV51" s="1313">
        <v>8.9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54.3</v>
      </c>
      <c r="BQ53" s="1313"/>
      <c r="BR53" s="1313"/>
      <c r="BS53" s="1313"/>
      <c r="BT53" s="1313"/>
      <c r="BU53" s="1313"/>
      <c r="BV53" s="1313"/>
      <c r="BW53" s="1313"/>
      <c r="BX53" s="1313">
        <v>54.5</v>
      </c>
      <c r="BY53" s="1313"/>
      <c r="BZ53" s="1313"/>
      <c r="CA53" s="1313"/>
      <c r="CB53" s="1313"/>
      <c r="CC53" s="1313"/>
      <c r="CD53" s="1313"/>
      <c r="CE53" s="1313"/>
      <c r="CF53" s="1313">
        <v>54.7</v>
      </c>
      <c r="CG53" s="1313"/>
      <c r="CH53" s="1313"/>
      <c r="CI53" s="1313"/>
      <c r="CJ53" s="1313"/>
      <c r="CK53" s="1313"/>
      <c r="CL53" s="1313"/>
      <c r="CM53" s="1313"/>
      <c r="CN53" s="1313">
        <v>53.4</v>
      </c>
      <c r="CO53" s="1313"/>
      <c r="CP53" s="1313"/>
      <c r="CQ53" s="1313"/>
      <c r="CR53" s="1313"/>
      <c r="CS53" s="1313"/>
      <c r="CT53" s="1313"/>
      <c r="CU53" s="1313"/>
      <c r="CV53" s="1313">
        <v>52.4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601</v>
      </c>
      <c r="AO55" s="1317"/>
      <c r="AP55" s="1317"/>
      <c r="AQ55" s="1317"/>
      <c r="AR55" s="1317"/>
      <c r="AS55" s="1317"/>
      <c r="AT55" s="1317"/>
      <c r="AU55" s="1317"/>
      <c r="AV55" s="1317"/>
      <c r="AW55" s="1317"/>
      <c r="AX55" s="1317"/>
      <c r="AY55" s="1317"/>
      <c r="AZ55" s="1317"/>
      <c r="BA55" s="1317"/>
      <c r="BB55" s="1316" t="s">
        <v>599</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600</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559</v>
      </c>
      <c r="BQ72" s="1317"/>
      <c r="BR72" s="1317"/>
      <c r="BS72" s="1317"/>
      <c r="BT72" s="1317"/>
      <c r="BU72" s="1317"/>
      <c r="BV72" s="1317"/>
      <c r="BW72" s="1317"/>
      <c r="BX72" s="1317" t="s">
        <v>560</v>
      </c>
      <c r="BY72" s="1317"/>
      <c r="BZ72" s="1317"/>
      <c r="CA72" s="1317"/>
      <c r="CB72" s="1317"/>
      <c r="CC72" s="1317"/>
      <c r="CD72" s="1317"/>
      <c r="CE72" s="1317"/>
      <c r="CF72" s="1317" t="s">
        <v>561</v>
      </c>
      <c r="CG72" s="1317"/>
      <c r="CH72" s="1317"/>
      <c r="CI72" s="1317"/>
      <c r="CJ72" s="1317"/>
      <c r="CK72" s="1317"/>
      <c r="CL72" s="1317"/>
      <c r="CM72" s="1317"/>
      <c r="CN72" s="1317" t="s">
        <v>562</v>
      </c>
      <c r="CO72" s="1317"/>
      <c r="CP72" s="1317"/>
      <c r="CQ72" s="1317"/>
      <c r="CR72" s="1317"/>
      <c r="CS72" s="1317"/>
      <c r="CT72" s="1317"/>
      <c r="CU72" s="1317"/>
      <c r="CV72" s="1317" t="s">
        <v>563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0.8</v>
      </c>
      <c r="CO73" s="1313"/>
      <c r="CP73" s="1313"/>
      <c r="CQ73" s="1313"/>
      <c r="CR73" s="1313"/>
      <c r="CS73" s="1313"/>
      <c r="CT73" s="1313"/>
      <c r="CU73" s="1313"/>
      <c r="CV73" s="1313">
        <v>8.9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13">
        <v>2.2000000000000002</v>
      </c>
      <c r="BQ75" s="1313"/>
      <c r="BR75" s="1313"/>
      <c r="BS75" s="1313"/>
      <c r="BT75" s="1313"/>
      <c r="BU75" s="1313"/>
      <c r="BV75" s="1313"/>
      <c r="BW75" s="1313"/>
      <c r="BX75" s="1313">
        <v>2.1</v>
      </c>
      <c r="BY75" s="1313"/>
      <c r="BZ75" s="1313"/>
      <c r="CA75" s="1313"/>
      <c r="CB75" s="1313"/>
      <c r="CC75" s="1313"/>
      <c r="CD75" s="1313"/>
      <c r="CE75" s="1313"/>
      <c r="CF75" s="1313">
        <v>2</v>
      </c>
      <c r="CG75" s="1313"/>
      <c r="CH75" s="1313"/>
      <c r="CI75" s="1313"/>
      <c r="CJ75" s="1313"/>
      <c r="CK75" s="1313"/>
      <c r="CL75" s="1313"/>
      <c r="CM75" s="1313"/>
      <c r="CN75" s="1313">
        <v>2</v>
      </c>
      <c r="CO75" s="1313"/>
      <c r="CP75" s="1313"/>
      <c r="CQ75" s="1313"/>
      <c r="CR75" s="1313"/>
      <c r="CS75" s="1313"/>
      <c r="CT75" s="1313"/>
      <c r="CU75" s="1313"/>
      <c r="CV75" s="1313">
        <v>1.5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601</v>
      </c>
      <c r="AO77" s="1317"/>
      <c r="AP77" s="1317"/>
      <c r="AQ77" s="1317"/>
      <c r="AR77" s="1317"/>
      <c r="AS77" s="1317"/>
      <c r="AT77" s="1317"/>
      <c r="AU77" s="1317"/>
      <c r="AV77" s="1317"/>
      <c r="AW77" s="1317"/>
      <c r="AX77" s="1317"/>
      <c r="AY77" s="1317"/>
      <c r="AZ77" s="1317"/>
      <c r="BA77" s="1317"/>
      <c r="BB77" s="1316" t="s">
        <v>599</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603</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BUUW0iewdm7WHX+69YYJD+CT8eSRCNlkdZbRUv4PkguL0+f9sjfnejAu65tdUvtqT/4Fo79oYLggYjjZOYIHA==" saltValue="EvZBd+wSnYx2LPPl6qDuO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MO+x0yhdBQTpQCs+Nf64ywU1ld3ZDWSkLn41EHHqvewaYzDgv8C48OVQZ/1IsdkCn1j6QEM0RS3WWydXxk94+w==" saltValue="OMuvpABisYXnh6dbOX16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B5hf2uTtwMlXd43gKNTnvoCoFEPE47PnltI3qL9vXsc82wBfU5pGfK1x2HfkBqnkCnw+22ou3uMAug3t1OFYNg==" saltValue="eVsk8Rx9ggqf+nZI/t8b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65791</v>
      </c>
      <c r="E3" s="162"/>
      <c r="F3" s="163">
        <v>57295</v>
      </c>
      <c r="G3" s="164"/>
      <c r="H3" s="165"/>
    </row>
    <row r="4" spans="1:8" x14ac:dyDescent="0.15">
      <c r="A4" s="166"/>
      <c r="B4" s="167"/>
      <c r="C4" s="168"/>
      <c r="D4" s="169">
        <v>58120</v>
      </c>
      <c r="E4" s="170"/>
      <c r="F4" s="171">
        <v>32771</v>
      </c>
      <c r="G4" s="172"/>
      <c r="H4" s="173"/>
    </row>
    <row r="5" spans="1:8" x14ac:dyDescent="0.15">
      <c r="A5" s="154" t="s">
        <v>551</v>
      </c>
      <c r="B5" s="159"/>
      <c r="C5" s="160"/>
      <c r="D5" s="161">
        <v>42807</v>
      </c>
      <c r="E5" s="162"/>
      <c r="F5" s="163">
        <v>54110</v>
      </c>
      <c r="G5" s="164"/>
      <c r="H5" s="165"/>
    </row>
    <row r="6" spans="1:8" x14ac:dyDescent="0.15">
      <c r="A6" s="166"/>
      <c r="B6" s="167"/>
      <c r="C6" s="168"/>
      <c r="D6" s="169">
        <v>26624</v>
      </c>
      <c r="E6" s="170"/>
      <c r="F6" s="171">
        <v>30620</v>
      </c>
      <c r="G6" s="172"/>
      <c r="H6" s="173"/>
    </row>
    <row r="7" spans="1:8" x14ac:dyDescent="0.15">
      <c r="A7" s="154" t="s">
        <v>552</v>
      </c>
      <c r="B7" s="159"/>
      <c r="C7" s="160"/>
      <c r="D7" s="161">
        <v>52340</v>
      </c>
      <c r="E7" s="162"/>
      <c r="F7" s="163">
        <v>54684</v>
      </c>
      <c r="G7" s="164"/>
      <c r="H7" s="165"/>
    </row>
    <row r="8" spans="1:8" x14ac:dyDescent="0.15">
      <c r="A8" s="166"/>
      <c r="B8" s="167"/>
      <c r="C8" s="168"/>
      <c r="D8" s="169">
        <v>28487</v>
      </c>
      <c r="E8" s="170"/>
      <c r="F8" s="171">
        <v>32829</v>
      </c>
      <c r="G8" s="172"/>
      <c r="H8" s="173"/>
    </row>
    <row r="9" spans="1:8" x14ac:dyDescent="0.15">
      <c r="A9" s="154" t="s">
        <v>553</v>
      </c>
      <c r="B9" s="159"/>
      <c r="C9" s="160"/>
      <c r="D9" s="161">
        <v>58453</v>
      </c>
      <c r="E9" s="162"/>
      <c r="F9" s="163">
        <v>62383</v>
      </c>
      <c r="G9" s="164"/>
      <c r="H9" s="165"/>
    </row>
    <row r="10" spans="1:8" x14ac:dyDescent="0.15">
      <c r="A10" s="166"/>
      <c r="B10" s="167"/>
      <c r="C10" s="168"/>
      <c r="D10" s="169">
        <v>30823</v>
      </c>
      <c r="E10" s="170"/>
      <c r="F10" s="171">
        <v>35325</v>
      </c>
      <c r="G10" s="172"/>
      <c r="H10" s="173"/>
    </row>
    <row r="11" spans="1:8" x14ac:dyDescent="0.15">
      <c r="A11" s="154" t="s">
        <v>554</v>
      </c>
      <c r="B11" s="159"/>
      <c r="C11" s="160"/>
      <c r="D11" s="161">
        <v>80294</v>
      </c>
      <c r="E11" s="162"/>
      <c r="F11" s="163">
        <v>63812</v>
      </c>
      <c r="G11" s="164"/>
      <c r="H11" s="165"/>
    </row>
    <row r="12" spans="1:8" x14ac:dyDescent="0.15">
      <c r="A12" s="166"/>
      <c r="B12" s="167"/>
      <c r="C12" s="174"/>
      <c r="D12" s="169">
        <v>42643</v>
      </c>
      <c r="E12" s="170"/>
      <c r="F12" s="171">
        <v>33848</v>
      </c>
      <c r="G12" s="172"/>
      <c r="H12" s="173"/>
    </row>
    <row r="13" spans="1:8" x14ac:dyDescent="0.15">
      <c r="A13" s="154"/>
      <c r="B13" s="159"/>
      <c r="C13" s="175"/>
      <c r="D13" s="176">
        <v>59937</v>
      </c>
      <c r="E13" s="177"/>
      <c r="F13" s="178">
        <v>58457</v>
      </c>
      <c r="G13" s="179"/>
      <c r="H13" s="165"/>
    </row>
    <row r="14" spans="1:8" x14ac:dyDescent="0.15">
      <c r="A14" s="166"/>
      <c r="B14" s="167"/>
      <c r="C14" s="168"/>
      <c r="D14" s="169">
        <v>37339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3.71</v>
      </c>
      <c r="C19" s="180">
        <f>ROUND(VALUE(SUBSTITUTE(実質収支比率等に係る経年分析!G$48,"▲","-")),2)</f>
        <v>5.13</v>
      </c>
      <c r="D19" s="180">
        <f>ROUND(VALUE(SUBSTITUTE(実質収支比率等に係る経年分析!H$48,"▲","-")),2)</f>
        <v>4.7699999999999996</v>
      </c>
      <c r="E19" s="180">
        <f>ROUND(VALUE(SUBSTITUTE(実質収支比率等に係る経年分析!I$48,"▲","-")),2)</f>
        <v>4.93</v>
      </c>
      <c r="F19" s="180">
        <f>ROUND(VALUE(SUBSTITUTE(実質収支比率等に係る経年分析!J$48,"▲","-")),2)</f>
        <v>5.99</v>
      </c>
    </row>
    <row r="20" spans="1:11" x14ac:dyDescent="0.15">
      <c r="A20" s="180" t="s">
        <v>55</v>
      </c>
      <c r="B20" s="180">
        <f>ROUND(VALUE(SUBSTITUTE(実質収支比率等に係る経年分析!F$47,"▲","-")),2)</f>
        <v>13.08</v>
      </c>
      <c r="C20" s="180">
        <f>ROUND(VALUE(SUBSTITUTE(実質収支比率等に係る経年分析!G$47,"▲","-")),2)</f>
        <v>13.2</v>
      </c>
      <c r="D20" s="180">
        <f>ROUND(VALUE(SUBSTITUTE(実質収支比率等に係る経年分析!H$47,"▲","-")),2)</f>
        <v>17.02</v>
      </c>
      <c r="E20" s="180">
        <f>ROUND(VALUE(SUBSTITUTE(実質収支比率等に係る経年分析!I$47,"▲","-")),2)</f>
        <v>13.51</v>
      </c>
      <c r="F20" s="180">
        <f>ROUND(VALUE(SUBSTITUTE(実質収支比率等に係る経年分析!J$47,"▲","-")),2)</f>
        <v>14.31</v>
      </c>
    </row>
    <row r="21" spans="1:11" x14ac:dyDescent="0.15">
      <c r="A21" s="180" t="s">
        <v>56</v>
      </c>
      <c r="B21" s="180">
        <f>IF(ISNUMBER(VALUE(SUBSTITUTE(実質収支比率等に係る経年分析!F$49,"▲","-"))),ROUND(VALUE(SUBSTITUTE(実質収支比率等に係る経年分析!F$49,"▲","-")),2),NA())</f>
        <v>-0.77</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3.62</v>
      </c>
      <c r="E21" s="180">
        <f>IF(ISNUMBER(VALUE(SUBSTITUTE(実質収支比率等に係る経年分析!I$49,"▲","-"))),ROUND(VALUE(SUBSTITUTE(実質収支比率等に係る経年分析!I$49,"▲","-")),2),NA())</f>
        <v>-3.42</v>
      </c>
      <c r="F21" s="180">
        <f>IF(ISNUMBER(VALUE(SUBSTITUTE(実質収支比率等に係る経年分析!J$49,"▲","-"))),ROUND(VALUE(SUBSTITUTE(実質収支比率等に係る経年分析!J$49,"▲","-")),2),NA())</f>
        <v>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0.57999999999999996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4.9800000000000004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2137</v>
      </c>
      <c r="E42" s="182"/>
      <c r="F42" s="182"/>
      <c r="G42" s="182">
        <f>'実質公債費比率（分子）の構造'!L$52</f>
        <v>2204</v>
      </c>
      <c r="H42" s="182"/>
      <c r="I42" s="182"/>
      <c r="J42" s="182">
        <f>'実質公債費比率（分子）の構造'!M$52</f>
        <v>2204</v>
      </c>
      <c r="K42" s="182"/>
      <c r="L42" s="182"/>
      <c r="M42" s="182">
        <f>'実質公債費比率（分子）の構造'!N$52</f>
        <v>2143</v>
      </c>
      <c r="N42" s="182"/>
      <c r="O42" s="182"/>
      <c r="P42" s="182">
        <f>'実質公債費比率（分子）の構造'!O$52</f>
        <v>2508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138</v>
      </c>
      <c r="C44" s="182"/>
      <c r="D44" s="182"/>
      <c r="E44" s="182">
        <f>'実質公債費比率（分子）の構造'!L$50</f>
        <v>113</v>
      </c>
      <c r="F44" s="182"/>
      <c r="G44" s="182"/>
      <c r="H44" s="182">
        <f>'実質公債費比率（分子）の構造'!M$50</f>
        <v>66</v>
      </c>
      <c r="I44" s="182"/>
      <c r="J44" s="182"/>
      <c r="K44" s="182">
        <f>'実質公債費比率（分子）の構造'!N$50</f>
        <v>49</v>
      </c>
      <c r="L44" s="182"/>
      <c r="M44" s="182"/>
      <c r="N44" s="182">
        <f>'実質公債費比率（分子）の構造'!O$50</f>
        <v>69</v>
      </c>
      <c r="O44" s="182"/>
      <c r="P44" s="182"/>
    </row>
    <row r="45" spans="1:16" x14ac:dyDescent="0.15">
      <c r="A45" s="182" t="s">
        <v>66</v>
      </c>
      <c r="B45" s="182">
        <f>'実質公債費比率（分子）の構造'!K$49</f>
        <v>166</v>
      </c>
      <c r="C45" s="182"/>
      <c r="D45" s="182"/>
      <c r="E45" s="182">
        <f>'実質公債費比率（分子）の構造'!L$49</f>
        <v>174</v>
      </c>
      <c r="F45" s="182"/>
      <c r="G45" s="182"/>
      <c r="H45" s="182">
        <f>'実質公債費比率（分子）の構造'!M$49</f>
        <v>166</v>
      </c>
      <c r="I45" s="182"/>
      <c r="J45" s="182"/>
      <c r="K45" s="182">
        <f>'実質公債費比率（分子）の構造'!N$49</f>
        <v>100</v>
      </c>
      <c r="L45" s="182"/>
      <c r="M45" s="182"/>
      <c r="N45" s="182">
        <f>'実質公債費比率（分子）の構造'!O$49</f>
        <v>42</v>
      </c>
      <c r="O45" s="182"/>
      <c r="P45" s="182"/>
    </row>
    <row r="46" spans="1:16" x14ac:dyDescent="0.15">
      <c r="A46" s="182" t="s">
        <v>67</v>
      </c>
      <c r="B46" s="182">
        <f>'実質公債費比率（分子）の構造'!K$48</f>
        <v>347</v>
      </c>
      <c r="C46" s="182"/>
      <c r="D46" s="182"/>
      <c r="E46" s="182">
        <f>'実質公債費比率（分子）の構造'!L$48</f>
        <v>401</v>
      </c>
      <c r="F46" s="182"/>
      <c r="G46" s="182"/>
      <c r="H46" s="182">
        <f>'実質公債費比率（分子）の構造'!M$48</f>
        <v>433</v>
      </c>
      <c r="I46" s="182"/>
      <c r="J46" s="182"/>
      <c r="K46" s="182">
        <f>'実質公債費比率（分子）の構造'!N$48</f>
        <v>457</v>
      </c>
      <c r="L46" s="182"/>
      <c r="M46" s="182"/>
      <c r="N46" s="182">
        <f>'実質公債費比率（分子）の構造'!O$48</f>
        <v>512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1789</v>
      </c>
      <c r="C49" s="182"/>
      <c r="D49" s="182"/>
      <c r="E49" s="182">
        <f>'実質公債費比率（分子）の構造'!L$45</f>
        <v>1840</v>
      </c>
      <c r="F49" s="182"/>
      <c r="G49" s="182"/>
      <c r="H49" s="182">
        <f>'実質公債費比率（分子）の構造'!M$45</f>
        <v>1764</v>
      </c>
      <c r="I49" s="182"/>
      <c r="J49" s="182"/>
      <c r="K49" s="182">
        <f>'実質公債費比率（分子）の構造'!N$45</f>
        <v>1835</v>
      </c>
      <c r="L49" s="182"/>
      <c r="M49" s="182"/>
      <c r="N49" s="182">
        <f>'実質公債費比率（分子）の構造'!O$45</f>
        <v>2028</v>
      </c>
      <c r="O49" s="182"/>
      <c r="P49" s="182"/>
    </row>
    <row r="50" spans="1:16" x14ac:dyDescent="0.15">
      <c r="A50" s="182" t="s">
        <v>71</v>
      </c>
      <c r="B50" s="182" t="e">
        <f>NA()</f>
        <v>#N/A</v>
      </c>
      <c r="C50" s="182">
        <f>IF(ISNUMBER('実質公債費比率（分子）の構造'!K$53),'実質公債費比率（分子）の構造'!K$53,NA())</f>
        <v>303</v>
      </c>
      <c r="D50" s="182" t="e">
        <f>NA()</f>
        <v>#N/A</v>
      </c>
      <c r="E50" s="182" t="e">
        <f>NA()</f>
        <v>#N/A</v>
      </c>
      <c r="F50" s="182">
        <f>IF(ISNUMBER('実質公債費比率（分子）の構造'!L$53),'実質公債費比率（分子）の構造'!L$53,NA())</f>
        <v>324</v>
      </c>
      <c r="G50" s="182" t="e">
        <f>NA()</f>
        <v>#N/A</v>
      </c>
      <c r="H50" s="182" t="e">
        <f>NA()</f>
        <v>#N/A</v>
      </c>
      <c r="I50" s="182">
        <f>IF(ISNUMBER('実質公債費比率（分子）の構造'!M$53),'実質公債費比率（分子）の構造'!M$53,NA())</f>
        <v>225</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143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23114</v>
      </c>
      <c r="E56" s="181"/>
      <c r="F56" s="181"/>
      <c r="G56" s="181">
        <f>'将来負担比率（分子）の構造'!J$52</f>
        <v>24302</v>
      </c>
      <c r="H56" s="181"/>
      <c r="I56" s="181"/>
      <c r="J56" s="181">
        <f>'将来負担比率（分子）の構造'!K$52</f>
        <v>24463</v>
      </c>
      <c r="K56" s="181"/>
      <c r="L56" s="181"/>
      <c r="M56" s="181">
        <f>'将来負担比率（分子）の構造'!L$52</f>
        <v>24791</v>
      </c>
      <c r="N56" s="181"/>
      <c r="O56" s="181"/>
      <c r="P56" s="181">
        <f>'将来負担比率（分子）の構造'!M$52</f>
        <v>24979</v>
      </c>
    </row>
    <row r="57" spans="1:16" x14ac:dyDescent="0.15">
      <c r="A57" s="181" t="s">
        <v>42</v>
      </c>
      <c r="B57" s="181"/>
      <c r="C57" s="181"/>
      <c r="D57" s="181">
        <f>'将来負担比率（分子）の構造'!I$51</f>
        <v>7793</v>
      </c>
      <c r="E57" s="181"/>
      <c r="F57" s="181"/>
      <c r="G57" s="181">
        <f>'将来負担比率（分子）の構造'!J$51</f>
        <v>7823</v>
      </c>
      <c r="H57" s="181"/>
      <c r="I57" s="181"/>
      <c r="J57" s="181">
        <f>'将来負担比率（分子）の構造'!K$51</f>
        <v>6902</v>
      </c>
      <c r="K57" s="181"/>
      <c r="L57" s="181"/>
      <c r="M57" s="181">
        <f>'将来負担比率（分子）の構造'!L$51</f>
        <v>6004</v>
      </c>
      <c r="N57" s="181"/>
      <c r="O57" s="181"/>
      <c r="P57" s="181">
        <f>'将来負担比率（分子）の構造'!M$51</f>
        <v>7216</v>
      </c>
    </row>
    <row r="58" spans="1:16" x14ac:dyDescent="0.15">
      <c r="A58" s="181" t="s">
        <v>41</v>
      </c>
      <c r="B58" s="181"/>
      <c r="C58" s="181"/>
      <c r="D58" s="181">
        <f>'将来負担比率（分子）の構造'!I$50</f>
        <v>6368</v>
      </c>
      <c r="E58" s="181"/>
      <c r="F58" s="181"/>
      <c r="G58" s="181">
        <f>'将来負担比率（分子）の構造'!J$50</f>
        <v>6556</v>
      </c>
      <c r="H58" s="181"/>
      <c r="I58" s="181"/>
      <c r="J58" s="181">
        <f>'将来負担比率（分子）の構造'!K$50</f>
        <v>6772</v>
      </c>
      <c r="K58" s="181"/>
      <c r="L58" s="181"/>
      <c r="M58" s="181">
        <f>'将来負担比率（分子）の構造'!L$50</f>
        <v>5608</v>
      </c>
      <c r="N58" s="181"/>
      <c r="O58" s="181"/>
      <c r="P58" s="181">
        <f>'将来負担比率（分子）の構造'!M$50</f>
        <v>4954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4347</v>
      </c>
      <c r="C62" s="181"/>
      <c r="D62" s="181"/>
      <c r="E62" s="181">
        <f>'将来負担比率（分子）の構造'!J$45</f>
        <v>4305</v>
      </c>
      <c r="F62" s="181"/>
      <c r="G62" s="181"/>
      <c r="H62" s="181">
        <f>'将来負担比率（分子）の構造'!K$45</f>
        <v>4260</v>
      </c>
      <c r="I62" s="181"/>
      <c r="J62" s="181"/>
      <c r="K62" s="181">
        <f>'将来負担比率（分子）の構造'!L$45</f>
        <v>4250</v>
      </c>
      <c r="L62" s="181"/>
      <c r="M62" s="181"/>
      <c r="N62" s="181">
        <f>'将来負担比率（分子）の構造'!M$45</f>
        <v>4225</v>
      </c>
      <c r="O62" s="181"/>
      <c r="P62" s="181"/>
    </row>
    <row r="63" spans="1:16" x14ac:dyDescent="0.15">
      <c r="A63" s="181" t="s">
        <v>34</v>
      </c>
      <c r="B63" s="181">
        <f>'将来負担比率（分子）の構造'!I$44</f>
        <v>717</v>
      </c>
      <c r="C63" s="181"/>
      <c r="D63" s="181"/>
      <c r="E63" s="181">
        <f>'将来負担比率（分子）の構造'!J$44</f>
        <v>539</v>
      </c>
      <c r="F63" s="181"/>
      <c r="G63" s="181"/>
      <c r="H63" s="181">
        <f>'将来負担比率（分子）の構造'!K$44</f>
        <v>387</v>
      </c>
      <c r="I63" s="181"/>
      <c r="J63" s="181"/>
      <c r="K63" s="181">
        <f>'将来負担比率（分子）の構造'!L$44</f>
        <v>603</v>
      </c>
      <c r="L63" s="181"/>
      <c r="M63" s="181"/>
      <c r="N63" s="181">
        <f>'将来負担比率（分子）の構造'!M$44</f>
        <v>1497</v>
      </c>
      <c r="O63" s="181"/>
      <c r="P63" s="181"/>
    </row>
    <row r="64" spans="1:16" x14ac:dyDescent="0.15">
      <c r="A64" s="181" t="s">
        <v>33</v>
      </c>
      <c r="B64" s="181">
        <f>'将来負担比率（分子）の構造'!I$43</f>
        <v>10976</v>
      </c>
      <c r="C64" s="181"/>
      <c r="D64" s="181"/>
      <c r="E64" s="181">
        <f>'将来負担比率（分子）の構造'!J$43</f>
        <v>12244</v>
      </c>
      <c r="F64" s="181"/>
      <c r="G64" s="181"/>
      <c r="H64" s="181">
        <f>'将来負担比率（分子）の構造'!K$43</f>
        <v>12599</v>
      </c>
      <c r="I64" s="181"/>
      <c r="J64" s="181"/>
      <c r="K64" s="181">
        <f>'将来負担比率（分子）の構造'!L$43</f>
        <v>12663</v>
      </c>
      <c r="L64" s="181"/>
      <c r="M64" s="181"/>
      <c r="N64" s="181">
        <f>'将来負担比率（分子）の構造'!M$43</f>
        <v>13090</v>
      </c>
      <c r="O64" s="181"/>
      <c r="P64" s="181"/>
    </row>
    <row r="65" spans="1:16" x14ac:dyDescent="0.15">
      <c r="A65" s="181" t="s">
        <v>32</v>
      </c>
      <c r="B65" s="181">
        <f>'将来負担比率（分子）の構造'!I$42</f>
        <v>345</v>
      </c>
      <c r="C65" s="181"/>
      <c r="D65" s="181"/>
      <c r="E65" s="181">
        <f>'将来負担比率（分子）の構造'!J$42</f>
        <v>284</v>
      </c>
      <c r="F65" s="181"/>
      <c r="G65" s="181"/>
      <c r="H65" s="181">
        <f>'将来負担比率（分子）の構造'!K$42</f>
        <v>219</v>
      </c>
      <c r="I65" s="181"/>
      <c r="J65" s="181"/>
      <c r="K65" s="181">
        <f>'将来負担比率（分子）の構造'!L$42</f>
        <v>344</v>
      </c>
      <c r="L65" s="181"/>
      <c r="M65" s="181"/>
      <c r="N65" s="181">
        <f>'将来負担比率（分子）の構造'!M$42</f>
        <v>872</v>
      </c>
      <c r="O65" s="181"/>
      <c r="P65" s="181"/>
    </row>
    <row r="66" spans="1:16" x14ac:dyDescent="0.15">
      <c r="A66" s="181" t="s">
        <v>31</v>
      </c>
      <c r="B66" s="181">
        <f>'将来負担比率（分子）の構造'!I$41</f>
        <v>17840</v>
      </c>
      <c r="C66" s="181"/>
      <c r="D66" s="181"/>
      <c r="E66" s="181">
        <f>'将来負担比率（分子）の構造'!J$41</f>
        <v>17838</v>
      </c>
      <c r="F66" s="181"/>
      <c r="G66" s="181"/>
      <c r="H66" s="181">
        <f>'将来負担比率（分子）の構造'!K$41</f>
        <v>18132</v>
      </c>
      <c r="I66" s="181"/>
      <c r="J66" s="181"/>
      <c r="K66" s="181">
        <f>'将来負担比率（分子）の構造'!L$41</f>
        <v>18655</v>
      </c>
      <c r="L66" s="181"/>
      <c r="M66" s="181"/>
      <c r="N66" s="181">
        <f>'将来負担比率（分子）の構造'!M$41</f>
        <v>18768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114</v>
      </c>
      <c r="M67" s="181" t="e">
        <f>NA()</f>
        <v>#N/A</v>
      </c>
      <c r="N67" s="181" t="e">
        <f>NA()</f>
        <v>#N/A</v>
      </c>
      <c r="O67" s="181">
        <f>IF(ISNUMBER('将来負担比率（分子）の構造'!M$53), IF('将来負担比率（分子）の構造'!M$53 &lt; 0, 0, '将来負担比率（分子）の構造'!M$53), NA())</f>
        <v>1303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2713</v>
      </c>
      <c r="C72" s="185">
        <f>基金残高に係る経年分析!G55</f>
        <v>2146</v>
      </c>
      <c r="D72" s="185">
        <f>基金残高に係る経年分析!H55</f>
        <v>2369</v>
      </c>
    </row>
    <row r="73" spans="1:16" x14ac:dyDescent="0.15">
      <c r="A73" s="184" t="s">
        <v>78</v>
      </c>
      <c r="B73" s="185">
        <f>基金残高に係る経年分析!F56</f>
        <v>630</v>
      </c>
      <c r="C73" s="185">
        <f>基金残高に係る経年分析!G56</f>
        <v>630</v>
      </c>
      <c r="D73" s="185">
        <f>基金残高に係る経年分析!H56</f>
        <v>530</v>
      </c>
    </row>
    <row r="74" spans="1:16" x14ac:dyDescent="0.15">
      <c r="A74" s="184" t="s">
        <v>79</v>
      </c>
      <c r="B74" s="185">
        <f>基金残高に係る経年分析!F57</f>
        <v>3013</v>
      </c>
      <c r="C74" s="185">
        <f>基金残高に係る経年分析!G57</f>
        <v>2464</v>
      </c>
      <c r="D74" s="185">
        <f>基金残高に係る経年分析!H57</f>
        <v>1723</v>
      </c>
    </row>
  </sheetData>
  <sheetProtection algorithmName="SHA-512" hashValue="z0ENb3swKVi0pxS6BbBGDjPESFGR4U/biBZp0UFPt1FnRoq8e2ggdo8sj5U6KpcqaVCpzd98LUPbOsFLST/wBw==" saltValue="srXRq3Dmp5UuhMwq5xWT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12378892</v>
      </c>
      <c r="S5" s="675"/>
      <c r="T5" s="675"/>
      <c r="U5" s="675"/>
      <c r="V5" s="675"/>
      <c r="W5" s="675"/>
      <c r="X5" s="675"/>
      <c r="Y5" s="676"/>
      <c r="Z5" s="677">
        <v>32.700000000000003</v>
      </c>
      <c r="AA5" s="677"/>
      <c r="AB5" s="677"/>
      <c r="AC5" s="677"/>
      <c r="AD5" s="678">
        <v>11440387</v>
      </c>
      <c r="AE5" s="678"/>
      <c r="AF5" s="678"/>
      <c r="AG5" s="678"/>
      <c r="AH5" s="678"/>
      <c r="AI5" s="678"/>
      <c r="AJ5" s="678"/>
      <c r="AK5" s="678"/>
      <c r="AL5" s="679">
        <v>73.400000000000006</v>
      </c>
      <c r="AM5" s="680"/>
      <c r="AN5" s="680"/>
      <c r="AO5" s="681"/>
      <c r="AP5" s="671" t="s">
        <v>230</v>
      </c>
      <c r="AQ5" s="672"/>
      <c r="AR5" s="672"/>
      <c r="AS5" s="672"/>
      <c r="AT5" s="672"/>
      <c r="AU5" s="672"/>
      <c r="AV5" s="672"/>
      <c r="AW5" s="672"/>
      <c r="AX5" s="672"/>
      <c r="AY5" s="672"/>
      <c r="AZ5" s="672"/>
      <c r="BA5" s="672"/>
      <c r="BB5" s="672"/>
      <c r="BC5" s="672"/>
      <c r="BD5" s="672"/>
      <c r="BE5" s="672"/>
      <c r="BF5" s="673"/>
      <c r="BG5" s="685">
        <v>11597747</v>
      </c>
      <c r="BH5" s="686"/>
      <c r="BI5" s="686"/>
      <c r="BJ5" s="686"/>
      <c r="BK5" s="686"/>
      <c r="BL5" s="686"/>
      <c r="BM5" s="686"/>
      <c r="BN5" s="687"/>
      <c r="BO5" s="688">
        <v>93.7</v>
      </c>
      <c r="BP5" s="688"/>
      <c r="BQ5" s="688"/>
      <c r="BR5" s="688"/>
      <c r="BS5" s="689">
        <v>157360</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169048</v>
      </c>
      <c r="S6" s="686"/>
      <c r="T6" s="686"/>
      <c r="U6" s="686"/>
      <c r="V6" s="686"/>
      <c r="W6" s="686"/>
      <c r="X6" s="686"/>
      <c r="Y6" s="687"/>
      <c r="Z6" s="688">
        <v>0.4</v>
      </c>
      <c r="AA6" s="688"/>
      <c r="AB6" s="688"/>
      <c r="AC6" s="688"/>
      <c r="AD6" s="689">
        <v>169048</v>
      </c>
      <c r="AE6" s="689"/>
      <c r="AF6" s="689"/>
      <c r="AG6" s="689"/>
      <c r="AH6" s="689"/>
      <c r="AI6" s="689"/>
      <c r="AJ6" s="689"/>
      <c r="AK6" s="689"/>
      <c r="AL6" s="690">
        <v>1.1000000000000001</v>
      </c>
      <c r="AM6" s="691"/>
      <c r="AN6" s="691"/>
      <c r="AO6" s="692"/>
      <c r="AP6" s="682" t="s">
        <v>235</v>
      </c>
      <c r="AQ6" s="683"/>
      <c r="AR6" s="683"/>
      <c r="AS6" s="683"/>
      <c r="AT6" s="683"/>
      <c r="AU6" s="683"/>
      <c r="AV6" s="683"/>
      <c r="AW6" s="683"/>
      <c r="AX6" s="683"/>
      <c r="AY6" s="683"/>
      <c r="AZ6" s="683"/>
      <c r="BA6" s="683"/>
      <c r="BB6" s="683"/>
      <c r="BC6" s="683"/>
      <c r="BD6" s="683"/>
      <c r="BE6" s="683"/>
      <c r="BF6" s="684"/>
      <c r="BG6" s="685">
        <v>11597747</v>
      </c>
      <c r="BH6" s="686"/>
      <c r="BI6" s="686"/>
      <c r="BJ6" s="686"/>
      <c r="BK6" s="686"/>
      <c r="BL6" s="686"/>
      <c r="BM6" s="686"/>
      <c r="BN6" s="687"/>
      <c r="BO6" s="688">
        <v>93.7</v>
      </c>
      <c r="BP6" s="688"/>
      <c r="BQ6" s="688"/>
      <c r="BR6" s="688"/>
      <c r="BS6" s="689">
        <v>157360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224505</v>
      </c>
      <c r="CS6" s="686"/>
      <c r="CT6" s="686"/>
      <c r="CU6" s="686"/>
      <c r="CV6" s="686"/>
      <c r="CW6" s="686"/>
      <c r="CX6" s="686"/>
      <c r="CY6" s="687"/>
      <c r="CZ6" s="679">
        <v>0.6</v>
      </c>
      <c r="DA6" s="680"/>
      <c r="DB6" s="680"/>
      <c r="DC6" s="699"/>
      <c r="DD6" s="694" t="s">
        <v>129</v>
      </c>
      <c r="DE6" s="686"/>
      <c r="DF6" s="686"/>
      <c r="DG6" s="686"/>
      <c r="DH6" s="686"/>
      <c r="DI6" s="686"/>
      <c r="DJ6" s="686"/>
      <c r="DK6" s="686"/>
      <c r="DL6" s="686"/>
      <c r="DM6" s="686"/>
      <c r="DN6" s="686"/>
      <c r="DO6" s="686"/>
      <c r="DP6" s="687"/>
      <c r="DQ6" s="694">
        <v>224505</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10572</v>
      </c>
      <c r="S7" s="686"/>
      <c r="T7" s="686"/>
      <c r="U7" s="686"/>
      <c r="V7" s="686"/>
      <c r="W7" s="686"/>
      <c r="X7" s="686"/>
      <c r="Y7" s="687"/>
      <c r="Z7" s="688">
        <v>0</v>
      </c>
      <c r="AA7" s="688"/>
      <c r="AB7" s="688"/>
      <c r="AC7" s="688"/>
      <c r="AD7" s="689">
        <v>10572</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5234399</v>
      </c>
      <c r="BH7" s="686"/>
      <c r="BI7" s="686"/>
      <c r="BJ7" s="686"/>
      <c r="BK7" s="686"/>
      <c r="BL7" s="686"/>
      <c r="BM7" s="686"/>
      <c r="BN7" s="687"/>
      <c r="BO7" s="688">
        <v>42.3</v>
      </c>
      <c r="BP7" s="688"/>
      <c r="BQ7" s="688"/>
      <c r="BR7" s="688"/>
      <c r="BS7" s="689">
        <v>157360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9312849</v>
      </c>
      <c r="CS7" s="686"/>
      <c r="CT7" s="686"/>
      <c r="CU7" s="686"/>
      <c r="CV7" s="686"/>
      <c r="CW7" s="686"/>
      <c r="CX7" s="686"/>
      <c r="CY7" s="687"/>
      <c r="CZ7" s="688">
        <v>25.7</v>
      </c>
      <c r="DA7" s="688"/>
      <c r="DB7" s="688"/>
      <c r="DC7" s="688"/>
      <c r="DD7" s="694">
        <v>53011</v>
      </c>
      <c r="DE7" s="686"/>
      <c r="DF7" s="686"/>
      <c r="DG7" s="686"/>
      <c r="DH7" s="686"/>
      <c r="DI7" s="686"/>
      <c r="DJ7" s="686"/>
      <c r="DK7" s="686"/>
      <c r="DL7" s="686"/>
      <c r="DM7" s="686"/>
      <c r="DN7" s="686"/>
      <c r="DO7" s="686"/>
      <c r="DP7" s="687"/>
      <c r="DQ7" s="694">
        <v>2103839</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61950</v>
      </c>
      <c r="S8" s="686"/>
      <c r="T8" s="686"/>
      <c r="U8" s="686"/>
      <c r="V8" s="686"/>
      <c r="W8" s="686"/>
      <c r="X8" s="686"/>
      <c r="Y8" s="687"/>
      <c r="Z8" s="688">
        <v>0.2</v>
      </c>
      <c r="AA8" s="688"/>
      <c r="AB8" s="688"/>
      <c r="AC8" s="688"/>
      <c r="AD8" s="689">
        <v>61950</v>
      </c>
      <c r="AE8" s="689"/>
      <c r="AF8" s="689"/>
      <c r="AG8" s="689"/>
      <c r="AH8" s="689"/>
      <c r="AI8" s="689"/>
      <c r="AJ8" s="689"/>
      <c r="AK8" s="689"/>
      <c r="AL8" s="690">
        <v>0.4</v>
      </c>
      <c r="AM8" s="691"/>
      <c r="AN8" s="691"/>
      <c r="AO8" s="692"/>
      <c r="AP8" s="682" t="s">
        <v>241</v>
      </c>
      <c r="AQ8" s="683"/>
      <c r="AR8" s="683"/>
      <c r="AS8" s="683"/>
      <c r="AT8" s="683"/>
      <c r="AU8" s="683"/>
      <c r="AV8" s="683"/>
      <c r="AW8" s="683"/>
      <c r="AX8" s="683"/>
      <c r="AY8" s="683"/>
      <c r="AZ8" s="683"/>
      <c r="BA8" s="683"/>
      <c r="BB8" s="683"/>
      <c r="BC8" s="683"/>
      <c r="BD8" s="683"/>
      <c r="BE8" s="683"/>
      <c r="BF8" s="684"/>
      <c r="BG8" s="685">
        <v>126731</v>
      </c>
      <c r="BH8" s="686"/>
      <c r="BI8" s="686"/>
      <c r="BJ8" s="686"/>
      <c r="BK8" s="686"/>
      <c r="BL8" s="686"/>
      <c r="BM8" s="686"/>
      <c r="BN8" s="687"/>
      <c r="BO8" s="688">
        <v>1</v>
      </c>
      <c r="BP8" s="688"/>
      <c r="BQ8" s="688"/>
      <c r="BR8" s="688"/>
      <c r="BS8" s="694" t="s">
        <v>140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10544561</v>
      </c>
      <c r="CS8" s="686"/>
      <c r="CT8" s="686"/>
      <c r="CU8" s="686"/>
      <c r="CV8" s="686"/>
      <c r="CW8" s="686"/>
      <c r="CX8" s="686"/>
      <c r="CY8" s="687"/>
      <c r="CZ8" s="688">
        <v>29.1</v>
      </c>
      <c r="DA8" s="688"/>
      <c r="DB8" s="688"/>
      <c r="DC8" s="688"/>
      <c r="DD8" s="694">
        <v>513379</v>
      </c>
      <c r="DE8" s="686"/>
      <c r="DF8" s="686"/>
      <c r="DG8" s="686"/>
      <c r="DH8" s="686"/>
      <c r="DI8" s="686"/>
      <c r="DJ8" s="686"/>
      <c r="DK8" s="686"/>
      <c r="DL8" s="686"/>
      <c r="DM8" s="686"/>
      <c r="DN8" s="686"/>
      <c r="DO8" s="686"/>
      <c r="DP8" s="687"/>
      <c r="DQ8" s="694">
        <v>5826860</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58640</v>
      </c>
      <c r="S9" s="686"/>
      <c r="T9" s="686"/>
      <c r="U9" s="686"/>
      <c r="V9" s="686"/>
      <c r="W9" s="686"/>
      <c r="X9" s="686"/>
      <c r="Y9" s="687"/>
      <c r="Z9" s="688">
        <v>0.2</v>
      </c>
      <c r="AA9" s="688"/>
      <c r="AB9" s="688"/>
      <c r="AC9" s="688"/>
      <c r="AD9" s="689">
        <v>58640</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4174670</v>
      </c>
      <c r="BH9" s="686"/>
      <c r="BI9" s="686"/>
      <c r="BJ9" s="686"/>
      <c r="BK9" s="686"/>
      <c r="BL9" s="686"/>
      <c r="BM9" s="686"/>
      <c r="BN9" s="687"/>
      <c r="BO9" s="688">
        <v>33.700000000000003</v>
      </c>
      <c r="BP9" s="688"/>
      <c r="BQ9" s="688"/>
      <c r="BR9" s="688"/>
      <c r="BS9" s="694" t="s">
        <v>129</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3494112</v>
      </c>
      <c r="CS9" s="686"/>
      <c r="CT9" s="686"/>
      <c r="CU9" s="686"/>
      <c r="CV9" s="686"/>
      <c r="CW9" s="686"/>
      <c r="CX9" s="686"/>
      <c r="CY9" s="687"/>
      <c r="CZ9" s="688">
        <v>9.6</v>
      </c>
      <c r="DA9" s="688"/>
      <c r="DB9" s="688"/>
      <c r="DC9" s="688"/>
      <c r="DD9" s="694">
        <v>816912</v>
      </c>
      <c r="DE9" s="686"/>
      <c r="DF9" s="686"/>
      <c r="DG9" s="686"/>
      <c r="DH9" s="686"/>
      <c r="DI9" s="686"/>
      <c r="DJ9" s="686"/>
      <c r="DK9" s="686"/>
      <c r="DL9" s="686"/>
      <c r="DM9" s="686"/>
      <c r="DN9" s="686"/>
      <c r="DO9" s="686"/>
      <c r="DP9" s="687"/>
      <c r="DQ9" s="694">
        <v>2156493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247</v>
      </c>
      <c r="AE10" s="689"/>
      <c r="AF10" s="689"/>
      <c r="AG10" s="689"/>
      <c r="AH10" s="689"/>
      <c r="AI10" s="689"/>
      <c r="AJ10" s="689"/>
      <c r="AK10" s="689"/>
      <c r="AL10" s="690" t="s">
        <v>248</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219552</v>
      </c>
      <c r="BH10" s="686"/>
      <c r="BI10" s="686"/>
      <c r="BJ10" s="686"/>
      <c r="BK10" s="686"/>
      <c r="BL10" s="686"/>
      <c r="BM10" s="686"/>
      <c r="BN10" s="687"/>
      <c r="BO10" s="688">
        <v>1.8</v>
      </c>
      <c r="BP10" s="688"/>
      <c r="BQ10" s="688"/>
      <c r="BR10" s="688"/>
      <c r="BS10" s="694" t="s">
        <v>129</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255445</v>
      </c>
      <c r="CS10" s="686"/>
      <c r="CT10" s="686"/>
      <c r="CU10" s="686"/>
      <c r="CV10" s="686"/>
      <c r="CW10" s="686"/>
      <c r="CX10" s="686"/>
      <c r="CY10" s="687"/>
      <c r="CZ10" s="688">
        <v>0.7</v>
      </c>
      <c r="DA10" s="688"/>
      <c r="DB10" s="688"/>
      <c r="DC10" s="688"/>
      <c r="DD10" s="694">
        <v>94158</v>
      </c>
      <c r="DE10" s="686"/>
      <c r="DF10" s="686"/>
      <c r="DG10" s="686"/>
      <c r="DH10" s="686"/>
      <c r="DI10" s="686"/>
      <c r="DJ10" s="686"/>
      <c r="DK10" s="686"/>
      <c r="DL10" s="686"/>
      <c r="DM10" s="686"/>
      <c r="DN10" s="686"/>
      <c r="DO10" s="686"/>
      <c r="DP10" s="687"/>
      <c r="DQ10" s="694">
        <v>166106</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1458374</v>
      </c>
      <c r="S11" s="686"/>
      <c r="T11" s="686"/>
      <c r="U11" s="686"/>
      <c r="V11" s="686"/>
      <c r="W11" s="686"/>
      <c r="X11" s="686"/>
      <c r="Y11" s="687"/>
      <c r="Z11" s="690">
        <v>3.9</v>
      </c>
      <c r="AA11" s="691"/>
      <c r="AB11" s="691"/>
      <c r="AC11" s="703"/>
      <c r="AD11" s="694">
        <v>1458374</v>
      </c>
      <c r="AE11" s="686"/>
      <c r="AF11" s="686"/>
      <c r="AG11" s="686"/>
      <c r="AH11" s="686"/>
      <c r="AI11" s="686"/>
      <c r="AJ11" s="686"/>
      <c r="AK11" s="687"/>
      <c r="AL11" s="690">
        <v>9.4</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713446</v>
      </c>
      <c r="BH11" s="686"/>
      <c r="BI11" s="686"/>
      <c r="BJ11" s="686"/>
      <c r="BK11" s="686"/>
      <c r="BL11" s="686"/>
      <c r="BM11" s="686"/>
      <c r="BN11" s="687"/>
      <c r="BO11" s="688">
        <v>5.8</v>
      </c>
      <c r="BP11" s="688"/>
      <c r="BQ11" s="688"/>
      <c r="BR11" s="688"/>
      <c r="BS11" s="694">
        <v>157360</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178770</v>
      </c>
      <c r="CS11" s="686"/>
      <c r="CT11" s="686"/>
      <c r="CU11" s="686"/>
      <c r="CV11" s="686"/>
      <c r="CW11" s="686"/>
      <c r="CX11" s="686"/>
      <c r="CY11" s="687"/>
      <c r="CZ11" s="688">
        <v>0.5</v>
      </c>
      <c r="DA11" s="688"/>
      <c r="DB11" s="688"/>
      <c r="DC11" s="688"/>
      <c r="DD11" s="694">
        <v>71817</v>
      </c>
      <c r="DE11" s="686"/>
      <c r="DF11" s="686"/>
      <c r="DG11" s="686"/>
      <c r="DH11" s="686"/>
      <c r="DI11" s="686"/>
      <c r="DJ11" s="686"/>
      <c r="DK11" s="686"/>
      <c r="DL11" s="686"/>
      <c r="DM11" s="686"/>
      <c r="DN11" s="686"/>
      <c r="DO11" s="686"/>
      <c r="DP11" s="687"/>
      <c r="DQ11" s="694">
        <v>132192</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247</v>
      </c>
      <c r="AE12" s="689"/>
      <c r="AF12" s="689"/>
      <c r="AG12" s="689"/>
      <c r="AH12" s="689"/>
      <c r="AI12" s="689"/>
      <c r="AJ12" s="689"/>
      <c r="AK12" s="689"/>
      <c r="AL12" s="690" t="s">
        <v>140</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5818775</v>
      </c>
      <c r="BH12" s="686"/>
      <c r="BI12" s="686"/>
      <c r="BJ12" s="686"/>
      <c r="BK12" s="686"/>
      <c r="BL12" s="686"/>
      <c r="BM12" s="686"/>
      <c r="BN12" s="687"/>
      <c r="BO12" s="688">
        <v>47</v>
      </c>
      <c r="BP12" s="688"/>
      <c r="BQ12" s="688"/>
      <c r="BR12" s="688"/>
      <c r="BS12" s="694" t="s">
        <v>140</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768509</v>
      </c>
      <c r="CS12" s="686"/>
      <c r="CT12" s="686"/>
      <c r="CU12" s="686"/>
      <c r="CV12" s="686"/>
      <c r="CW12" s="686"/>
      <c r="CX12" s="686"/>
      <c r="CY12" s="687"/>
      <c r="CZ12" s="688">
        <v>2.1</v>
      </c>
      <c r="DA12" s="688"/>
      <c r="DB12" s="688"/>
      <c r="DC12" s="688"/>
      <c r="DD12" s="694">
        <v>79601</v>
      </c>
      <c r="DE12" s="686"/>
      <c r="DF12" s="686"/>
      <c r="DG12" s="686"/>
      <c r="DH12" s="686"/>
      <c r="DI12" s="686"/>
      <c r="DJ12" s="686"/>
      <c r="DK12" s="686"/>
      <c r="DL12" s="686"/>
      <c r="DM12" s="686"/>
      <c r="DN12" s="686"/>
      <c r="DO12" s="686"/>
      <c r="DP12" s="687"/>
      <c r="DQ12" s="694">
        <v>500130</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140</v>
      </c>
      <c r="S13" s="686"/>
      <c r="T13" s="686"/>
      <c r="U13" s="686"/>
      <c r="V13" s="686"/>
      <c r="W13" s="686"/>
      <c r="X13" s="686"/>
      <c r="Y13" s="687"/>
      <c r="Z13" s="688" t="s">
        <v>140</v>
      </c>
      <c r="AA13" s="688"/>
      <c r="AB13" s="688"/>
      <c r="AC13" s="688"/>
      <c r="AD13" s="689" t="s">
        <v>140</v>
      </c>
      <c r="AE13" s="689"/>
      <c r="AF13" s="689"/>
      <c r="AG13" s="689"/>
      <c r="AH13" s="689"/>
      <c r="AI13" s="689"/>
      <c r="AJ13" s="689"/>
      <c r="AK13" s="689"/>
      <c r="AL13" s="690" t="s">
        <v>129</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5805792</v>
      </c>
      <c r="BH13" s="686"/>
      <c r="BI13" s="686"/>
      <c r="BJ13" s="686"/>
      <c r="BK13" s="686"/>
      <c r="BL13" s="686"/>
      <c r="BM13" s="686"/>
      <c r="BN13" s="687"/>
      <c r="BO13" s="688">
        <v>46.9</v>
      </c>
      <c r="BP13" s="688"/>
      <c r="BQ13" s="688"/>
      <c r="BR13" s="688"/>
      <c r="BS13" s="694" t="s">
        <v>129</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4267583</v>
      </c>
      <c r="CS13" s="686"/>
      <c r="CT13" s="686"/>
      <c r="CU13" s="686"/>
      <c r="CV13" s="686"/>
      <c r="CW13" s="686"/>
      <c r="CX13" s="686"/>
      <c r="CY13" s="687"/>
      <c r="CZ13" s="688">
        <v>11.8</v>
      </c>
      <c r="DA13" s="688"/>
      <c r="DB13" s="688"/>
      <c r="DC13" s="688"/>
      <c r="DD13" s="694">
        <v>2429693</v>
      </c>
      <c r="DE13" s="686"/>
      <c r="DF13" s="686"/>
      <c r="DG13" s="686"/>
      <c r="DH13" s="686"/>
      <c r="DI13" s="686"/>
      <c r="DJ13" s="686"/>
      <c r="DK13" s="686"/>
      <c r="DL13" s="686"/>
      <c r="DM13" s="686"/>
      <c r="DN13" s="686"/>
      <c r="DO13" s="686"/>
      <c r="DP13" s="687"/>
      <c r="DQ13" s="694">
        <v>2230753</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248</v>
      </c>
      <c r="AA14" s="688"/>
      <c r="AB14" s="688"/>
      <c r="AC14" s="688"/>
      <c r="AD14" s="689" t="s">
        <v>248</v>
      </c>
      <c r="AE14" s="689"/>
      <c r="AF14" s="689"/>
      <c r="AG14" s="689"/>
      <c r="AH14" s="689"/>
      <c r="AI14" s="689"/>
      <c r="AJ14" s="689"/>
      <c r="AK14" s="689"/>
      <c r="AL14" s="690" t="s">
        <v>129</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122233</v>
      </c>
      <c r="BH14" s="686"/>
      <c r="BI14" s="686"/>
      <c r="BJ14" s="686"/>
      <c r="BK14" s="686"/>
      <c r="BL14" s="686"/>
      <c r="BM14" s="686"/>
      <c r="BN14" s="687"/>
      <c r="BO14" s="688">
        <v>1</v>
      </c>
      <c r="BP14" s="688"/>
      <c r="BQ14" s="688"/>
      <c r="BR14" s="688"/>
      <c r="BS14" s="694" t="s">
        <v>129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867985</v>
      </c>
      <c r="CS14" s="686"/>
      <c r="CT14" s="686"/>
      <c r="CU14" s="686"/>
      <c r="CV14" s="686"/>
      <c r="CW14" s="686"/>
      <c r="CX14" s="686"/>
      <c r="CY14" s="687"/>
      <c r="CZ14" s="688">
        <v>2.4</v>
      </c>
      <c r="DA14" s="688"/>
      <c r="DB14" s="688"/>
      <c r="DC14" s="688"/>
      <c r="DD14" s="694">
        <v>12847</v>
      </c>
      <c r="DE14" s="686"/>
      <c r="DF14" s="686"/>
      <c r="DG14" s="686"/>
      <c r="DH14" s="686"/>
      <c r="DI14" s="686"/>
      <c r="DJ14" s="686"/>
      <c r="DK14" s="686"/>
      <c r="DL14" s="686"/>
      <c r="DM14" s="686"/>
      <c r="DN14" s="686"/>
      <c r="DO14" s="686"/>
      <c r="DP14" s="687"/>
      <c r="DQ14" s="694">
        <v>849996</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248</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140</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422340</v>
      </c>
      <c r="BH15" s="686"/>
      <c r="BI15" s="686"/>
      <c r="BJ15" s="686"/>
      <c r="BK15" s="686"/>
      <c r="BL15" s="686"/>
      <c r="BM15" s="686"/>
      <c r="BN15" s="687"/>
      <c r="BO15" s="688">
        <v>3.4</v>
      </c>
      <c r="BP15" s="688"/>
      <c r="BQ15" s="688"/>
      <c r="BR15" s="688"/>
      <c r="BS15" s="694" t="s">
        <v>129</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4354752</v>
      </c>
      <c r="CS15" s="686"/>
      <c r="CT15" s="686"/>
      <c r="CU15" s="686"/>
      <c r="CV15" s="686"/>
      <c r="CW15" s="686"/>
      <c r="CX15" s="686"/>
      <c r="CY15" s="687"/>
      <c r="CZ15" s="688">
        <v>12</v>
      </c>
      <c r="DA15" s="688"/>
      <c r="DB15" s="688"/>
      <c r="DC15" s="688"/>
      <c r="DD15" s="694">
        <v>1502749</v>
      </c>
      <c r="DE15" s="686"/>
      <c r="DF15" s="686"/>
      <c r="DG15" s="686"/>
      <c r="DH15" s="686"/>
      <c r="DI15" s="686"/>
      <c r="DJ15" s="686"/>
      <c r="DK15" s="686"/>
      <c r="DL15" s="686"/>
      <c r="DM15" s="686"/>
      <c r="DN15" s="686"/>
      <c r="DO15" s="686"/>
      <c r="DP15" s="687"/>
      <c r="DQ15" s="694">
        <v>2361896</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33195</v>
      </c>
      <c r="S16" s="686"/>
      <c r="T16" s="686"/>
      <c r="U16" s="686"/>
      <c r="V16" s="686"/>
      <c r="W16" s="686"/>
      <c r="X16" s="686"/>
      <c r="Y16" s="687"/>
      <c r="Z16" s="688">
        <v>0.1</v>
      </c>
      <c r="AA16" s="688"/>
      <c r="AB16" s="688"/>
      <c r="AC16" s="688"/>
      <c r="AD16" s="689">
        <v>33195</v>
      </c>
      <c r="AE16" s="689"/>
      <c r="AF16" s="689"/>
      <c r="AG16" s="689"/>
      <c r="AH16" s="689"/>
      <c r="AI16" s="689"/>
      <c r="AJ16" s="689"/>
      <c r="AK16" s="689"/>
      <c r="AL16" s="690">
        <v>0.2</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247</v>
      </c>
      <c r="BH16" s="686"/>
      <c r="BI16" s="686"/>
      <c r="BJ16" s="686"/>
      <c r="BK16" s="686"/>
      <c r="BL16" s="686"/>
      <c r="BM16" s="686"/>
      <c r="BN16" s="687"/>
      <c r="BO16" s="688" t="s">
        <v>129</v>
      </c>
      <c r="BP16" s="688"/>
      <c r="BQ16" s="688"/>
      <c r="BR16" s="688"/>
      <c r="BS16" s="694" t="s">
        <v>247</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t="s">
        <v>247</v>
      </c>
      <c r="CS16" s="686"/>
      <c r="CT16" s="686"/>
      <c r="CU16" s="686"/>
      <c r="CV16" s="686"/>
      <c r="CW16" s="686"/>
      <c r="CX16" s="686"/>
      <c r="CY16" s="687"/>
      <c r="CZ16" s="688" t="s">
        <v>140</v>
      </c>
      <c r="DA16" s="688"/>
      <c r="DB16" s="688"/>
      <c r="DC16" s="688"/>
      <c r="DD16" s="694" t="s">
        <v>247</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87469</v>
      </c>
      <c r="S17" s="686"/>
      <c r="T17" s="686"/>
      <c r="U17" s="686"/>
      <c r="V17" s="686"/>
      <c r="W17" s="686"/>
      <c r="X17" s="686"/>
      <c r="Y17" s="687"/>
      <c r="Z17" s="688">
        <v>0.2</v>
      </c>
      <c r="AA17" s="688"/>
      <c r="AB17" s="688"/>
      <c r="AC17" s="688"/>
      <c r="AD17" s="689">
        <v>87469</v>
      </c>
      <c r="AE17" s="689"/>
      <c r="AF17" s="689"/>
      <c r="AG17" s="689"/>
      <c r="AH17" s="689"/>
      <c r="AI17" s="689"/>
      <c r="AJ17" s="689"/>
      <c r="AK17" s="689"/>
      <c r="AL17" s="690">
        <v>0.6</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2027962</v>
      </c>
      <c r="CS17" s="686"/>
      <c r="CT17" s="686"/>
      <c r="CU17" s="686"/>
      <c r="CV17" s="686"/>
      <c r="CW17" s="686"/>
      <c r="CX17" s="686"/>
      <c r="CY17" s="687"/>
      <c r="CZ17" s="688">
        <v>5.6</v>
      </c>
      <c r="DA17" s="688"/>
      <c r="DB17" s="688"/>
      <c r="DC17" s="688"/>
      <c r="DD17" s="694" t="s">
        <v>129</v>
      </c>
      <c r="DE17" s="686"/>
      <c r="DF17" s="686"/>
      <c r="DG17" s="686"/>
      <c r="DH17" s="686"/>
      <c r="DI17" s="686"/>
      <c r="DJ17" s="686"/>
      <c r="DK17" s="686"/>
      <c r="DL17" s="686"/>
      <c r="DM17" s="686"/>
      <c r="DN17" s="686"/>
      <c r="DO17" s="686"/>
      <c r="DP17" s="687"/>
      <c r="DQ17" s="694">
        <v>2027962</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116353</v>
      </c>
      <c r="S18" s="686"/>
      <c r="T18" s="686"/>
      <c r="U18" s="686"/>
      <c r="V18" s="686"/>
      <c r="W18" s="686"/>
      <c r="X18" s="686"/>
      <c r="Y18" s="687"/>
      <c r="Z18" s="688">
        <v>0.3</v>
      </c>
      <c r="AA18" s="688"/>
      <c r="AB18" s="688"/>
      <c r="AC18" s="688"/>
      <c r="AD18" s="689">
        <v>116353</v>
      </c>
      <c r="AE18" s="689"/>
      <c r="AF18" s="689"/>
      <c r="AG18" s="689"/>
      <c r="AH18" s="689"/>
      <c r="AI18" s="689"/>
      <c r="AJ18" s="689"/>
      <c r="AK18" s="689"/>
      <c r="AL18" s="690">
        <v>0.7</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247</v>
      </c>
      <c r="BH18" s="686"/>
      <c r="BI18" s="686"/>
      <c r="BJ18" s="686"/>
      <c r="BK18" s="686"/>
      <c r="BL18" s="686"/>
      <c r="BM18" s="686"/>
      <c r="BN18" s="687"/>
      <c r="BO18" s="688" t="s">
        <v>140</v>
      </c>
      <c r="BP18" s="688"/>
      <c r="BQ18" s="688"/>
      <c r="BR18" s="688"/>
      <c r="BS18" s="694" t="s">
        <v>129</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248</v>
      </c>
      <c r="DA18" s="688"/>
      <c r="DB18" s="688"/>
      <c r="DC18" s="688"/>
      <c r="DD18" s="694" t="s">
        <v>247</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97267</v>
      </c>
      <c r="S19" s="686"/>
      <c r="T19" s="686"/>
      <c r="U19" s="686"/>
      <c r="V19" s="686"/>
      <c r="W19" s="686"/>
      <c r="X19" s="686"/>
      <c r="Y19" s="687"/>
      <c r="Z19" s="688">
        <v>0.3</v>
      </c>
      <c r="AA19" s="688"/>
      <c r="AB19" s="688"/>
      <c r="AC19" s="688"/>
      <c r="AD19" s="689">
        <v>97267</v>
      </c>
      <c r="AE19" s="689"/>
      <c r="AF19" s="689"/>
      <c r="AG19" s="689"/>
      <c r="AH19" s="689"/>
      <c r="AI19" s="689"/>
      <c r="AJ19" s="689"/>
      <c r="AK19" s="689"/>
      <c r="AL19" s="690">
        <v>0.6</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781145</v>
      </c>
      <c r="BH19" s="686"/>
      <c r="BI19" s="686"/>
      <c r="BJ19" s="686"/>
      <c r="BK19" s="686"/>
      <c r="BL19" s="686"/>
      <c r="BM19" s="686"/>
      <c r="BN19" s="687"/>
      <c r="BO19" s="688">
        <v>6.3</v>
      </c>
      <c r="BP19" s="688"/>
      <c r="BQ19" s="688"/>
      <c r="BR19" s="688"/>
      <c r="BS19" s="694" t="s">
        <v>247</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247</v>
      </c>
      <c r="CS19" s="686"/>
      <c r="CT19" s="686"/>
      <c r="CU19" s="686"/>
      <c r="CV19" s="686"/>
      <c r="CW19" s="686"/>
      <c r="CX19" s="686"/>
      <c r="CY19" s="687"/>
      <c r="CZ19" s="688" t="s">
        <v>129</v>
      </c>
      <c r="DA19" s="688"/>
      <c r="DB19" s="688"/>
      <c r="DC19" s="688"/>
      <c r="DD19" s="694" t="s">
        <v>248</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15721</v>
      </c>
      <c r="S20" s="686"/>
      <c r="T20" s="686"/>
      <c r="U20" s="686"/>
      <c r="V20" s="686"/>
      <c r="W20" s="686"/>
      <c r="X20" s="686"/>
      <c r="Y20" s="687"/>
      <c r="Z20" s="688">
        <v>0</v>
      </c>
      <c r="AA20" s="688"/>
      <c r="AB20" s="688"/>
      <c r="AC20" s="688"/>
      <c r="AD20" s="689">
        <v>15721</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781145</v>
      </c>
      <c r="BH20" s="686"/>
      <c r="BI20" s="686"/>
      <c r="BJ20" s="686"/>
      <c r="BK20" s="686"/>
      <c r="BL20" s="686"/>
      <c r="BM20" s="686"/>
      <c r="BN20" s="687"/>
      <c r="BO20" s="688">
        <v>6.3</v>
      </c>
      <c r="BP20" s="688"/>
      <c r="BQ20" s="688"/>
      <c r="BR20" s="688"/>
      <c r="BS20" s="694" t="s">
        <v>248</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36297033</v>
      </c>
      <c r="CS20" s="686"/>
      <c r="CT20" s="686"/>
      <c r="CU20" s="686"/>
      <c r="CV20" s="686"/>
      <c r="CW20" s="686"/>
      <c r="CX20" s="686"/>
      <c r="CY20" s="687"/>
      <c r="CZ20" s="688">
        <v>100</v>
      </c>
      <c r="DA20" s="688"/>
      <c r="DB20" s="688"/>
      <c r="DC20" s="688"/>
      <c r="DD20" s="694">
        <v>5574167</v>
      </c>
      <c r="DE20" s="686"/>
      <c r="DF20" s="686"/>
      <c r="DG20" s="686"/>
      <c r="DH20" s="686"/>
      <c r="DI20" s="686"/>
      <c r="DJ20" s="686"/>
      <c r="DK20" s="686"/>
      <c r="DL20" s="686"/>
      <c r="DM20" s="686"/>
      <c r="DN20" s="686"/>
      <c r="DO20" s="686"/>
      <c r="DP20" s="687"/>
      <c r="DQ20" s="694">
        <v>18580732</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3365</v>
      </c>
      <c r="S21" s="686"/>
      <c r="T21" s="686"/>
      <c r="U21" s="686"/>
      <c r="V21" s="686"/>
      <c r="W21" s="686"/>
      <c r="X21" s="686"/>
      <c r="Y21" s="687"/>
      <c r="Z21" s="688">
        <v>0</v>
      </c>
      <c r="AA21" s="688"/>
      <c r="AB21" s="688"/>
      <c r="AC21" s="688"/>
      <c r="AD21" s="689">
        <v>3365</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140</v>
      </c>
      <c r="BH21" s="686"/>
      <c r="BI21" s="686"/>
      <c r="BJ21" s="686"/>
      <c r="BK21" s="686"/>
      <c r="BL21" s="686"/>
      <c r="BM21" s="686"/>
      <c r="BN21" s="687"/>
      <c r="BO21" s="688" t="s">
        <v>247</v>
      </c>
      <c r="BP21" s="688"/>
      <c r="BQ21" s="688"/>
      <c r="BR21" s="688"/>
      <c r="BS21" s="694" t="s">
        <v>140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2333865</v>
      </c>
      <c r="S22" s="686"/>
      <c r="T22" s="686"/>
      <c r="U22" s="686"/>
      <c r="V22" s="686"/>
      <c r="W22" s="686"/>
      <c r="X22" s="686"/>
      <c r="Y22" s="687"/>
      <c r="Z22" s="688">
        <v>6.2</v>
      </c>
      <c r="AA22" s="688"/>
      <c r="AB22" s="688"/>
      <c r="AC22" s="688"/>
      <c r="AD22" s="689">
        <v>2078165</v>
      </c>
      <c r="AE22" s="689"/>
      <c r="AF22" s="689"/>
      <c r="AG22" s="689"/>
      <c r="AH22" s="689"/>
      <c r="AI22" s="689"/>
      <c r="AJ22" s="689"/>
      <c r="AK22" s="689"/>
      <c r="AL22" s="690">
        <v>13.3</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140</v>
      </c>
      <c r="BP22" s="688"/>
      <c r="BQ22" s="688"/>
      <c r="BR22" s="688"/>
      <c r="BS22" s="694" t="s">
        <v>140</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2078165</v>
      </c>
      <c r="S23" s="686"/>
      <c r="T23" s="686"/>
      <c r="U23" s="686"/>
      <c r="V23" s="686"/>
      <c r="W23" s="686"/>
      <c r="X23" s="686"/>
      <c r="Y23" s="687"/>
      <c r="Z23" s="688">
        <v>5.5</v>
      </c>
      <c r="AA23" s="688"/>
      <c r="AB23" s="688"/>
      <c r="AC23" s="688"/>
      <c r="AD23" s="689">
        <v>2078165</v>
      </c>
      <c r="AE23" s="689"/>
      <c r="AF23" s="689"/>
      <c r="AG23" s="689"/>
      <c r="AH23" s="689"/>
      <c r="AI23" s="689"/>
      <c r="AJ23" s="689"/>
      <c r="AK23" s="689"/>
      <c r="AL23" s="690">
        <v>13.3</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781145</v>
      </c>
      <c r="BH23" s="686"/>
      <c r="BI23" s="686"/>
      <c r="BJ23" s="686"/>
      <c r="BK23" s="686"/>
      <c r="BL23" s="686"/>
      <c r="BM23" s="686"/>
      <c r="BN23" s="687"/>
      <c r="BO23" s="688">
        <v>6.3</v>
      </c>
      <c r="BP23" s="688"/>
      <c r="BQ23" s="688"/>
      <c r="BR23" s="688"/>
      <c r="BS23" s="694" t="s">
        <v>129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255700</v>
      </c>
      <c r="S24" s="686"/>
      <c r="T24" s="686"/>
      <c r="U24" s="686"/>
      <c r="V24" s="686"/>
      <c r="W24" s="686"/>
      <c r="X24" s="686"/>
      <c r="Y24" s="687"/>
      <c r="Z24" s="688">
        <v>0.7</v>
      </c>
      <c r="AA24" s="688"/>
      <c r="AB24" s="688"/>
      <c r="AC24" s="688"/>
      <c r="AD24" s="689" t="s">
        <v>247</v>
      </c>
      <c r="AE24" s="689"/>
      <c r="AF24" s="689"/>
      <c r="AG24" s="689"/>
      <c r="AH24" s="689"/>
      <c r="AI24" s="689"/>
      <c r="AJ24" s="689"/>
      <c r="AK24" s="689"/>
      <c r="AL24" s="690" t="s">
        <v>140</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247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11641194</v>
      </c>
      <c r="CS24" s="675"/>
      <c r="CT24" s="675"/>
      <c r="CU24" s="675"/>
      <c r="CV24" s="675"/>
      <c r="CW24" s="675"/>
      <c r="CX24" s="675"/>
      <c r="CY24" s="676"/>
      <c r="CZ24" s="679">
        <v>32.1</v>
      </c>
      <c r="DA24" s="680"/>
      <c r="DB24" s="680"/>
      <c r="DC24" s="699"/>
      <c r="DD24" s="724">
        <v>7598800</v>
      </c>
      <c r="DE24" s="675"/>
      <c r="DF24" s="675"/>
      <c r="DG24" s="675"/>
      <c r="DH24" s="675"/>
      <c r="DI24" s="675"/>
      <c r="DJ24" s="675"/>
      <c r="DK24" s="676"/>
      <c r="DL24" s="724">
        <v>7556776</v>
      </c>
      <c r="DM24" s="675"/>
      <c r="DN24" s="675"/>
      <c r="DO24" s="675"/>
      <c r="DP24" s="675"/>
      <c r="DQ24" s="675"/>
      <c r="DR24" s="675"/>
      <c r="DS24" s="675"/>
      <c r="DT24" s="675"/>
      <c r="DU24" s="675"/>
      <c r="DV24" s="676"/>
      <c r="DW24" s="679">
        <v>46.4</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140</v>
      </c>
      <c r="S25" s="686"/>
      <c r="T25" s="686"/>
      <c r="U25" s="686"/>
      <c r="V25" s="686"/>
      <c r="W25" s="686"/>
      <c r="X25" s="686"/>
      <c r="Y25" s="687"/>
      <c r="Z25" s="688" t="s">
        <v>247</v>
      </c>
      <c r="AA25" s="688"/>
      <c r="AB25" s="688"/>
      <c r="AC25" s="688"/>
      <c r="AD25" s="689" t="s">
        <v>129</v>
      </c>
      <c r="AE25" s="689"/>
      <c r="AF25" s="689"/>
      <c r="AG25" s="689"/>
      <c r="AH25" s="689"/>
      <c r="AI25" s="689"/>
      <c r="AJ25" s="689"/>
      <c r="AK25" s="689"/>
      <c r="AL25" s="690" t="s">
        <v>129</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247</v>
      </c>
      <c r="BH25" s="686"/>
      <c r="BI25" s="686"/>
      <c r="BJ25" s="686"/>
      <c r="BK25" s="686"/>
      <c r="BL25" s="686"/>
      <c r="BM25" s="686"/>
      <c r="BN25" s="687"/>
      <c r="BO25" s="688" t="s">
        <v>140</v>
      </c>
      <c r="BP25" s="688"/>
      <c r="BQ25" s="688"/>
      <c r="BR25" s="688"/>
      <c r="BS25" s="694" t="s">
        <v>247</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4235280</v>
      </c>
      <c r="CS25" s="721"/>
      <c r="CT25" s="721"/>
      <c r="CU25" s="721"/>
      <c r="CV25" s="721"/>
      <c r="CW25" s="721"/>
      <c r="CX25" s="721"/>
      <c r="CY25" s="722"/>
      <c r="CZ25" s="690">
        <v>11.7</v>
      </c>
      <c r="DA25" s="719"/>
      <c r="DB25" s="719"/>
      <c r="DC25" s="723"/>
      <c r="DD25" s="694">
        <v>3746507</v>
      </c>
      <c r="DE25" s="721"/>
      <c r="DF25" s="721"/>
      <c r="DG25" s="721"/>
      <c r="DH25" s="721"/>
      <c r="DI25" s="721"/>
      <c r="DJ25" s="721"/>
      <c r="DK25" s="722"/>
      <c r="DL25" s="694">
        <v>3715499</v>
      </c>
      <c r="DM25" s="721"/>
      <c r="DN25" s="721"/>
      <c r="DO25" s="721"/>
      <c r="DP25" s="721"/>
      <c r="DQ25" s="721"/>
      <c r="DR25" s="721"/>
      <c r="DS25" s="721"/>
      <c r="DT25" s="721"/>
      <c r="DU25" s="721"/>
      <c r="DV25" s="722"/>
      <c r="DW25" s="690">
        <v>22.8</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16708358</v>
      </c>
      <c r="S26" s="686"/>
      <c r="T26" s="686"/>
      <c r="U26" s="686"/>
      <c r="V26" s="686"/>
      <c r="W26" s="686"/>
      <c r="X26" s="686"/>
      <c r="Y26" s="687"/>
      <c r="Z26" s="688">
        <v>44.1</v>
      </c>
      <c r="AA26" s="688"/>
      <c r="AB26" s="688"/>
      <c r="AC26" s="688"/>
      <c r="AD26" s="689">
        <v>15514153</v>
      </c>
      <c r="AE26" s="689"/>
      <c r="AF26" s="689"/>
      <c r="AG26" s="689"/>
      <c r="AH26" s="689"/>
      <c r="AI26" s="689"/>
      <c r="AJ26" s="689"/>
      <c r="AK26" s="689"/>
      <c r="AL26" s="690">
        <v>99.5</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247</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2252305</v>
      </c>
      <c r="CS26" s="686"/>
      <c r="CT26" s="686"/>
      <c r="CU26" s="686"/>
      <c r="CV26" s="686"/>
      <c r="CW26" s="686"/>
      <c r="CX26" s="686"/>
      <c r="CY26" s="687"/>
      <c r="CZ26" s="690">
        <v>6.2</v>
      </c>
      <c r="DA26" s="719"/>
      <c r="DB26" s="719"/>
      <c r="DC26" s="723"/>
      <c r="DD26" s="694">
        <v>1940386</v>
      </c>
      <c r="DE26" s="686"/>
      <c r="DF26" s="686"/>
      <c r="DG26" s="686"/>
      <c r="DH26" s="686"/>
      <c r="DI26" s="686"/>
      <c r="DJ26" s="686"/>
      <c r="DK26" s="687"/>
      <c r="DL26" s="694" t="s">
        <v>247</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12516</v>
      </c>
      <c r="S27" s="686"/>
      <c r="T27" s="686"/>
      <c r="U27" s="686"/>
      <c r="V27" s="686"/>
      <c r="W27" s="686"/>
      <c r="X27" s="686"/>
      <c r="Y27" s="687"/>
      <c r="Z27" s="688">
        <v>0</v>
      </c>
      <c r="AA27" s="688"/>
      <c r="AB27" s="688"/>
      <c r="AC27" s="688"/>
      <c r="AD27" s="689">
        <v>12516</v>
      </c>
      <c r="AE27" s="689"/>
      <c r="AF27" s="689"/>
      <c r="AG27" s="689"/>
      <c r="AH27" s="689"/>
      <c r="AI27" s="689"/>
      <c r="AJ27" s="689"/>
      <c r="AK27" s="689"/>
      <c r="AL27" s="690">
        <v>0.1</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12378892</v>
      </c>
      <c r="BH27" s="686"/>
      <c r="BI27" s="686"/>
      <c r="BJ27" s="686"/>
      <c r="BK27" s="686"/>
      <c r="BL27" s="686"/>
      <c r="BM27" s="686"/>
      <c r="BN27" s="687"/>
      <c r="BO27" s="688">
        <v>100</v>
      </c>
      <c r="BP27" s="688"/>
      <c r="BQ27" s="688"/>
      <c r="BR27" s="688"/>
      <c r="BS27" s="694">
        <v>157360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5377952</v>
      </c>
      <c r="CS27" s="721"/>
      <c r="CT27" s="721"/>
      <c r="CU27" s="721"/>
      <c r="CV27" s="721"/>
      <c r="CW27" s="721"/>
      <c r="CX27" s="721"/>
      <c r="CY27" s="722"/>
      <c r="CZ27" s="690">
        <v>14.8</v>
      </c>
      <c r="DA27" s="719"/>
      <c r="DB27" s="719"/>
      <c r="DC27" s="723"/>
      <c r="DD27" s="694">
        <v>1824331</v>
      </c>
      <c r="DE27" s="721"/>
      <c r="DF27" s="721"/>
      <c r="DG27" s="721"/>
      <c r="DH27" s="721"/>
      <c r="DI27" s="721"/>
      <c r="DJ27" s="721"/>
      <c r="DK27" s="722"/>
      <c r="DL27" s="694">
        <v>1813315</v>
      </c>
      <c r="DM27" s="721"/>
      <c r="DN27" s="721"/>
      <c r="DO27" s="721"/>
      <c r="DP27" s="721"/>
      <c r="DQ27" s="721"/>
      <c r="DR27" s="721"/>
      <c r="DS27" s="721"/>
      <c r="DT27" s="721"/>
      <c r="DU27" s="721"/>
      <c r="DV27" s="722"/>
      <c r="DW27" s="690">
        <v>11.1</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1053427</v>
      </c>
      <c r="S28" s="686"/>
      <c r="T28" s="686"/>
      <c r="U28" s="686"/>
      <c r="V28" s="686"/>
      <c r="W28" s="686"/>
      <c r="X28" s="686"/>
      <c r="Y28" s="687"/>
      <c r="Z28" s="688">
        <v>2.8</v>
      </c>
      <c r="AA28" s="688"/>
      <c r="AB28" s="688"/>
      <c r="AC28" s="688"/>
      <c r="AD28" s="689" t="s">
        <v>140</v>
      </c>
      <c r="AE28" s="689"/>
      <c r="AF28" s="689"/>
      <c r="AG28" s="689"/>
      <c r="AH28" s="689"/>
      <c r="AI28" s="689"/>
      <c r="AJ28" s="689"/>
      <c r="AK28" s="689"/>
      <c r="AL28" s="690" t="s">
        <v>140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2027962</v>
      </c>
      <c r="CS28" s="686"/>
      <c r="CT28" s="686"/>
      <c r="CU28" s="686"/>
      <c r="CV28" s="686"/>
      <c r="CW28" s="686"/>
      <c r="CX28" s="686"/>
      <c r="CY28" s="687"/>
      <c r="CZ28" s="690">
        <v>5.6</v>
      </c>
      <c r="DA28" s="719"/>
      <c r="DB28" s="719"/>
      <c r="DC28" s="723"/>
      <c r="DD28" s="694">
        <v>2027962</v>
      </c>
      <c r="DE28" s="686"/>
      <c r="DF28" s="686"/>
      <c r="DG28" s="686"/>
      <c r="DH28" s="686"/>
      <c r="DI28" s="686"/>
      <c r="DJ28" s="686"/>
      <c r="DK28" s="687"/>
      <c r="DL28" s="694">
        <v>2027962</v>
      </c>
      <c r="DM28" s="686"/>
      <c r="DN28" s="686"/>
      <c r="DO28" s="686"/>
      <c r="DP28" s="686"/>
      <c r="DQ28" s="686"/>
      <c r="DR28" s="686"/>
      <c r="DS28" s="686"/>
      <c r="DT28" s="686"/>
      <c r="DU28" s="686"/>
      <c r="DV28" s="687"/>
      <c r="DW28" s="690">
        <v>12.4</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208633</v>
      </c>
      <c r="S29" s="686"/>
      <c r="T29" s="686"/>
      <c r="U29" s="686"/>
      <c r="V29" s="686"/>
      <c r="W29" s="686"/>
      <c r="X29" s="686"/>
      <c r="Y29" s="687"/>
      <c r="Z29" s="688">
        <v>0.6</v>
      </c>
      <c r="AA29" s="688"/>
      <c r="AB29" s="688"/>
      <c r="AC29" s="688"/>
      <c r="AD29" s="689">
        <v>69136</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2027962</v>
      </c>
      <c r="CS29" s="721"/>
      <c r="CT29" s="721"/>
      <c r="CU29" s="721"/>
      <c r="CV29" s="721"/>
      <c r="CW29" s="721"/>
      <c r="CX29" s="721"/>
      <c r="CY29" s="722"/>
      <c r="CZ29" s="690">
        <v>5.6</v>
      </c>
      <c r="DA29" s="719"/>
      <c r="DB29" s="719"/>
      <c r="DC29" s="723"/>
      <c r="DD29" s="694">
        <v>2027962</v>
      </c>
      <c r="DE29" s="721"/>
      <c r="DF29" s="721"/>
      <c r="DG29" s="721"/>
      <c r="DH29" s="721"/>
      <c r="DI29" s="721"/>
      <c r="DJ29" s="721"/>
      <c r="DK29" s="722"/>
      <c r="DL29" s="694">
        <v>2027962</v>
      </c>
      <c r="DM29" s="721"/>
      <c r="DN29" s="721"/>
      <c r="DO29" s="721"/>
      <c r="DP29" s="721"/>
      <c r="DQ29" s="721"/>
      <c r="DR29" s="721"/>
      <c r="DS29" s="721"/>
      <c r="DT29" s="721"/>
      <c r="DU29" s="721"/>
      <c r="DV29" s="722"/>
      <c r="DW29" s="690">
        <v>12.4</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166244</v>
      </c>
      <c r="S30" s="686"/>
      <c r="T30" s="686"/>
      <c r="U30" s="686"/>
      <c r="V30" s="686"/>
      <c r="W30" s="686"/>
      <c r="X30" s="686"/>
      <c r="Y30" s="687"/>
      <c r="Z30" s="688">
        <v>0.4</v>
      </c>
      <c r="AA30" s="688"/>
      <c r="AB30" s="688"/>
      <c r="AC30" s="688"/>
      <c r="AD30" s="689" t="s">
        <v>247</v>
      </c>
      <c r="AE30" s="689"/>
      <c r="AF30" s="689"/>
      <c r="AG30" s="689"/>
      <c r="AH30" s="689"/>
      <c r="AI30" s="689"/>
      <c r="AJ30" s="689"/>
      <c r="AK30" s="689"/>
      <c r="AL30" s="690" t="s">
        <v>129</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1969386</v>
      </c>
      <c r="CS30" s="686"/>
      <c r="CT30" s="686"/>
      <c r="CU30" s="686"/>
      <c r="CV30" s="686"/>
      <c r="CW30" s="686"/>
      <c r="CX30" s="686"/>
      <c r="CY30" s="687"/>
      <c r="CZ30" s="690">
        <v>5.4</v>
      </c>
      <c r="DA30" s="719"/>
      <c r="DB30" s="719"/>
      <c r="DC30" s="723"/>
      <c r="DD30" s="694">
        <v>1969386</v>
      </c>
      <c r="DE30" s="686"/>
      <c r="DF30" s="686"/>
      <c r="DG30" s="686"/>
      <c r="DH30" s="686"/>
      <c r="DI30" s="686"/>
      <c r="DJ30" s="686"/>
      <c r="DK30" s="687"/>
      <c r="DL30" s="694">
        <v>1969386</v>
      </c>
      <c r="DM30" s="686"/>
      <c r="DN30" s="686"/>
      <c r="DO30" s="686"/>
      <c r="DP30" s="686"/>
      <c r="DQ30" s="686"/>
      <c r="DR30" s="686"/>
      <c r="DS30" s="686"/>
      <c r="DT30" s="686"/>
      <c r="DU30" s="686"/>
      <c r="DV30" s="687"/>
      <c r="DW30" s="690">
        <v>12.1</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12226471</v>
      </c>
      <c r="S31" s="686"/>
      <c r="T31" s="686"/>
      <c r="U31" s="686"/>
      <c r="V31" s="686"/>
      <c r="W31" s="686"/>
      <c r="X31" s="686"/>
      <c r="Y31" s="687"/>
      <c r="Z31" s="688">
        <v>32.299999999999997</v>
      </c>
      <c r="AA31" s="688"/>
      <c r="AB31" s="688"/>
      <c r="AC31" s="688"/>
      <c r="AD31" s="689" t="s">
        <v>129</v>
      </c>
      <c r="AE31" s="689"/>
      <c r="AF31" s="689"/>
      <c r="AG31" s="689"/>
      <c r="AH31" s="689"/>
      <c r="AI31" s="689"/>
      <c r="AJ31" s="689"/>
      <c r="AK31" s="689"/>
      <c r="AL31" s="690" t="s">
        <v>129</v>
      </c>
      <c r="AM31" s="691"/>
      <c r="AN31" s="691"/>
      <c r="AO31" s="692"/>
      <c r="AP31" s="742" t="s">
        <v>315</v>
      </c>
      <c r="AQ31" s="743"/>
      <c r="AR31" s="743"/>
      <c r="AS31" s="743"/>
      <c r="AT31" s="748" t="s">
        <v>316</v>
      </c>
      <c r="AU31" s="231"/>
      <c r="AV31" s="231"/>
      <c r="AW31" s="231"/>
      <c r="AX31" s="671" t="s">
        <v>189</v>
      </c>
      <c r="AY31" s="672"/>
      <c r="AZ31" s="672"/>
      <c r="BA31" s="672"/>
      <c r="BB31" s="672"/>
      <c r="BC31" s="672"/>
      <c r="BD31" s="672"/>
      <c r="BE31" s="672"/>
      <c r="BF31" s="673"/>
      <c r="BG31" s="753">
        <v>99</v>
      </c>
      <c r="BH31" s="740"/>
      <c r="BI31" s="740"/>
      <c r="BJ31" s="740"/>
      <c r="BK31" s="740"/>
      <c r="BL31" s="740"/>
      <c r="BM31" s="680">
        <v>96.8</v>
      </c>
      <c r="BN31" s="740"/>
      <c r="BO31" s="740"/>
      <c r="BP31" s="740"/>
      <c r="BQ31" s="741"/>
      <c r="BR31" s="753">
        <v>99.1</v>
      </c>
      <c r="BS31" s="740"/>
      <c r="BT31" s="740"/>
      <c r="BU31" s="740"/>
      <c r="BV31" s="740"/>
      <c r="BW31" s="740"/>
      <c r="BX31" s="680">
        <v>96.7</v>
      </c>
      <c r="BY31" s="740"/>
      <c r="BZ31" s="740"/>
      <c r="CA31" s="740"/>
      <c r="CB31" s="741"/>
      <c r="CD31" s="727"/>
      <c r="CE31" s="728"/>
      <c r="CF31" s="700" t="s">
        <v>317</v>
      </c>
      <c r="CG31" s="701"/>
      <c r="CH31" s="701"/>
      <c r="CI31" s="701"/>
      <c r="CJ31" s="701"/>
      <c r="CK31" s="701"/>
      <c r="CL31" s="701"/>
      <c r="CM31" s="701"/>
      <c r="CN31" s="701"/>
      <c r="CO31" s="701"/>
      <c r="CP31" s="701"/>
      <c r="CQ31" s="702"/>
      <c r="CR31" s="685">
        <v>58576</v>
      </c>
      <c r="CS31" s="721"/>
      <c r="CT31" s="721"/>
      <c r="CU31" s="721"/>
      <c r="CV31" s="721"/>
      <c r="CW31" s="721"/>
      <c r="CX31" s="721"/>
      <c r="CY31" s="722"/>
      <c r="CZ31" s="690">
        <v>0.2</v>
      </c>
      <c r="DA31" s="719"/>
      <c r="DB31" s="719"/>
      <c r="DC31" s="723"/>
      <c r="DD31" s="694">
        <v>58576</v>
      </c>
      <c r="DE31" s="721"/>
      <c r="DF31" s="721"/>
      <c r="DG31" s="721"/>
      <c r="DH31" s="721"/>
      <c r="DI31" s="721"/>
      <c r="DJ31" s="721"/>
      <c r="DK31" s="722"/>
      <c r="DL31" s="694">
        <v>58576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318</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247</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98.7</v>
      </c>
      <c r="BH32" s="721"/>
      <c r="BI32" s="721"/>
      <c r="BJ32" s="721"/>
      <c r="BK32" s="721"/>
      <c r="BL32" s="721"/>
      <c r="BM32" s="691">
        <v>95.8</v>
      </c>
      <c r="BN32" s="751"/>
      <c r="BO32" s="751"/>
      <c r="BP32" s="751"/>
      <c r="BQ32" s="752"/>
      <c r="BR32" s="754">
        <v>98.8</v>
      </c>
      <c r="BS32" s="721"/>
      <c r="BT32" s="721"/>
      <c r="BU32" s="721"/>
      <c r="BV32" s="721"/>
      <c r="BW32" s="721"/>
      <c r="BX32" s="691">
        <v>96</v>
      </c>
      <c r="BY32" s="751"/>
      <c r="BZ32" s="751"/>
      <c r="CA32" s="751"/>
      <c r="CB32" s="752"/>
      <c r="CD32" s="729"/>
      <c r="CE32" s="730"/>
      <c r="CF32" s="700" t="s">
        <v>321</v>
      </c>
      <c r="CG32" s="701"/>
      <c r="CH32" s="701"/>
      <c r="CI32" s="701"/>
      <c r="CJ32" s="701"/>
      <c r="CK32" s="701"/>
      <c r="CL32" s="701"/>
      <c r="CM32" s="701"/>
      <c r="CN32" s="701"/>
      <c r="CO32" s="701"/>
      <c r="CP32" s="701"/>
      <c r="CQ32" s="702"/>
      <c r="CR32" s="685" t="s">
        <v>129</v>
      </c>
      <c r="CS32" s="686"/>
      <c r="CT32" s="686"/>
      <c r="CU32" s="686"/>
      <c r="CV32" s="686"/>
      <c r="CW32" s="686"/>
      <c r="CX32" s="686"/>
      <c r="CY32" s="687"/>
      <c r="CZ32" s="690" t="s">
        <v>248</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247</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1814976</v>
      </c>
      <c r="S33" s="686"/>
      <c r="T33" s="686"/>
      <c r="U33" s="686"/>
      <c r="V33" s="686"/>
      <c r="W33" s="686"/>
      <c r="X33" s="686"/>
      <c r="Y33" s="687"/>
      <c r="Z33" s="688">
        <v>4.8</v>
      </c>
      <c r="AA33" s="688"/>
      <c r="AB33" s="688"/>
      <c r="AC33" s="688"/>
      <c r="AD33" s="689" t="s">
        <v>129</v>
      </c>
      <c r="AE33" s="689"/>
      <c r="AF33" s="689"/>
      <c r="AG33" s="689"/>
      <c r="AH33" s="689"/>
      <c r="AI33" s="689"/>
      <c r="AJ33" s="689"/>
      <c r="AK33" s="689"/>
      <c r="AL33" s="690" t="s">
        <v>247</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99.3</v>
      </c>
      <c r="BH33" s="756"/>
      <c r="BI33" s="756"/>
      <c r="BJ33" s="756"/>
      <c r="BK33" s="756"/>
      <c r="BL33" s="756"/>
      <c r="BM33" s="757">
        <v>97.5</v>
      </c>
      <c r="BN33" s="756"/>
      <c r="BO33" s="756"/>
      <c r="BP33" s="756"/>
      <c r="BQ33" s="758"/>
      <c r="BR33" s="755">
        <v>99.3</v>
      </c>
      <c r="BS33" s="756"/>
      <c r="BT33" s="756"/>
      <c r="BU33" s="756"/>
      <c r="BV33" s="756"/>
      <c r="BW33" s="756"/>
      <c r="BX33" s="757">
        <v>97.3</v>
      </c>
      <c r="BY33" s="756"/>
      <c r="BZ33" s="756"/>
      <c r="CA33" s="756"/>
      <c r="CB33" s="758"/>
      <c r="CD33" s="700" t="s">
        <v>324</v>
      </c>
      <c r="CE33" s="701"/>
      <c r="CF33" s="701"/>
      <c r="CG33" s="701"/>
      <c r="CH33" s="701"/>
      <c r="CI33" s="701"/>
      <c r="CJ33" s="701"/>
      <c r="CK33" s="701"/>
      <c r="CL33" s="701"/>
      <c r="CM33" s="701"/>
      <c r="CN33" s="701"/>
      <c r="CO33" s="701"/>
      <c r="CP33" s="701"/>
      <c r="CQ33" s="702"/>
      <c r="CR33" s="685">
        <v>19081672</v>
      </c>
      <c r="CS33" s="721"/>
      <c r="CT33" s="721"/>
      <c r="CU33" s="721"/>
      <c r="CV33" s="721"/>
      <c r="CW33" s="721"/>
      <c r="CX33" s="721"/>
      <c r="CY33" s="722"/>
      <c r="CZ33" s="690">
        <v>52.6</v>
      </c>
      <c r="DA33" s="719"/>
      <c r="DB33" s="719"/>
      <c r="DC33" s="723"/>
      <c r="DD33" s="694">
        <v>9886276</v>
      </c>
      <c r="DE33" s="721"/>
      <c r="DF33" s="721"/>
      <c r="DG33" s="721"/>
      <c r="DH33" s="721"/>
      <c r="DI33" s="721"/>
      <c r="DJ33" s="721"/>
      <c r="DK33" s="722"/>
      <c r="DL33" s="694">
        <v>7726559</v>
      </c>
      <c r="DM33" s="721"/>
      <c r="DN33" s="721"/>
      <c r="DO33" s="721"/>
      <c r="DP33" s="721"/>
      <c r="DQ33" s="721"/>
      <c r="DR33" s="721"/>
      <c r="DS33" s="721"/>
      <c r="DT33" s="721"/>
      <c r="DU33" s="721"/>
      <c r="DV33" s="722"/>
      <c r="DW33" s="690">
        <v>47.4</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64886</v>
      </c>
      <c r="S34" s="686"/>
      <c r="T34" s="686"/>
      <c r="U34" s="686"/>
      <c r="V34" s="686"/>
      <c r="W34" s="686"/>
      <c r="X34" s="686"/>
      <c r="Y34" s="687"/>
      <c r="Z34" s="688">
        <v>0.2</v>
      </c>
      <c r="AA34" s="688"/>
      <c r="AB34" s="688"/>
      <c r="AC34" s="688"/>
      <c r="AD34" s="689" t="s">
        <v>247</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5004022</v>
      </c>
      <c r="CS34" s="686"/>
      <c r="CT34" s="686"/>
      <c r="CU34" s="686"/>
      <c r="CV34" s="686"/>
      <c r="CW34" s="686"/>
      <c r="CX34" s="686"/>
      <c r="CY34" s="687"/>
      <c r="CZ34" s="690">
        <v>13.8</v>
      </c>
      <c r="DA34" s="719"/>
      <c r="DB34" s="719"/>
      <c r="DC34" s="723"/>
      <c r="DD34" s="694">
        <v>4000353</v>
      </c>
      <c r="DE34" s="686"/>
      <c r="DF34" s="686"/>
      <c r="DG34" s="686"/>
      <c r="DH34" s="686"/>
      <c r="DI34" s="686"/>
      <c r="DJ34" s="686"/>
      <c r="DK34" s="687"/>
      <c r="DL34" s="694">
        <v>3331779</v>
      </c>
      <c r="DM34" s="686"/>
      <c r="DN34" s="686"/>
      <c r="DO34" s="686"/>
      <c r="DP34" s="686"/>
      <c r="DQ34" s="686"/>
      <c r="DR34" s="686"/>
      <c r="DS34" s="686"/>
      <c r="DT34" s="686"/>
      <c r="DU34" s="686"/>
      <c r="DV34" s="687"/>
      <c r="DW34" s="690">
        <v>20.399999999999999</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65468</v>
      </c>
      <c r="S35" s="686"/>
      <c r="T35" s="686"/>
      <c r="U35" s="686"/>
      <c r="V35" s="686"/>
      <c r="W35" s="686"/>
      <c r="X35" s="686"/>
      <c r="Y35" s="687"/>
      <c r="Z35" s="688">
        <v>0.2</v>
      </c>
      <c r="AA35" s="688"/>
      <c r="AB35" s="688"/>
      <c r="AC35" s="688"/>
      <c r="AD35" s="689" t="s">
        <v>247</v>
      </c>
      <c r="AE35" s="689"/>
      <c r="AF35" s="689"/>
      <c r="AG35" s="689"/>
      <c r="AH35" s="689"/>
      <c r="AI35" s="689"/>
      <c r="AJ35" s="689"/>
      <c r="AK35" s="689"/>
      <c r="AL35" s="690" t="s">
        <v>140</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142830</v>
      </c>
      <c r="CS35" s="721"/>
      <c r="CT35" s="721"/>
      <c r="CU35" s="721"/>
      <c r="CV35" s="721"/>
      <c r="CW35" s="721"/>
      <c r="CX35" s="721"/>
      <c r="CY35" s="722"/>
      <c r="CZ35" s="690">
        <v>0.4</v>
      </c>
      <c r="DA35" s="719"/>
      <c r="DB35" s="719"/>
      <c r="DC35" s="723"/>
      <c r="DD35" s="694">
        <v>140952</v>
      </c>
      <c r="DE35" s="721"/>
      <c r="DF35" s="721"/>
      <c r="DG35" s="721"/>
      <c r="DH35" s="721"/>
      <c r="DI35" s="721"/>
      <c r="DJ35" s="721"/>
      <c r="DK35" s="722"/>
      <c r="DL35" s="694">
        <v>140952</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1211592</v>
      </c>
      <c r="S36" s="686"/>
      <c r="T36" s="686"/>
      <c r="U36" s="686"/>
      <c r="V36" s="686"/>
      <c r="W36" s="686"/>
      <c r="X36" s="686"/>
      <c r="Y36" s="687"/>
      <c r="Z36" s="688">
        <v>3.2</v>
      </c>
      <c r="AA36" s="688"/>
      <c r="AB36" s="688"/>
      <c r="AC36" s="688"/>
      <c r="AD36" s="689" t="s">
        <v>247</v>
      </c>
      <c r="AE36" s="689"/>
      <c r="AF36" s="689"/>
      <c r="AG36" s="689"/>
      <c r="AH36" s="689"/>
      <c r="AI36" s="689"/>
      <c r="AJ36" s="689"/>
      <c r="AK36" s="689"/>
      <c r="AL36" s="690" t="s">
        <v>247</v>
      </c>
      <c r="AM36" s="691"/>
      <c r="AN36" s="691"/>
      <c r="AO36" s="692"/>
      <c r="AP36" s="235"/>
      <c r="AQ36" s="759" t="s">
        <v>332</v>
      </c>
      <c r="AR36" s="760"/>
      <c r="AS36" s="760"/>
      <c r="AT36" s="760"/>
      <c r="AU36" s="760"/>
      <c r="AV36" s="760"/>
      <c r="AW36" s="760"/>
      <c r="AX36" s="760"/>
      <c r="AY36" s="761"/>
      <c r="AZ36" s="674">
        <v>3113146</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131241</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11172677</v>
      </c>
      <c r="CS36" s="686"/>
      <c r="CT36" s="686"/>
      <c r="CU36" s="686"/>
      <c r="CV36" s="686"/>
      <c r="CW36" s="686"/>
      <c r="CX36" s="686"/>
      <c r="CY36" s="687"/>
      <c r="CZ36" s="690">
        <v>30.8</v>
      </c>
      <c r="DA36" s="719"/>
      <c r="DB36" s="719"/>
      <c r="DC36" s="723"/>
      <c r="DD36" s="694">
        <v>3404236</v>
      </c>
      <c r="DE36" s="686"/>
      <c r="DF36" s="686"/>
      <c r="DG36" s="686"/>
      <c r="DH36" s="686"/>
      <c r="DI36" s="686"/>
      <c r="DJ36" s="686"/>
      <c r="DK36" s="687"/>
      <c r="DL36" s="694">
        <v>2452573</v>
      </c>
      <c r="DM36" s="686"/>
      <c r="DN36" s="686"/>
      <c r="DO36" s="686"/>
      <c r="DP36" s="686"/>
      <c r="DQ36" s="686"/>
      <c r="DR36" s="686"/>
      <c r="DS36" s="686"/>
      <c r="DT36" s="686"/>
      <c r="DU36" s="686"/>
      <c r="DV36" s="687"/>
      <c r="DW36" s="690">
        <v>15</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1585508</v>
      </c>
      <c r="S37" s="686"/>
      <c r="T37" s="686"/>
      <c r="U37" s="686"/>
      <c r="V37" s="686"/>
      <c r="W37" s="686"/>
      <c r="X37" s="686"/>
      <c r="Y37" s="687"/>
      <c r="Z37" s="688">
        <v>4.2</v>
      </c>
      <c r="AA37" s="688"/>
      <c r="AB37" s="688"/>
      <c r="AC37" s="688"/>
      <c r="AD37" s="689" t="s">
        <v>247</v>
      </c>
      <c r="AE37" s="689"/>
      <c r="AF37" s="689"/>
      <c r="AG37" s="689"/>
      <c r="AH37" s="689"/>
      <c r="AI37" s="689"/>
      <c r="AJ37" s="689"/>
      <c r="AK37" s="689"/>
      <c r="AL37" s="690" t="s">
        <v>140</v>
      </c>
      <c r="AM37" s="691"/>
      <c r="AN37" s="691"/>
      <c r="AO37" s="692"/>
      <c r="AQ37" s="763" t="s">
        <v>336</v>
      </c>
      <c r="AR37" s="764"/>
      <c r="AS37" s="764"/>
      <c r="AT37" s="764"/>
      <c r="AU37" s="764"/>
      <c r="AV37" s="764"/>
      <c r="AW37" s="764"/>
      <c r="AX37" s="764"/>
      <c r="AY37" s="765"/>
      <c r="AZ37" s="685">
        <v>988676</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215851</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1491623</v>
      </c>
      <c r="CS37" s="721"/>
      <c r="CT37" s="721"/>
      <c r="CU37" s="721"/>
      <c r="CV37" s="721"/>
      <c r="CW37" s="721"/>
      <c r="CX37" s="721"/>
      <c r="CY37" s="722"/>
      <c r="CZ37" s="690">
        <v>4.0999999999999996</v>
      </c>
      <c r="DA37" s="719"/>
      <c r="DB37" s="719"/>
      <c r="DC37" s="723"/>
      <c r="DD37" s="694">
        <v>1091623</v>
      </c>
      <c r="DE37" s="721"/>
      <c r="DF37" s="721"/>
      <c r="DG37" s="721"/>
      <c r="DH37" s="721"/>
      <c r="DI37" s="721"/>
      <c r="DJ37" s="721"/>
      <c r="DK37" s="722"/>
      <c r="DL37" s="694">
        <v>955839</v>
      </c>
      <c r="DM37" s="721"/>
      <c r="DN37" s="721"/>
      <c r="DO37" s="721"/>
      <c r="DP37" s="721"/>
      <c r="DQ37" s="721"/>
      <c r="DR37" s="721"/>
      <c r="DS37" s="721"/>
      <c r="DT37" s="721"/>
      <c r="DU37" s="721"/>
      <c r="DV37" s="722"/>
      <c r="DW37" s="690">
        <v>5.9</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655341</v>
      </c>
      <c r="S38" s="686"/>
      <c r="T38" s="686"/>
      <c r="U38" s="686"/>
      <c r="V38" s="686"/>
      <c r="W38" s="686"/>
      <c r="X38" s="686"/>
      <c r="Y38" s="687"/>
      <c r="Z38" s="688">
        <v>1.7</v>
      </c>
      <c r="AA38" s="688"/>
      <c r="AB38" s="688"/>
      <c r="AC38" s="688"/>
      <c r="AD38" s="689">
        <v>434</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508</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8240</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2123962</v>
      </c>
      <c r="CS38" s="686"/>
      <c r="CT38" s="686"/>
      <c r="CU38" s="686"/>
      <c r="CV38" s="686"/>
      <c r="CW38" s="686"/>
      <c r="CX38" s="686"/>
      <c r="CY38" s="687"/>
      <c r="CZ38" s="690">
        <v>5.9</v>
      </c>
      <c r="DA38" s="719"/>
      <c r="DB38" s="719"/>
      <c r="DC38" s="723"/>
      <c r="DD38" s="694">
        <v>1811377</v>
      </c>
      <c r="DE38" s="686"/>
      <c r="DF38" s="686"/>
      <c r="DG38" s="686"/>
      <c r="DH38" s="686"/>
      <c r="DI38" s="686"/>
      <c r="DJ38" s="686"/>
      <c r="DK38" s="687"/>
      <c r="DL38" s="694">
        <v>1801255</v>
      </c>
      <c r="DM38" s="686"/>
      <c r="DN38" s="686"/>
      <c r="DO38" s="686"/>
      <c r="DP38" s="686"/>
      <c r="DQ38" s="686"/>
      <c r="DR38" s="686"/>
      <c r="DS38" s="686"/>
      <c r="DT38" s="686"/>
      <c r="DU38" s="686"/>
      <c r="DV38" s="687"/>
      <c r="DW38" s="690">
        <v>11.1</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2082000</v>
      </c>
      <c r="S39" s="686"/>
      <c r="T39" s="686"/>
      <c r="U39" s="686"/>
      <c r="V39" s="686"/>
      <c r="W39" s="686"/>
      <c r="X39" s="686"/>
      <c r="Y39" s="687"/>
      <c r="Z39" s="688">
        <v>5.5</v>
      </c>
      <c r="AA39" s="688"/>
      <c r="AB39" s="688"/>
      <c r="AC39" s="688"/>
      <c r="AD39" s="689" t="s">
        <v>140</v>
      </c>
      <c r="AE39" s="689"/>
      <c r="AF39" s="689"/>
      <c r="AG39" s="689"/>
      <c r="AH39" s="689"/>
      <c r="AI39" s="689"/>
      <c r="AJ39" s="689"/>
      <c r="AK39" s="689"/>
      <c r="AL39" s="690" t="s">
        <v>129</v>
      </c>
      <c r="AM39" s="691"/>
      <c r="AN39" s="691"/>
      <c r="AO39" s="692"/>
      <c r="AQ39" s="763" t="s">
        <v>344</v>
      </c>
      <c r="AR39" s="764"/>
      <c r="AS39" s="764"/>
      <c r="AT39" s="764"/>
      <c r="AU39" s="764"/>
      <c r="AV39" s="764"/>
      <c r="AW39" s="764"/>
      <c r="AX39" s="764"/>
      <c r="AY39" s="765"/>
      <c r="AZ39" s="685" t="s">
        <v>247</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12879</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429536</v>
      </c>
      <c r="CS39" s="721"/>
      <c r="CT39" s="721"/>
      <c r="CU39" s="721"/>
      <c r="CV39" s="721"/>
      <c r="CW39" s="721"/>
      <c r="CX39" s="721"/>
      <c r="CY39" s="722"/>
      <c r="CZ39" s="690">
        <v>1.2</v>
      </c>
      <c r="DA39" s="719"/>
      <c r="DB39" s="719"/>
      <c r="DC39" s="723"/>
      <c r="DD39" s="694">
        <v>427713</v>
      </c>
      <c r="DE39" s="721"/>
      <c r="DF39" s="721"/>
      <c r="DG39" s="721"/>
      <c r="DH39" s="721"/>
      <c r="DI39" s="721"/>
      <c r="DJ39" s="721"/>
      <c r="DK39" s="722"/>
      <c r="DL39" s="694" t="s">
        <v>129</v>
      </c>
      <c r="DM39" s="721"/>
      <c r="DN39" s="721"/>
      <c r="DO39" s="721"/>
      <c r="DP39" s="721"/>
      <c r="DQ39" s="721"/>
      <c r="DR39" s="721"/>
      <c r="DS39" s="721"/>
      <c r="DT39" s="721"/>
      <c r="DU39" s="721"/>
      <c r="DV39" s="722"/>
      <c r="DW39" s="690" t="s">
        <v>140</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248</v>
      </c>
      <c r="AE40" s="689"/>
      <c r="AF40" s="689"/>
      <c r="AG40" s="689"/>
      <c r="AH40" s="689"/>
      <c r="AI40" s="689"/>
      <c r="AJ40" s="689"/>
      <c r="AK40" s="689"/>
      <c r="AL40" s="690" t="s">
        <v>248</v>
      </c>
      <c r="AM40" s="691"/>
      <c r="AN40" s="691"/>
      <c r="AO40" s="692"/>
      <c r="AQ40" s="763" t="s">
        <v>348</v>
      </c>
      <c r="AR40" s="764"/>
      <c r="AS40" s="764"/>
      <c r="AT40" s="764"/>
      <c r="AU40" s="764"/>
      <c r="AV40" s="764"/>
      <c r="AW40" s="764"/>
      <c r="AX40" s="764"/>
      <c r="AY40" s="765"/>
      <c r="AZ40" s="685" t="s">
        <v>129</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102</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208645</v>
      </c>
      <c r="CS40" s="686"/>
      <c r="CT40" s="686"/>
      <c r="CU40" s="686"/>
      <c r="CV40" s="686"/>
      <c r="CW40" s="686"/>
      <c r="CX40" s="686"/>
      <c r="CY40" s="687"/>
      <c r="CZ40" s="690">
        <v>0.6</v>
      </c>
      <c r="DA40" s="719"/>
      <c r="DB40" s="719"/>
      <c r="DC40" s="723"/>
      <c r="DD40" s="694">
        <v>101645</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248</v>
      </c>
      <c r="S41" s="686"/>
      <c r="T41" s="686"/>
      <c r="U41" s="686"/>
      <c r="V41" s="686"/>
      <c r="W41" s="686"/>
      <c r="X41" s="686"/>
      <c r="Y41" s="687"/>
      <c r="Z41" s="688" t="s">
        <v>129</v>
      </c>
      <c r="AA41" s="688"/>
      <c r="AB41" s="688"/>
      <c r="AC41" s="688"/>
      <c r="AD41" s="689" t="s">
        <v>248</v>
      </c>
      <c r="AE41" s="689"/>
      <c r="AF41" s="689"/>
      <c r="AG41" s="689"/>
      <c r="AH41" s="689"/>
      <c r="AI41" s="689"/>
      <c r="AJ41" s="689"/>
      <c r="AK41" s="689"/>
      <c r="AL41" s="690" t="s">
        <v>129</v>
      </c>
      <c r="AM41" s="691"/>
      <c r="AN41" s="691"/>
      <c r="AO41" s="692"/>
      <c r="AQ41" s="763" t="s">
        <v>353</v>
      </c>
      <c r="AR41" s="764"/>
      <c r="AS41" s="764"/>
      <c r="AT41" s="764"/>
      <c r="AU41" s="764"/>
      <c r="AV41" s="764"/>
      <c r="AW41" s="764"/>
      <c r="AX41" s="764"/>
      <c r="AY41" s="765"/>
      <c r="AZ41" s="685">
        <v>607440</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247</v>
      </c>
      <c r="CS41" s="721"/>
      <c r="CT41" s="721"/>
      <c r="CU41" s="721"/>
      <c r="CV41" s="721"/>
      <c r="CW41" s="721"/>
      <c r="CX41" s="721"/>
      <c r="CY41" s="722"/>
      <c r="CZ41" s="690" t="s">
        <v>129</v>
      </c>
      <c r="DA41" s="719"/>
      <c r="DB41" s="719"/>
      <c r="DC41" s="723"/>
      <c r="DD41" s="694" t="s">
        <v>248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700000</v>
      </c>
      <c r="S42" s="686"/>
      <c r="T42" s="686"/>
      <c r="U42" s="686"/>
      <c r="V42" s="686"/>
      <c r="W42" s="686"/>
      <c r="X42" s="686"/>
      <c r="Y42" s="687"/>
      <c r="Z42" s="688">
        <v>1.8</v>
      </c>
      <c r="AA42" s="688"/>
      <c r="AB42" s="688"/>
      <c r="AC42" s="688"/>
      <c r="AD42" s="689" t="s">
        <v>247</v>
      </c>
      <c r="AE42" s="689"/>
      <c r="AF42" s="689"/>
      <c r="AG42" s="689"/>
      <c r="AH42" s="689"/>
      <c r="AI42" s="689"/>
      <c r="AJ42" s="689"/>
      <c r="AK42" s="689"/>
      <c r="AL42" s="690" t="s">
        <v>129</v>
      </c>
      <c r="AM42" s="691"/>
      <c r="AN42" s="691"/>
      <c r="AO42" s="692"/>
      <c r="AQ42" s="784" t="s">
        <v>357</v>
      </c>
      <c r="AR42" s="785"/>
      <c r="AS42" s="785"/>
      <c r="AT42" s="785"/>
      <c r="AU42" s="785"/>
      <c r="AV42" s="785"/>
      <c r="AW42" s="785"/>
      <c r="AX42" s="785"/>
      <c r="AY42" s="786"/>
      <c r="AZ42" s="776">
        <v>1516522</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282</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5574167</v>
      </c>
      <c r="CS42" s="686"/>
      <c r="CT42" s="686"/>
      <c r="CU42" s="686"/>
      <c r="CV42" s="686"/>
      <c r="CW42" s="686"/>
      <c r="CX42" s="686"/>
      <c r="CY42" s="687"/>
      <c r="CZ42" s="690">
        <v>15.4</v>
      </c>
      <c r="DA42" s="691"/>
      <c r="DB42" s="691"/>
      <c r="DC42" s="703"/>
      <c r="DD42" s="694">
        <v>1095656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360</v>
      </c>
      <c r="C43" s="736"/>
      <c r="D43" s="736"/>
      <c r="E43" s="736"/>
      <c r="F43" s="736"/>
      <c r="G43" s="736"/>
      <c r="H43" s="736"/>
      <c r="I43" s="736"/>
      <c r="J43" s="736"/>
      <c r="K43" s="736"/>
      <c r="L43" s="736"/>
      <c r="M43" s="736"/>
      <c r="N43" s="736"/>
      <c r="O43" s="736"/>
      <c r="P43" s="736"/>
      <c r="Q43" s="737"/>
      <c r="R43" s="776">
        <v>37855420</v>
      </c>
      <c r="S43" s="777"/>
      <c r="T43" s="777"/>
      <c r="U43" s="777"/>
      <c r="V43" s="777"/>
      <c r="W43" s="777"/>
      <c r="X43" s="777"/>
      <c r="Y43" s="778"/>
      <c r="Z43" s="779">
        <v>100</v>
      </c>
      <c r="AA43" s="779"/>
      <c r="AB43" s="779"/>
      <c r="AC43" s="779"/>
      <c r="AD43" s="780">
        <v>15596239</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64563</v>
      </c>
      <c r="CS43" s="721"/>
      <c r="CT43" s="721"/>
      <c r="CU43" s="721"/>
      <c r="CV43" s="721"/>
      <c r="CW43" s="721"/>
      <c r="CX43" s="721"/>
      <c r="CY43" s="722"/>
      <c r="CZ43" s="690">
        <v>0.2</v>
      </c>
      <c r="DA43" s="719"/>
      <c r="DB43" s="719"/>
      <c r="DC43" s="723"/>
      <c r="DD43" s="694">
        <v>64563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5574167</v>
      </c>
      <c r="CS44" s="686"/>
      <c r="CT44" s="686"/>
      <c r="CU44" s="686"/>
      <c r="CV44" s="686"/>
      <c r="CW44" s="686"/>
      <c r="CX44" s="686"/>
      <c r="CY44" s="687"/>
      <c r="CZ44" s="690">
        <v>15.4</v>
      </c>
      <c r="DA44" s="691"/>
      <c r="DB44" s="691"/>
      <c r="DC44" s="703"/>
      <c r="DD44" s="694">
        <v>1095656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2611041</v>
      </c>
      <c r="CS45" s="721"/>
      <c r="CT45" s="721"/>
      <c r="CU45" s="721"/>
      <c r="CV45" s="721"/>
      <c r="CW45" s="721"/>
      <c r="CX45" s="721"/>
      <c r="CY45" s="722"/>
      <c r="CZ45" s="690">
        <v>7.2</v>
      </c>
      <c r="DA45" s="719"/>
      <c r="DB45" s="719"/>
      <c r="DC45" s="723"/>
      <c r="DD45" s="694">
        <v>121349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2960332</v>
      </c>
      <c r="CS46" s="686"/>
      <c r="CT46" s="686"/>
      <c r="CU46" s="686"/>
      <c r="CV46" s="686"/>
      <c r="CW46" s="686"/>
      <c r="CX46" s="686"/>
      <c r="CY46" s="687"/>
      <c r="CZ46" s="690">
        <v>8.1999999999999993</v>
      </c>
      <c r="DA46" s="691"/>
      <c r="DB46" s="691"/>
      <c r="DC46" s="703"/>
      <c r="DD46" s="694">
        <v>971513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t="s">
        <v>248</v>
      </c>
      <c r="CS47" s="721"/>
      <c r="CT47" s="721"/>
      <c r="CU47" s="721"/>
      <c r="CV47" s="721"/>
      <c r="CW47" s="721"/>
      <c r="CX47" s="721"/>
      <c r="CY47" s="722"/>
      <c r="CZ47" s="690" t="s">
        <v>247</v>
      </c>
      <c r="DA47" s="719"/>
      <c r="DB47" s="719"/>
      <c r="DC47" s="723"/>
      <c r="DD47" s="694" t="s">
        <v>129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140</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36297033</v>
      </c>
      <c r="CS49" s="756"/>
      <c r="CT49" s="756"/>
      <c r="CU49" s="756"/>
      <c r="CV49" s="756"/>
      <c r="CW49" s="756"/>
      <c r="CX49" s="756"/>
      <c r="CY49" s="787"/>
      <c r="CZ49" s="781">
        <v>100</v>
      </c>
      <c r="DA49" s="788"/>
      <c r="DB49" s="788"/>
      <c r="DC49" s="789"/>
      <c r="DD49" s="790">
        <v>18580732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Fjg5zINU1Q/BcohpF+mug/1CVxdIGTA5RKy98OOg7Pr9uap55JXdhikkrcip0svNi4z4zmKGaakIEUVmBExKg==" saltValue="RMhWfBcO4lczczJFcaNRY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37855</v>
      </c>
      <c r="R7" s="821"/>
      <c r="S7" s="821"/>
      <c r="T7" s="821"/>
      <c r="U7" s="821"/>
      <c r="V7" s="821">
        <v>36297</v>
      </c>
      <c r="W7" s="821"/>
      <c r="X7" s="821"/>
      <c r="Y7" s="821"/>
      <c r="Z7" s="821"/>
      <c r="AA7" s="821">
        <v>1558</v>
      </c>
      <c r="AB7" s="821"/>
      <c r="AC7" s="821"/>
      <c r="AD7" s="821"/>
      <c r="AE7" s="822"/>
      <c r="AF7" s="823">
        <v>992</v>
      </c>
      <c r="AG7" s="824"/>
      <c r="AH7" s="824"/>
      <c r="AI7" s="824"/>
      <c r="AJ7" s="825"/>
      <c r="AK7" s="860">
        <v>165</v>
      </c>
      <c r="AL7" s="861"/>
      <c r="AM7" s="861"/>
      <c r="AN7" s="861"/>
      <c r="AO7" s="861"/>
      <c r="AP7" s="861">
        <v>18768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580</v>
      </c>
      <c r="BT7" s="865"/>
      <c r="BU7" s="865"/>
      <c r="BV7" s="865"/>
      <c r="BW7" s="865"/>
      <c r="BX7" s="865"/>
      <c r="BY7" s="865"/>
      <c r="BZ7" s="865"/>
      <c r="CA7" s="865"/>
      <c r="CB7" s="865"/>
      <c r="CC7" s="865"/>
      <c r="CD7" s="865"/>
      <c r="CE7" s="865"/>
      <c r="CF7" s="865"/>
      <c r="CG7" s="866"/>
      <c r="CH7" s="857">
        <v>1</v>
      </c>
      <c r="CI7" s="858"/>
      <c r="CJ7" s="858"/>
      <c r="CK7" s="858"/>
      <c r="CL7" s="859"/>
      <c r="CM7" s="857">
        <v>27</v>
      </c>
      <c r="CN7" s="858"/>
      <c r="CO7" s="858"/>
      <c r="CP7" s="858"/>
      <c r="CQ7" s="859"/>
      <c r="CR7" s="857">
        <v>3</v>
      </c>
      <c r="CS7" s="858"/>
      <c r="CT7" s="858"/>
      <c r="CU7" s="858"/>
      <c r="CV7" s="859"/>
      <c r="CW7" s="857" t="s">
        <v>587</v>
      </c>
      <c r="CX7" s="858"/>
      <c r="CY7" s="858"/>
      <c r="CZ7" s="858"/>
      <c r="DA7" s="859"/>
      <c r="DB7" s="857" t="s">
        <v>587</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37855</v>
      </c>
      <c r="R23" s="880"/>
      <c r="S23" s="880"/>
      <c r="T23" s="880"/>
      <c r="U23" s="880"/>
      <c r="V23" s="880">
        <v>36297</v>
      </c>
      <c r="W23" s="880"/>
      <c r="X23" s="880"/>
      <c r="Y23" s="880"/>
      <c r="Z23" s="880"/>
      <c r="AA23" s="880">
        <v>1558</v>
      </c>
      <c r="AB23" s="880"/>
      <c r="AC23" s="880"/>
      <c r="AD23" s="880"/>
      <c r="AE23" s="881"/>
      <c r="AF23" s="882">
        <v>992</v>
      </c>
      <c r="AG23" s="880"/>
      <c r="AH23" s="880"/>
      <c r="AI23" s="880"/>
      <c r="AJ23" s="883"/>
      <c r="AK23" s="884"/>
      <c r="AL23" s="885"/>
      <c r="AM23" s="885"/>
      <c r="AN23" s="885"/>
      <c r="AO23" s="885"/>
      <c r="AP23" s="880">
        <v>18768</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5754</v>
      </c>
      <c r="R28" s="909"/>
      <c r="S28" s="909"/>
      <c r="T28" s="909"/>
      <c r="U28" s="909"/>
      <c r="V28" s="909">
        <v>5623</v>
      </c>
      <c r="W28" s="909"/>
      <c r="X28" s="909"/>
      <c r="Y28" s="909"/>
      <c r="Z28" s="909"/>
      <c r="AA28" s="909">
        <v>131</v>
      </c>
      <c r="AB28" s="909"/>
      <c r="AC28" s="909"/>
      <c r="AD28" s="909"/>
      <c r="AE28" s="910"/>
      <c r="AF28" s="911">
        <v>131</v>
      </c>
      <c r="AG28" s="909"/>
      <c r="AH28" s="909"/>
      <c r="AI28" s="909"/>
      <c r="AJ28" s="912"/>
      <c r="AK28" s="913">
        <v>607</v>
      </c>
      <c r="AL28" s="904"/>
      <c r="AM28" s="904"/>
      <c r="AN28" s="904"/>
      <c r="AO28" s="904"/>
      <c r="AP28" s="904" t="s">
        <v>587</v>
      </c>
      <c r="AQ28" s="904"/>
      <c r="AR28" s="904"/>
      <c r="AS28" s="904"/>
      <c r="AT28" s="904"/>
      <c r="AU28" s="904" t="s">
        <v>587</v>
      </c>
      <c r="AV28" s="904"/>
      <c r="AW28" s="904"/>
      <c r="AX28" s="904"/>
      <c r="AY28" s="904"/>
      <c r="AZ28" s="905" t="s">
        <v>587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4826</v>
      </c>
      <c r="R29" s="845"/>
      <c r="S29" s="845"/>
      <c r="T29" s="845"/>
      <c r="U29" s="845"/>
      <c r="V29" s="845">
        <v>4672</v>
      </c>
      <c r="W29" s="845"/>
      <c r="X29" s="845"/>
      <c r="Y29" s="845"/>
      <c r="Z29" s="845"/>
      <c r="AA29" s="845">
        <v>154</v>
      </c>
      <c r="AB29" s="845"/>
      <c r="AC29" s="845"/>
      <c r="AD29" s="845"/>
      <c r="AE29" s="846"/>
      <c r="AF29" s="847">
        <v>154</v>
      </c>
      <c r="AG29" s="848"/>
      <c r="AH29" s="848"/>
      <c r="AI29" s="848"/>
      <c r="AJ29" s="849"/>
      <c r="AK29" s="916">
        <v>762</v>
      </c>
      <c r="AL29" s="917"/>
      <c r="AM29" s="917"/>
      <c r="AN29" s="917"/>
      <c r="AO29" s="917"/>
      <c r="AP29" s="917" t="s">
        <v>587</v>
      </c>
      <c r="AQ29" s="917"/>
      <c r="AR29" s="917"/>
      <c r="AS29" s="917"/>
      <c r="AT29" s="917"/>
      <c r="AU29" s="917" t="s">
        <v>587</v>
      </c>
      <c r="AV29" s="917"/>
      <c r="AW29" s="917"/>
      <c r="AX29" s="917"/>
      <c r="AY29" s="917"/>
      <c r="AZ29" s="918" t="s">
        <v>587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1613</v>
      </c>
      <c r="R30" s="845"/>
      <c r="S30" s="845"/>
      <c r="T30" s="845"/>
      <c r="U30" s="845"/>
      <c r="V30" s="845">
        <v>1585</v>
      </c>
      <c r="W30" s="845"/>
      <c r="X30" s="845"/>
      <c r="Y30" s="845"/>
      <c r="Z30" s="845"/>
      <c r="AA30" s="845">
        <v>28</v>
      </c>
      <c r="AB30" s="845"/>
      <c r="AC30" s="845"/>
      <c r="AD30" s="845"/>
      <c r="AE30" s="846"/>
      <c r="AF30" s="847">
        <v>28</v>
      </c>
      <c r="AG30" s="848"/>
      <c r="AH30" s="848"/>
      <c r="AI30" s="848"/>
      <c r="AJ30" s="849"/>
      <c r="AK30" s="916">
        <v>172</v>
      </c>
      <c r="AL30" s="917"/>
      <c r="AM30" s="917"/>
      <c r="AN30" s="917"/>
      <c r="AO30" s="917"/>
      <c r="AP30" s="917" t="s">
        <v>587</v>
      </c>
      <c r="AQ30" s="917"/>
      <c r="AR30" s="917"/>
      <c r="AS30" s="917"/>
      <c r="AT30" s="917"/>
      <c r="AU30" s="917" t="s">
        <v>587</v>
      </c>
      <c r="AV30" s="917"/>
      <c r="AW30" s="917"/>
      <c r="AX30" s="917"/>
      <c r="AY30" s="917"/>
      <c r="AZ30" s="918" t="s">
        <v>587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206</v>
      </c>
      <c r="R31" s="845"/>
      <c r="S31" s="845"/>
      <c r="T31" s="845"/>
      <c r="U31" s="845"/>
      <c r="V31" s="845">
        <v>182</v>
      </c>
      <c r="W31" s="845"/>
      <c r="X31" s="845"/>
      <c r="Y31" s="845"/>
      <c r="Z31" s="845"/>
      <c r="AA31" s="845">
        <v>24</v>
      </c>
      <c r="AB31" s="845"/>
      <c r="AC31" s="845"/>
      <c r="AD31" s="845"/>
      <c r="AE31" s="846"/>
      <c r="AF31" s="847">
        <v>79</v>
      </c>
      <c r="AG31" s="848"/>
      <c r="AH31" s="848"/>
      <c r="AI31" s="848"/>
      <c r="AJ31" s="849"/>
      <c r="AK31" s="916">
        <v>1</v>
      </c>
      <c r="AL31" s="917"/>
      <c r="AM31" s="917"/>
      <c r="AN31" s="917"/>
      <c r="AO31" s="917"/>
      <c r="AP31" s="917">
        <v>173</v>
      </c>
      <c r="AQ31" s="917"/>
      <c r="AR31" s="917"/>
      <c r="AS31" s="917"/>
      <c r="AT31" s="917"/>
      <c r="AU31" s="917">
        <v>0</v>
      </c>
      <c r="AV31" s="917"/>
      <c r="AW31" s="917"/>
      <c r="AX31" s="917"/>
      <c r="AY31" s="917"/>
      <c r="AZ31" s="918" t="s">
        <v>587</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1634</v>
      </c>
      <c r="R32" s="845"/>
      <c r="S32" s="845"/>
      <c r="T32" s="845"/>
      <c r="U32" s="845"/>
      <c r="V32" s="845">
        <v>1544</v>
      </c>
      <c r="W32" s="845"/>
      <c r="X32" s="845"/>
      <c r="Y32" s="845"/>
      <c r="Z32" s="845"/>
      <c r="AA32" s="845">
        <v>90</v>
      </c>
      <c r="AB32" s="845"/>
      <c r="AC32" s="845"/>
      <c r="AD32" s="845"/>
      <c r="AE32" s="846"/>
      <c r="AF32" s="847">
        <v>826</v>
      </c>
      <c r="AG32" s="848"/>
      <c r="AH32" s="848"/>
      <c r="AI32" s="848"/>
      <c r="AJ32" s="849"/>
      <c r="AK32" s="916">
        <v>833</v>
      </c>
      <c r="AL32" s="917"/>
      <c r="AM32" s="917"/>
      <c r="AN32" s="917"/>
      <c r="AO32" s="917"/>
      <c r="AP32" s="917">
        <v>13565</v>
      </c>
      <c r="AQ32" s="917"/>
      <c r="AR32" s="917"/>
      <c r="AS32" s="917"/>
      <c r="AT32" s="917"/>
      <c r="AU32" s="917">
        <v>13090</v>
      </c>
      <c r="AV32" s="917"/>
      <c r="AW32" s="917"/>
      <c r="AX32" s="917"/>
      <c r="AY32" s="917"/>
      <c r="AZ32" s="918" t="s">
        <v>587</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1218</v>
      </c>
      <c r="AG63" s="928"/>
      <c r="AH63" s="928"/>
      <c r="AI63" s="928"/>
      <c r="AJ63" s="929"/>
      <c r="AK63" s="930"/>
      <c r="AL63" s="925"/>
      <c r="AM63" s="925"/>
      <c r="AN63" s="925"/>
      <c r="AO63" s="925"/>
      <c r="AP63" s="928">
        <v>13738</v>
      </c>
      <c r="AQ63" s="928"/>
      <c r="AR63" s="928"/>
      <c r="AS63" s="928"/>
      <c r="AT63" s="928"/>
      <c r="AU63" s="928">
        <v>13090</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402</v>
      </c>
      <c r="AB66" s="804"/>
      <c r="AC66" s="804"/>
      <c r="AD66" s="804"/>
      <c r="AE66" s="805"/>
      <c r="AF66" s="938" t="s">
        <v>403</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2092</v>
      </c>
      <c r="R68" s="952"/>
      <c r="S68" s="952"/>
      <c r="T68" s="952"/>
      <c r="U68" s="952"/>
      <c r="V68" s="952">
        <v>1952</v>
      </c>
      <c r="W68" s="952"/>
      <c r="X68" s="952"/>
      <c r="Y68" s="952"/>
      <c r="Z68" s="952"/>
      <c r="AA68" s="952">
        <v>140</v>
      </c>
      <c r="AB68" s="952"/>
      <c r="AC68" s="952"/>
      <c r="AD68" s="952"/>
      <c r="AE68" s="952"/>
      <c r="AF68" s="952">
        <v>140</v>
      </c>
      <c r="AG68" s="952"/>
      <c r="AH68" s="952"/>
      <c r="AI68" s="952"/>
      <c r="AJ68" s="952"/>
      <c r="AK68" s="952">
        <v>60</v>
      </c>
      <c r="AL68" s="952"/>
      <c r="AM68" s="952"/>
      <c r="AN68" s="952"/>
      <c r="AO68" s="952"/>
      <c r="AP68" s="952">
        <v>269</v>
      </c>
      <c r="AQ68" s="952"/>
      <c r="AR68" s="952"/>
      <c r="AS68" s="952"/>
      <c r="AT68" s="952"/>
      <c r="AU68" s="952">
        <v>106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3876</v>
      </c>
      <c r="R69" s="917"/>
      <c r="S69" s="917"/>
      <c r="T69" s="917"/>
      <c r="U69" s="917"/>
      <c r="V69" s="917">
        <v>3843</v>
      </c>
      <c r="W69" s="917"/>
      <c r="X69" s="917"/>
      <c r="Y69" s="917"/>
      <c r="Z69" s="917"/>
      <c r="AA69" s="917">
        <v>33</v>
      </c>
      <c r="AB69" s="917"/>
      <c r="AC69" s="917"/>
      <c r="AD69" s="917"/>
      <c r="AE69" s="917"/>
      <c r="AF69" s="917">
        <v>33</v>
      </c>
      <c r="AG69" s="917"/>
      <c r="AH69" s="917"/>
      <c r="AI69" s="917"/>
      <c r="AJ69" s="917"/>
      <c r="AK69" s="917" t="s">
        <v>587</v>
      </c>
      <c r="AL69" s="917"/>
      <c r="AM69" s="917"/>
      <c r="AN69" s="917"/>
      <c r="AO69" s="917"/>
      <c r="AP69" s="917">
        <v>2798</v>
      </c>
      <c r="AQ69" s="917"/>
      <c r="AR69" s="917"/>
      <c r="AS69" s="917"/>
      <c r="AT69" s="917"/>
      <c r="AU69" s="917">
        <v>1391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116</v>
      </c>
      <c r="R70" s="917"/>
      <c r="S70" s="917"/>
      <c r="T70" s="917"/>
      <c r="U70" s="917"/>
      <c r="V70" s="917">
        <v>39</v>
      </c>
      <c r="W70" s="917"/>
      <c r="X70" s="917"/>
      <c r="Y70" s="917"/>
      <c r="Z70" s="917"/>
      <c r="AA70" s="917">
        <v>77</v>
      </c>
      <c r="AB70" s="917"/>
      <c r="AC70" s="917"/>
      <c r="AD70" s="917"/>
      <c r="AE70" s="917"/>
      <c r="AF70" s="917">
        <v>77</v>
      </c>
      <c r="AG70" s="917"/>
      <c r="AH70" s="917"/>
      <c r="AI70" s="917"/>
      <c r="AJ70" s="917"/>
      <c r="AK70" s="917">
        <v>105</v>
      </c>
      <c r="AL70" s="917"/>
      <c r="AM70" s="917"/>
      <c r="AN70" s="917"/>
      <c r="AO70" s="917"/>
      <c r="AP70" s="917" t="s">
        <v>587</v>
      </c>
      <c r="AQ70" s="917"/>
      <c r="AR70" s="917"/>
      <c r="AS70" s="917"/>
      <c r="AT70" s="917"/>
      <c r="AU70" s="917" t="s">
        <v>587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7511</v>
      </c>
      <c r="R71" s="917"/>
      <c r="S71" s="917"/>
      <c r="T71" s="917"/>
      <c r="U71" s="917"/>
      <c r="V71" s="917">
        <v>6350</v>
      </c>
      <c r="W71" s="917"/>
      <c r="X71" s="917"/>
      <c r="Y71" s="917"/>
      <c r="Z71" s="917"/>
      <c r="AA71" s="917">
        <v>1161</v>
      </c>
      <c r="AB71" s="917"/>
      <c r="AC71" s="917"/>
      <c r="AD71" s="917"/>
      <c r="AE71" s="917"/>
      <c r="AF71" s="917">
        <v>1161</v>
      </c>
      <c r="AG71" s="917"/>
      <c r="AH71" s="917"/>
      <c r="AI71" s="917"/>
      <c r="AJ71" s="917"/>
      <c r="AK71" s="917" t="s">
        <v>587</v>
      </c>
      <c r="AL71" s="917"/>
      <c r="AM71" s="917"/>
      <c r="AN71" s="917"/>
      <c r="AO71" s="917"/>
      <c r="AP71" s="917" t="s">
        <v>587</v>
      </c>
      <c r="AQ71" s="917"/>
      <c r="AR71" s="917"/>
      <c r="AS71" s="917"/>
      <c r="AT71" s="917"/>
      <c r="AU71" s="917" t="s">
        <v>587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1598</v>
      </c>
      <c r="R72" s="917"/>
      <c r="S72" s="917"/>
      <c r="T72" s="917"/>
      <c r="U72" s="917"/>
      <c r="V72" s="917">
        <v>1483</v>
      </c>
      <c r="W72" s="917"/>
      <c r="X72" s="917"/>
      <c r="Y72" s="917"/>
      <c r="Z72" s="917"/>
      <c r="AA72" s="917">
        <v>115</v>
      </c>
      <c r="AB72" s="917"/>
      <c r="AC72" s="917"/>
      <c r="AD72" s="917"/>
      <c r="AE72" s="917"/>
      <c r="AF72" s="917">
        <v>115</v>
      </c>
      <c r="AG72" s="917"/>
      <c r="AH72" s="917"/>
      <c r="AI72" s="917"/>
      <c r="AJ72" s="917"/>
      <c r="AK72" s="917" t="s">
        <v>587</v>
      </c>
      <c r="AL72" s="917"/>
      <c r="AM72" s="917"/>
      <c r="AN72" s="917"/>
      <c r="AO72" s="917"/>
      <c r="AP72" s="917" t="s">
        <v>587</v>
      </c>
      <c r="AQ72" s="917"/>
      <c r="AR72" s="917"/>
      <c r="AS72" s="917"/>
      <c r="AT72" s="917"/>
      <c r="AU72" s="917" t="s">
        <v>587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896695</v>
      </c>
      <c r="R73" s="917"/>
      <c r="S73" s="917"/>
      <c r="T73" s="917"/>
      <c r="U73" s="917"/>
      <c r="V73" s="917">
        <v>845698</v>
      </c>
      <c r="W73" s="917"/>
      <c r="X73" s="917"/>
      <c r="Y73" s="917"/>
      <c r="Z73" s="917"/>
      <c r="AA73" s="917">
        <v>50997</v>
      </c>
      <c r="AB73" s="917"/>
      <c r="AC73" s="917"/>
      <c r="AD73" s="917"/>
      <c r="AE73" s="917"/>
      <c r="AF73" s="917">
        <v>50997</v>
      </c>
      <c r="AG73" s="917"/>
      <c r="AH73" s="917"/>
      <c r="AI73" s="917"/>
      <c r="AJ73" s="917"/>
      <c r="AK73" s="917">
        <v>1</v>
      </c>
      <c r="AL73" s="917"/>
      <c r="AM73" s="917"/>
      <c r="AN73" s="917"/>
      <c r="AO73" s="917"/>
      <c r="AP73" s="917" t="s">
        <v>587</v>
      </c>
      <c r="AQ73" s="917"/>
      <c r="AR73" s="917"/>
      <c r="AS73" s="917"/>
      <c r="AT73" s="917"/>
      <c r="AU73" s="917" t="s">
        <v>587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52523</v>
      </c>
      <c r="AG88" s="928"/>
      <c r="AH88" s="928"/>
      <c r="AI88" s="928"/>
      <c r="AJ88" s="928"/>
      <c r="AK88" s="925"/>
      <c r="AL88" s="925"/>
      <c r="AM88" s="925"/>
      <c r="AN88" s="925"/>
      <c r="AO88" s="925"/>
      <c r="AP88" s="928">
        <v>3067</v>
      </c>
      <c r="AQ88" s="928"/>
      <c r="AR88" s="928"/>
      <c r="AS88" s="928"/>
      <c r="AT88" s="928"/>
      <c r="AU88" s="928">
        <v>1497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t="s">
        <v>593</v>
      </c>
      <c r="CX102" s="936"/>
      <c r="CY102" s="936"/>
      <c r="CZ102" s="936"/>
      <c r="DA102" s="979"/>
      <c r="DB102" s="978" t="s">
        <v>593</v>
      </c>
      <c r="DC102" s="936"/>
      <c r="DD102" s="936"/>
      <c r="DE102" s="936"/>
      <c r="DF102" s="979"/>
      <c r="DG102" s="978" t="s">
        <v>593</v>
      </c>
      <c r="DH102" s="936"/>
      <c r="DI102" s="936"/>
      <c r="DJ102" s="936"/>
      <c r="DK102" s="979"/>
      <c r="DL102" s="978" t="s">
        <v>593</v>
      </c>
      <c r="DM102" s="936"/>
      <c r="DN102" s="936"/>
      <c r="DO102" s="936"/>
      <c r="DP102" s="979"/>
      <c r="DQ102" s="978" t="s">
        <v>593</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311</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311</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311</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1763541</v>
      </c>
      <c r="AB110" s="988"/>
      <c r="AC110" s="988"/>
      <c r="AD110" s="988"/>
      <c r="AE110" s="989"/>
      <c r="AF110" s="990">
        <v>1835238</v>
      </c>
      <c r="AG110" s="988"/>
      <c r="AH110" s="988"/>
      <c r="AI110" s="988"/>
      <c r="AJ110" s="989"/>
      <c r="AK110" s="990">
        <v>2027962</v>
      </c>
      <c r="AL110" s="988"/>
      <c r="AM110" s="988"/>
      <c r="AN110" s="988"/>
      <c r="AO110" s="989"/>
      <c r="AP110" s="991">
        <v>14</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18132290</v>
      </c>
      <c r="BR110" s="1023"/>
      <c r="BS110" s="1023"/>
      <c r="BT110" s="1023"/>
      <c r="BU110" s="1023"/>
      <c r="BV110" s="1023">
        <v>18655357</v>
      </c>
      <c r="BW110" s="1023"/>
      <c r="BX110" s="1023"/>
      <c r="BY110" s="1023"/>
      <c r="BZ110" s="1023"/>
      <c r="CA110" s="1023">
        <v>18767971</v>
      </c>
      <c r="CB110" s="1023"/>
      <c r="CC110" s="1023"/>
      <c r="CD110" s="1023"/>
      <c r="CE110" s="1023"/>
      <c r="CF110" s="1037">
        <v>129.19999999999999</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218750</v>
      </c>
      <c r="BR111" s="1016"/>
      <c r="BS111" s="1016"/>
      <c r="BT111" s="1016"/>
      <c r="BU111" s="1016"/>
      <c r="BV111" s="1016">
        <v>344328</v>
      </c>
      <c r="BW111" s="1016"/>
      <c r="BX111" s="1016"/>
      <c r="BY111" s="1016"/>
      <c r="BZ111" s="1016"/>
      <c r="CA111" s="1016">
        <v>872450</v>
      </c>
      <c r="CB111" s="1016"/>
      <c r="CC111" s="1016"/>
      <c r="CD111" s="1016"/>
      <c r="CE111" s="1016"/>
      <c r="CF111" s="1010">
        <v>6</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12599165</v>
      </c>
      <c r="BR112" s="1016"/>
      <c r="BS112" s="1016"/>
      <c r="BT112" s="1016"/>
      <c r="BU112" s="1016"/>
      <c r="BV112" s="1016">
        <v>12663423</v>
      </c>
      <c r="BW112" s="1016"/>
      <c r="BX112" s="1016"/>
      <c r="BY112" s="1016"/>
      <c r="BZ112" s="1016"/>
      <c r="CA112" s="1016">
        <v>13090440</v>
      </c>
      <c r="CB112" s="1016"/>
      <c r="CC112" s="1016"/>
      <c r="CD112" s="1016"/>
      <c r="CE112" s="1016"/>
      <c r="CF112" s="1010">
        <v>90.1</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442</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432829</v>
      </c>
      <c r="AB113" s="1030"/>
      <c r="AC113" s="1030"/>
      <c r="AD113" s="1030"/>
      <c r="AE113" s="1031"/>
      <c r="AF113" s="1032">
        <v>457164</v>
      </c>
      <c r="AG113" s="1030"/>
      <c r="AH113" s="1030"/>
      <c r="AI113" s="1030"/>
      <c r="AJ113" s="1031"/>
      <c r="AK113" s="1032">
        <v>511607</v>
      </c>
      <c r="AL113" s="1030"/>
      <c r="AM113" s="1030"/>
      <c r="AN113" s="1030"/>
      <c r="AO113" s="1031"/>
      <c r="AP113" s="1033">
        <v>3.5</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387378</v>
      </c>
      <c r="BR113" s="1016"/>
      <c r="BS113" s="1016"/>
      <c r="BT113" s="1016"/>
      <c r="BU113" s="1016"/>
      <c r="BV113" s="1016">
        <v>603200</v>
      </c>
      <c r="BW113" s="1016"/>
      <c r="BX113" s="1016"/>
      <c r="BY113" s="1016"/>
      <c r="BZ113" s="1016"/>
      <c r="CA113" s="1016">
        <v>1496754</v>
      </c>
      <c r="CB113" s="1016"/>
      <c r="CC113" s="1016"/>
      <c r="CD113" s="1016"/>
      <c r="CE113" s="1016"/>
      <c r="CF113" s="1010">
        <v>10.3</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165903</v>
      </c>
      <c r="AB114" s="1055"/>
      <c r="AC114" s="1055"/>
      <c r="AD114" s="1055"/>
      <c r="AE114" s="1056"/>
      <c r="AF114" s="1057">
        <v>100048</v>
      </c>
      <c r="AG114" s="1055"/>
      <c r="AH114" s="1055"/>
      <c r="AI114" s="1055"/>
      <c r="AJ114" s="1056"/>
      <c r="AK114" s="1057">
        <v>41527</v>
      </c>
      <c r="AL114" s="1055"/>
      <c r="AM114" s="1055"/>
      <c r="AN114" s="1055"/>
      <c r="AO114" s="1056"/>
      <c r="AP114" s="1058">
        <v>0.3</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4260132</v>
      </c>
      <c r="BR114" s="1016"/>
      <c r="BS114" s="1016"/>
      <c r="BT114" s="1016"/>
      <c r="BU114" s="1016"/>
      <c r="BV114" s="1016">
        <v>4249852</v>
      </c>
      <c r="BW114" s="1016"/>
      <c r="BX114" s="1016"/>
      <c r="BY114" s="1016"/>
      <c r="BZ114" s="1016"/>
      <c r="CA114" s="1016">
        <v>4224748</v>
      </c>
      <c r="CB114" s="1016"/>
      <c r="CC114" s="1016"/>
      <c r="CD114" s="1016"/>
      <c r="CE114" s="1016"/>
      <c r="CF114" s="1010">
        <v>29.1</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65915</v>
      </c>
      <c r="AB115" s="1030"/>
      <c r="AC115" s="1030"/>
      <c r="AD115" s="1030"/>
      <c r="AE115" s="1031"/>
      <c r="AF115" s="1032">
        <v>49477</v>
      </c>
      <c r="AG115" s="1030"/>
      <c r="AH115" s="1030"/>
      <c r="AI115" s="1030"/>
      <c r="AJ115" s="1031"/>
      <c r="AK115" s="1032">
        <v>69216</v>
      </c>
      <c r="AL115" s="1030"/>
      <c r="AM115" s="1030"/>
      <c r="AN115" s="1030"/>
      <c r="AO115" s="1031"/>
      <c r="AP115" s="1033">
        <v>0.5</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v>86728</v>
      </c>
      <c r="DM115" s="1055"/>
      <c r="DN115" s="1055"/>
      <c r="DO115" s="1055"/>
      <c r="DP115" s="1056"/>
      <c r="DQ115" s="1057">
        <v>69657</v>
      </c>
      <c r="DR115" s="1055"/>
      <c r="DS115" s="1055"/>
      <c r="DT115" s="1055"/>
      <c r="DU115" s="1056"/>
      <c r="DV115" s="1058">
        <v>0.5</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81693</v>
      </c>
      <c r="DH116" s="1055"/>
      <c r="DI116" s="1055"/>
      <c r="DJ116" s="1055"/>
      <c r="DK116" s="1056"/>
      <c r="DL116" s="1057">
        <v>238470</v>
      </c>
      <c r="DM116" s="1055"/>
      <c r="DN116" s="1055"/>
      <c r="DO116" s="1055"/>
      <c r="DP116" s="1056"/>
      <c r="DQ116" s="1057">
        <v>785148</v>
      </c>
      <c r="DR116" s="1055"/>
      <c r="DS116" s="1055"/>
      <c r="DT116" s="1055"/>
      <c r="DU116" s="1056"/>
      <c r="DV116" s="1058">
        <v>5.4</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2428188</v>
      </c>
      <c r="AB117" s="1073"/>
      <c r="AC117" s="1073"/>
      <c r="AD117" s="1073"/>
      <c r="AE117" s="1074"/>
      <c r="AF117" s="1075">
        <v>2441927</v>
      </c>
      <c r="AG117" s="1073"/>
      <c r="AH117" s="1073"/>
      <c r="AI117" s="1073"/>
      <c r="AJ117" s="1074"/>
      <c r="AK117" s="1075">
        <v>2650312</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438</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445</v>
      </c>
      <c r="DR117" s="1055"/>
      <c r="DS117" s="1055"/>
      <c r="DT117" s="1055"/>
      <c r="DU117" s="1056"/>
      <c r="DV117" s="1058" t="s">
        <v>129</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311</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438</v>
      </c>
      <c r="CB118" s="1094"/>
      <c r="CC118" s="1094"/>
      <c r="CD118" s="1094"/>
      <c r="CE118" s="1094"/>
      <c r="CF118" s="1010" t="s">
        <v>129</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438</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129</v>
      </c>
      <c r="AG119" s="988"/>
      <c r="AH119" s="988"/>
      <c r="AI119" s="988"/>
      <c r="AJ119" s="989"/>
      <c r="AK119" s="990" t="s">
        <v>129</v>
      </c>
      <c r="AL119" s="988"/>
      <c r="AM119" s="988"/>
      <c r="AN119" s="988"/>
      <c r="AO119" s="989"/>
      <c r="AP119" s="991" t="s">
        <v>445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465</v>
      </c>
      <c r="BP119" s="1102"/>
      <c r="BQ119" s="1093">
        <v>35597715</v>
      </c>
      <c r="BR119" s="1094"/>
      <c r="BS119" s="1094"/>
      <c r="BT119" s="1094"/>
      <c r="BU119" s="1094"/>
      <c r="BV119" s="1094">
        <v>36516160</v>
      </c>
      <c r="BW119" s="1094"/>
      <c r="BX119" s="1094"/>
      <c r="BY119" s="1094"/>
      <c r="BZ119" s="1094"/>
      <c r="CA119" s="1094">
        <v>38452363</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137057</v>
      </c>
      <c r="DH119" s="1080"/>
      <c r="DI119" s="1080"/>
      <c r="DJ119" s="1080"/>
      <c r="DK119" s="1081"/>
      <c r="DL119" s="1079">
        <v>19130</v>
      </c>
      <c r="DM119" s="1080"/>
      <c r="DN119" s="1080"/>
      <c r="DO119" s="1080"/>
      <c r="DP119" s="1081"/>
      <c r="DQ119" s="1079">
        <v>17645</v>
      </c>
      <c r="DR119" s="1080"/>
      <c r="DS119" s="1080"/>
      <c r="DT119" s="1080"/>
      <c r="DU119" s="1081"/>
      <c r="DV119" s="1082">
        <v>0.1</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438</v>
      </c>
      <c r="AG120" s="1055"/>
      <c r="AH120" s="1055"/>
      <c r="AI120" s="1055"/>
      <c r="AJ120" s="1056"/>
      <c r="AK120" s="1057" t="s">
        <v>438</v>
      </c>
      <c r="AL120" s="1055"/>
      <c r="AM120" s="1055"/>
      <c r="AN120" s="1055"/>
      <c r="AO120" s="1056"/>
      <c r="AP120" s="1058" t="s">
        <v>438</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6772417</v>
      </c>
      <c r="BR120" s="1023"/>
      <c r="BS120" s="1023"/>
      <c r="BT120" s="1023"/>
      <c r="BU120" s="1023"/>
      <c r="BV120" s="1023">
        <v>5608090</v>
      </c>
      <c r="BW120" s="1023"/>
      <c r="BX120" s="1023"/>
      <c r="BY120" s="1023"/>
      <c r="BZ120" s="1023"/>
      <c r="CA120" s="1023">
        <v>4954214</v>
      </c>
      <c r="CB120" s="1023"/>
      <c r="CC120" s="1023"/>
      <c r="CD120" s="1023"/>
      <c r="CE120" s="1023"/>
      <c r="CF120" s="1037">
        <v>34.1</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445</v>
      </c>
      <c r="DH120" s="1023"/>
      <c r="DI120" s="1023"/>
      <c r="DJ120" s="1023"/>
      <c r="DK120" s="1023"/>
      <c r="DL120" s="1023">
        <v>12662972</v>
      </c>
      <c r="DM120" s="1023"/>
      <c r="DN120" s="1023"/>
      <c r="DO120" s="1023"/>
      <c r="DP120" s="1023"/>
      <c r="DQ120" s="1023">
        <v>13090094</v>
      </c>
      <c r="DR120" s="1023"/>
      <c r="DS120" s="1023"/>
      <c r="DT120" s="1023"/>
      <c r="DU120" s="1023"/>
      <c r="DV120" s="1024">
        <v>90.1</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445</v>
      </c>
      <c r="AL121" s="1055"/>
      <c r="AM121" s="1055"/>
      <c r="AN121" s="1055"/>
      <c r="AO121" s="1056"/>
      <c r="AP121" s="1058" t="s">
        <v>438</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6902013</v>
      </c>
      <c r="BR121" s="1016"/>
      <c r="BS121" s="1016"/>
      <c r="BT121" s="1016"/>
      <c r="BU121" s="1016"/>
      <c r="BV121" s="1016">
        <v>6003505</v>
      </c>
      <c r="BW121" s="1016"/>
      <c r="BX121" s="1016"/>
      <c r="BY121" s="1016"/>
      <c r="BZ121" s="1016"/>
      <c r="CA121" s="1016">
        <v>7216056</v>
      </c>
      <c r="CB121" s="1016"/>
      <c r="CC121" s="1016"/>
      <c r="CD121" s="1016"/>
      <c r="CE121" s="1016"/>
      <c r="CF121" s="1010">
        <v>49.7</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553</v>
      </c>
      <c r="DH121" s="1016"/>
      <c r="DI121" s="1016"/>
      <c r="DJ121" s="1016"/>
      <c r="DK121" s="1016"/>
      <c r="DL121" s="1016">
        <v>451</v>
      </c>
      <c r="DM121" s="1016"/>
      <c r="DN121" s="1016"/>
      <c r="DO121" s="1016"/>
      <c r="DP121" s="1016"/>
      <c r="DQ121" s="1016">
        <v>346</v>
      </c>
      <c r="DR121" s="1016"/>
      <c r="DS121" s="1016"/>
      <c r="DT121" s="1016"/>
      <c r="DU121" s="1016"/>
      <c r="DV121" s="1017">
        <v>0</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24462991</v>
      </c>
      <c r="BR122" s="1094"/>
      <c r="BS122" s="1094"/>
      <c r="BT122" s="1094"/>
      <c r="BU122" s="1094"/>
      <c r="BV122" s="1094">
        <v>24790668</v>
      </c>
      <c r="BW122" s="1094"/>
      <c r="BX122" s="1094"/>
      <c r="BY122" s="1094"/>
      <c r="BZ122" s="1094"/>
      <c r="CA122" s="1094">
        <v>24979171</v>
      </c>
      <c r="CB122" s="1094"/>
      <c r="CC122" s="1094"/>
      <c r="CD122" s="1094"/>
      <c r="CE122" s="1094"/>
      <c r="CF122" s="1114">
        <v>172</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19344</v>
      </c>
      <c r="AB123" s="1055"/>
      <c r="AC123" s="1055"/>
      <c r="AD123" s="1055"/>
      <c r="AE123" s="1056"/>
      <c r="AF123" s="1057">
        <v>2936</v>
      </c>
      <c r="AG123" s="1055"/>
      <c r="AH123" s="1055"/>
      <c r="AI123" s="1055"/>
      <c r="AJ123" s="1056"/>
      <c r="AK123" s="1057">
        <v>48789</v>
      </c>
      <c r="AL123" s="1055"/>
      <c r="AM123" s="1055"/>
      <c r="AN123" s="1055"/>
      <c r="AO123" s="1056"/>
      <c r="AP123" s="1058">
        <v>0.3</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476</v>
      </c>
      <c r="BP123" s="1102"/>
      <c r="BQ123" s="1161">
        <v>38137421</v>
      </c>
      <c r="BR123" s="1162"/>
      <c r="BS123" s="1162"/>
      <c r="BT123" s="1162"/>
      <c r="BU123" s="1162"/>
      <c r="BV123" s="1162">
        <v>36402263</v>
      </c>
      <c r="BW123" s="1162"/>
      <c r="BX123" s="1162"/>
      <c r="BY123" s="1162"/>
      <c r="BZ123" s="1162"/>
      <c r="CA123" s="1162">
        <v>37149441</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438</v>
      </c>
      <c r="DH123" s="1055"/>
      <c r="DI123" s="1055"/>
      <c r="DJ123" s="1055"/>
      <c r="DK123" s="1056"/>
      <c r="DL123" s="1057" t="s">
        <v>445</v>
      </c>
      <c r="DM123" s="1055"/>
      <c r="DN123" s="1055"/>
      <c r="DO123" s="1055"/>
      <c r="DP123" s="1056"/>
      <c r="DQ123" s="1057" t="s">
        <v>438</v>
      </c>
      <c r="DR123" s="1055"/>
      <c r="DS123" s="1055"/>
      <c r="DT123" s="1055"/>
      <c r="DU123" s="1056"/>
      <c r="DV123" s="1058" t="s">
        <v>438</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438</v>
      </c>
      <c r="AG124" s="1055"/>
      <c r="AH124" s="1055"/>
      <c r="AI124" s="1055"/>
      <c r="AJ124" s="1056"/>
      <c r="AK124" s="1057" t="s">
        <v>438</v>
      </c>
      <c r="AL124" s="1055"/>
      <c r="AM124" s="1055"/>
      <c r="AN124" s="1055"/>
      <c r="AO124" s="1056"/>
      <c r="AP124" s="1058" t="s">
        <v>438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v>0.8</v>
      </c>
      <c r="BW124" s="1124"/>
      <c r="BX124" s="1124"/>
      <c r="BY124" s="1124"/>
      <c r="BZ124" s="1124"/>
      <c r="CA124" s="1124">
        <v>8.9</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v>12598612</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46571</v>
      </c>
      <c r="AB126" s="1055"/>
      <c r="AC126" s="1055"/>
      <c r="AD126" s="1055"/>
      <c r="AE126" s="1056"/>
      <c r="AF126" s="1057">
        <v>46541</v>
      </c>
      <c r="AG126" s="1055"/>
      <c r="AH126" s="1055"/>
      <c r="AI126" s="1055"/>
      <c r="AJ126" s="1056"/>
      <c r="AK126" s="1057">
        <v>20427</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438</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438</v>
      </c>
      <c r="AB127" s="1055"/>
      <c r="AC127" s="1055"/>
      <c r="AD127" s="1055"/>
      <c r="AE127" s="1056"/>
      <c r="AF127" s="1057" t="s">
        <v>129</v>
      </c>
      <c r="AG127" s="1055"/>
      <c r="AH127" s="1055"/>
      <c r="AI127" s="1055"/>
      <c r="AJ127" s="1056"/>
      <c r="AK127" s="1057" t="s">
        <v>438</v>
      </c>
      <c r="AL127" s="1055"/>
      <c r="AM127" s="1055"/>
      <c r="AN127" s="1055"/>
      <c r="AO127" s="1056"/>
      <c r="AP127" s="1058" t="s">
        <v>129</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438</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291768</v>
      </c>
      <c r="AB128" s="1144"/>
      <c r="AC128" s="1144"/>
      <c r="AD128" s="1144"/>
      <c r="AE128" s="1145"/>
      <c r="AF128" s="1146">
        <v>212393</v>
      </c>
      <c r="AG128" s="1144"/>
      <c r="AH128" s="1144"/>
      <c r="AI128" s="1144"/>
      <c r="AJ128" s="1145"/>
      <c r="AK128" s="1146">
        <v>478067</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492</v>
      </c>
      <c r="BG128" s="1151"/>
      <c r="BH128" s="1151"/>
      <c r="BI128" s="1151"/>
      <c r="BJ128" s="1151"/>
      <c r="BK128" s="1151"/>
      <c r="BL128" s="1152"/>
      <c r="BM128" s="1150">
        <v>12.67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t="s">
        <v>492</v>
      </c>
      <c r="DH128" s="1136"/>
      <c r="DI128" s="1136"/>
      <c r="DJ128" s="1136"/>
      <c r="DK128" s="1136"/>
      <c r="DL128" s="1136" t="s">
        <v>492</v>
      </c>
      <c r="DM128" s="1136"/>
      <c r="DN128" s="1136"/>
      <c r="DO128" s="1136"/>
      <c r="DP128" s="1136"/>
      <c r="DQ128" s="1136" t="s">
        <v>494</v>
      </c>
      <c r="DR128" s="1136"/>
      <c r="DS128" s="1136"/>
      <c r="DT128" s="1136"/>
      <c r="DU128" s="1136"/>
      <c r="DV128" s="1137" t="s">
        <v>492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15939494</v>
      </c>
      <c r="AB129" s="1055"/>
      <c r="AC129" s="1055"/>
      <c r="AD129" s="1055"/>
      <c r="AE129" s="1056"/>
      <c r="AF129" s="1057">
        <v>15888529</v>
      </c>
      <c r="AG129" s="1055"/>
      <c r="AH129" s="1055"/>
      <c r="AI129" s="1055"/>
      <c r="AJ129" s="1056"/>
      <c r="AK129" s="1057">
        <v>16553546</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497</v>
      </c>
      <c r="BG129" s="1165"/>
      <c r="BH129" s="1165"/>
      <c r="BI129" s="1165"/>
      <c r="BJ129" s="1165"/>
      <c r="BK129" s="1165"/>
      <c r="BL129" s="1166"/>
      <c r="BM129" s="1164">
        <v>17.670000000000002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1911803</v>
      </c>
      <c r="AB130" s="1055"/>
      <c r="AC130" s="1055"/>
      <c r="AD130" s="1055"/>
      <c r="AE130" s="1056"/>
      <c r="AF130" s="1057">
        <v>1930680</v>
      </c>
      <c r="AG130" s="1055"/>
      <c r="AH130" s="1055"/>
      <c r="AI130" s="1055"/>
      <c r="AJ130" s="1056"/>
      <c r="AK130" s="1057">
        <v>2029858</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14027691</v>
      </c>
      <c r="AB131" s="1080"/>
      <c r="AC131" s="1080"/>
      <c r="AD131" s="1080"/>
      <c r="AE131" s="1081"/>
      <c r="AF131" s="1079">
        <v>13957849</v>
      </c>
      <c r="AG131" s="1080"/>
      <c r="AH131" s="1080"/>
      <c r="AI131" s="1080"/>
      <c r="AJ131" s="1081"/>
      <c r="AK131" s="1079">
        <v>14523688</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8.9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1.601240005</v>
      </c>
      <c r="AB132" s="1196"/>
      <c r="AC132" s="1196"/>
      <c r="AD132" s="1196"/>
      <c r="AE132" s="1197"/>
      <c r="AF132" s="1198">
        <v>2.141117876</v>
      </c>
      <c r="AG132" s="1196"/>
      <c r="AH132" s="1196"/>
      <c r="AI132" s="1196"/>
      <c r="AJ132" s="1197"/>
      <c r="AK132" s="1198">
        <v>0.98037771100000004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2</v>
      </c>
      <c r="AB133" s="1179"/>
      <c r="AC133" s="1179"/>
      <c r="AD133" s="1179"/>
      <c r="AE133" s="1180"/>
      <c r="AF133" s="1178">
        <v>2</v>
      </c>
      <c r="AG133" s="1179"/>
      <c r="AH133" s="1179"/>
      <c r="AI133" s="1179"/>
      <c r="AJ133" s="1180"/>
      <c r="AK133" s="1178">
        <v>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nA3Uxd/3HCYRKrwALOSlSeoon8t/uJ//YL8KLL2We+r5gSlgfZeOpBU+PrEz4zbjiA8//bYR3+CKoleMcVYSA==" saltValue="cV0ckwt1RKH8fZtbv8dZ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v5noKBv40zcq3/pYHz+PjMJXDCyMlQdtXS6gGIHkwp/YAAe0TjXa+CTs7qvKkbMVpxDGrSMLAHMmTdOSA5tw==" saltValue="LT8ET+tOOIZ7xNX8jP9m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hn3Q7yL6dRPL8VSzzd14jPRet2D0jVM7WFjVmx3xc828dWTRRuDbyeO6V0bAVr7ZKDEk7R1DxH0gOjbQ9guKw==" saltValue="Nq+XOQkySfNs1ydJ8NAL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4235280</v>
      </c>
      <c r="AP9" s="314">
        <v>61008</v>
      </c>
      <c r="AQ9" s="315">
        <v>70597</v>
      </c>
      <c r="AR9" s="316">
        <v>-13.6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549172</v>
      </c>
      <c r="AP10" s="317">
        <v>7911</v>
      </c>
      <c r="AQ10" s="318">
        <v>6273</v>
      </c>
      <c r="AR10" s="319">
        <v>26.1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22131</v>
      </c>
      <c r="AP11" s="317">
        <v>319</v>
      </c>
      <c r="AQ11" s="318">
        <v>1314</v>
      </c>
      <c r="AR11" s="319">
        <v>-75.7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95788</v>
      </c>
      <c r="AP13" s="317">
        <v>1380</v>
      </c>
      <c r="AQ13" s="318">
        <v>2424</v>
      </c>
      <c r="AR13" s="319">
        <v>-43.1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64563</v>
      </c>
      <c r="AP14" s="317">
        <v>930</v>
      </c>
      <c r="AQ14" s="318">
        <v>1774</v>
      </c>
      <c r="AR14" s="319">
        <v>-47.6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-229996</v>
      </c>
      <c r="AP15" s="317">
        <v>-3313</v>
      </c>
      <c r="AQ15" s="318">
        <v>-4858</v>
      </c>
      <c r="AR15" s="319">
        <v>-31.8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4736938</v>
      </c>
      <c r="AP16" s="317">
        <v>68234</v>
      </c>
      <c r="AQ16" s="318">
        <v>77526</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6.08</v>
      </c>
      <c r="AP21" s="331">
        <v>7.31</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97.4</v>
      </c>
      <c r="AP22" s="336">
        <v>98.5</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2027962</v>
      </c>
      <c r="AP32" s="345">
        <v>29212</v>
      </c>
      <c r="AQ32" s="346">
        <v>38968</v>
      </c>
      <c r="AR32" s="347">
        <v>-25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58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511607</v>
      </c>
      <c r="AP35" s="345">
        <v>7370</v>
      </c>
      <c r="AQ35" s="346">
        <v>12321</v>
      </c>
      <c r="AR35" s="347">
        <v>-40.200000000000003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41527</v>
      </c>
      <c r="AP36" s="345">
        <v>598</v>
      </c>
      <c r="AQ36" s="346">
        <v>1771</v>
      </c>
      <c r="AR36" s="347">
        <v>-66.2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69216</v>
      </c>
      <c r="AP37" s="345">
        <v>997</v>
      </c>
      <c r="AQ37" s="346">
        <v>588</v>
      </c>
      <c r="AR37" s="347">
        <v>69.599999999999994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-478067</v>
      </c>
      <c r="AP39" s="345">
        <v>-6886</v>
      </c>
      <c r="AQ39" s="346">
        <v>-5205</v>
      </c>
      <c r="AR39" s="347">
        <v>32.299999999999997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-2029858</v>
      </c>
      <c r="AP40" s="345">
        <v>-29239</v>
      </c>
      <c r="AQ40" s="346">
        <v>-35431</v>
      </c>
      <c r="AR40" s="347">
        <v>-17.5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142387</v>
      </c>
      <c r="AP41" s="345">
        <v>2051</v>
      </c>
      <c r="AQ41" s="346">
        <v>13072</v>
      </c>
      <c r="AR41" s="347">
        <v>-84.3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4443425</v>
      </c>
      <c r="AN51" s="367">
        <v>65791</v>
      </c>
      <c r="AO51" s="368">
        <v>44.2</v>
      </c>
      <c r="AP51" s="369">
        <v>57295</v>
      </c>
      <c r="AQ51" s="370">
        <v>5.7</v>
      </c>
      <c r="AR51" s="371">
        <v>38.5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3925297</v>
      </c>
      <c r="AN52" s="375">
        <v>58120</v>
      </c>
      <c r="AO52" s="376">
        <v>87.1</v>
      </c>
      <c r="AP52" s="377">
        <v>32771</v>
      </c>
      <c r="AQ52" s="378">
        <v>10.4</v>
      </c>
      <c r="AR52" s="379">
        <v>76.7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2946895</v>
      </c>
      <c r="AN53" s="367">
        <v>42807</v>
      </c>
      <c r="AO53" s="368">
        <v>-34.9</v>
      </c>
      <c r="AP53" s="369">
        <v>54110</v>
      </c>
      <c r="AQ53" s="370">
        <v>-5.6</v>
      </c>
      <c r="AR53" s="371">
        <v>-29.3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1832857</v>
      </c>
      <c r="AN54" s="375">
        <v>26624</v>
      </c>
      <c r="AO54" s="376">
        <v>-54.2</v>
      </c>
      <c r="AP54" s="377">
        <v>30620</v>
      </c>
      <c r="AQ54" s="378">
        <v>-6.6</v>
      </c>
      <c r="AR54" s="379">
        <v>-47.6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3614791</v>
      </c>
      <c r="AN55" s="367">
        <v>52340</v>
      </c>
      <c r="AO55" s="368">
        <v>22.3</v>
      </c>
      <c r="AP55" s="369">
        <v>54684</v>
      </c>
      <c r="AQ55" s="370">
        <v>1.1000000000000001</v>
      </c>
      <c r="AR55" s="371">
        <v>21.2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1967450</v>
      </c>
      <c r="AN56" s="375">
        <v>28487</v>
      </c>
      <c r="AO56" s="376">
        <v>7</v>
      </c>
      <c r="AP56" s="377">
        <v>32829</v>
      </c>
      <c r="AQ56" s="378">
        <v>7.2</v>
      </c>
      <c r="AR56" s="379">
        <v>-0.2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4059764</v>
      </c>
      <c r="AN57" s="367">
        <v>58453</v>
      </c>
      <c r="AO57" s="368">
        <v>11.7</v>
      </c>
      <c r="AP57" s="369">
        <v>62383</v>
      </c>
      <c r="AQ57" s="370">
        <v>14.1</v>
      </c>
      <c r="AR57" s="371">
        <v>-2.4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2140739</v>
      </c>
      <c r="AN58" s="375">
        <v>30823</v>
      </c>
      <c r="AO58" s="376">
        <v>8.1999999999999993</v>
      </c>
      <c r="AP58" s="377">
        <v>35325</v>
      </c>
      <c r="AQ58" s="378">
        <v>7.6</v>
      </c>
      <c r="AR58" s="379">
        <v>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5574167</v>
      </c>
      <c r="AN59" s="367">
        <v>80294</v>
      </c>
      <c r="AO59" s="368">
        <v>37.4</v>
      </c>
      <c r="AP59" s="369">
        <v>63812</v>
      </c>
      <c r="AQ59" s="370">
        <v>2.2999999999999998</v>
      </c>
      <c r="AR59" s="371">
        <v>35.1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2960332</v>
      </c>
      <c r="AN60" s="375">
        <v>42643</v>
      </c>
      <c r="AO60" s="376">
        <v>38.299999999999997</v>
      </c>
      <c r="AP60" s="377">
        <v>33848</v>
      </c>
      <c r="AQ60" s="378">
        <v>-4.2</v>
      </c>
      <c r="AR60" s="379">
        <v>42.5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4127808</v>
      </c>
      <c r="AN61" s="382">
        <v>59937</v>
      </c>
      <c r="AO61" s="383">
        <v>16.100000000000001</v>
      </c>
      <c r="AP61" s="384">
        <v>58457</v>
      </c>
      <c r="AQ61" s="385">
        <v>3.5</v>
      </c>
      <c r="AR61" s="371">
        <v>12.6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2565335</v>
      </c>
      <c r="AN62" s="375">
        <v>37339</v>
      </c>
      <c r="AO62" s="376">
        <v>17.3</v>
      </c>
      <c r="AP62" s="377">
        <v>33079</v>
      </c>
      <c r="AQ62" s="378">
        <v>2.9</v>
      </c>
      <c r="AR62" s="379">
        <v>14.4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IGMxsAXgyUbhzqFypzCU27l8GGfIbOpNGsddR73X3SswG30BZrEEuxj2Cw+M55dAP2NKLkQu5NBHv1MXgIwyQ==" saltValue="VP/yZ0hx4dr3v3B3rVeJ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7y4AdRN2dHFHvyYWeFju9ez2yDUw9I2Iojg2OXONHhPLfB+rkCgGpGFQtvRE/zcUq3sjoSp2tHifeKV1r9EnHg==" saltValue="00ntvwQXYtyBkur+aV0o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lhvXjii9Ydb6j+lLUbuFeU1dSpoJXbu4xgcFLipQozEB771OlSHxgPnFEdIyhaQGSE4flARk5LggoDZ4II+Wqw==" saltValue="HL6KCu2Kf2MpmmiRNME8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13.08</v>
      </c>
      <c r="G47" s="12">
        <v>13.2</v>
      </c>
      <c r="H47" s="12">
        <v>17.02</v>
      </c>
      <c r="I47" s="12">
        <v>13.51</v>
      </c>
      <c r="J47" s="13">
        <v>14.31</v>
      </c>
    </row>
    <row r="48" spans="2:10" ht="57.75" customHeight="1" x14ac:dyDescent="0.15">
      <c r="B48" s="14"/>
      <c r="C48" s="1240" t="s">
        <v>4</v>
      </c>
      <c r="D48" s="1240"/>
      <c r="E48" s="1241"/>
      <c r="F48" s="15">
        <v>3.71</v>
      </c>
      <c r="G48" s="16">
        <v>5.13</v>
      </c>
      <c r="H48" s="16">
        <v>4.7699999999999996</v>
      </c>
      <c r="I48" s="16">
        <v>4.93</v>
      </c>
      <c r="J48" s="17">
        <v>5.99</v>
      </c>
    </row>
    <row r="49" spans="2:10" ht="57.75" customHeight="1" thickBot="1" x14ac:dyDescent="0.2">
      <c r="B49" s="18"/>
      <c r="C49" s="1242" t="s">
        <v>5</v>
      </c>
      <c r="D49" s="1242"/>
      <c r="E49" s="1243"/>
      <c r="F49" s="19" t="s">
        <v>564</v>
      </c>
      <c r="G49" s="20">
        <v>1.38</v>
      </c>
      <c r="H49" s="20">
        <v>3.62</v>
      </c>
      <c r="I49" s="20" t="s">
        <v>565</v>
      </c>
      <c r="J49" s="21">
        <v>2.6</v>
      </c>
    </row>
    <row r="50" spans="2:10" ht="13.5" customHeight="1" x14ac:dyDescent="0.15"/>
  </sheetData>
  <sheetProtection algorithmName="SHA-512" hashValue="7RTcMQ5sAew/gaLzxhPjBO8ki+0FELUpMo2TPxtZ5rjYzuBS85tCpXcWG4USkYkMkM+dh9acnwHR46rq7ScN7g==" saltValue="krEtdejvFTD96vbUbkJt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2022-09-27T23:16:37Z</cp:lastPrinted>
  <dcterms:created xsi:type="dcterms:W3CDTF">2022-02-02T05:32:22Z</dcterms:created>
  <dcterms:modified xsi:type="dcterms:W3CDTF">2022-09-30T01:00:56Z</dcterms:modified>
  <cp:category/>
</cp:coreProperties>
</file>