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<sst xmlns="http://schemas.openxmlformats.org/spreadsheetml/2006/main" count="1201" uniqueCount="621">
  <si>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</si>
  <si>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</si>
  <si>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</si>
  <si>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</si>
  <si>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</si>
  <si>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</si>
  <si>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</si>
  <si>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</si>
  <si>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</si>
  <si>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</si>
  <si>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</si>
  <si>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</si>
  <si>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</si>
  <si>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</si>
  <si>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</si>
  <si>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</si>
  <si>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</si>
  <si>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</si>
  <si>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</si>
  <si>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</si>
  <si>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</si>
  <si>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</si>
  <si>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</si>
  <si>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</si>
  <si>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</si>
  <si>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</si>
  <si>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</si>
  <si>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</si>
  <si>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</si>
  <si>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</si>
  <si>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</si>
  <si>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</si>
  <si>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</si>
  <si>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</si>
  <si>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</si>
  <si>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</si>
  <si>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</si>
  <si>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</si>
  <si>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</si>
  <si>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</si>
  <si>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</si>
  <si>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</si>
  <si>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</si>
  <si>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</si>
  <si>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</si>
  <si>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</si>
  <si>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</si>
  <si>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</si>
  <si>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</si>
  <si>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</si>
  <si>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</si>
  <si>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</si>
  <si>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</si>
  <si>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</si>
  <si>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</si>
  <si>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</si>
  <si>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</si>
  <si>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</si>
  <si>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</si>
  <si>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</si>
  <si>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</si>
  <si>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</si>
  <si>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</si>
  <si>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</si>
  <si>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</si>
  <si>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</si>
  <si>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</si>
  <si>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</si>
  <si>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</si>
  <si>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</si>
  <si>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</si>
  <si>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</si>
  <si>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</si>
  <si>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</si>
  <si>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</si>
  <si>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</si>
  <si>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</si>
  <si>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</si>
  <si>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</si>
  <si>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</si>
  <si>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</si>
  <si>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</si>
  <si>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</si>
  <si>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</si>
  <si>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</si>
  <si>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</si>
  <si>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</si>
  <si>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</si>
  <si>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</si>
  <si>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</si>
  <si>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</si>
  <si>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</si>
  <si>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</si>
  <si>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</si>
  <si>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</si>
  <si>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</si>
  <si>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</si>
  <si>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</si>
  <si>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愛西市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</si>
  <si>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</si>
  <si>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</si>
  <si>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</si>
  <si>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</si>
  <si>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</si>
  <si>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</si>
  <si>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</si>
  <si>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</si>
  <si>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</si>
  <si>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</si>
  <si>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</si>
  <si>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</si>
  <si>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</si>
  <si>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</si>
  <si>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</si>
  <si>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</si>
  <si>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</si>
  <si>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</si>
  <si>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</si>
  <si>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</si>
  <si>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</si>
  <si>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</si>
  <si>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</si>
  <si>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</si>
  <si>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</si>
  <si>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</si>
  <si>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</si>
  <si>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</si>
  <si>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</si>
  <si>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</si>
  <si>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</si>
  <si>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</si>
  <si>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</si>
  <si>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</si>
  <si>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</si>
  <si>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</si>
  <si>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</si>
  <si>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</si>
  <si>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</si>
  <si>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</si>
  <si>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</si>
  <si>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</si>
  <si>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</si>
  <si>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</si>
  <si>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</si>
  <si>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</si>
  <si>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</si>
  <si>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</si>
  <si>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</si>
  <si>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</si>
  <si>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</si>
  <si>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</si>
  <si>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</si>
  <si>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</si>
  <si>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</si>
  <si>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</si>
  <si>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</si>
  <si>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</si>
  <si>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</si>
  <si>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</si>
  <si>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</si>
  <si>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</si>
  <si>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</si>
  <si>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</si>
  <si>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</si>
  <si>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</si>
  <si>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</si>
  <si>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</si>
  <si>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</si>
  <si>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</si>
  <si>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</si>
  <si>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</si>
  <si>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</si>
  <si>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</si>
  <si>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</si>
  <si>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</si>
  <si>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</si>
  <si>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</si>
  <si>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</si>
  <si>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</si>
  <si>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</si>
  <si>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</si>
  <si>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</si>
  <si>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</si>
  <si>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</si>
  <si>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</si>
  <si>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</si>
  <si>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</si>
  <si>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</si>
  <si>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</si>
  <si>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</si>
  <si>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</si>
  <si>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</si>
  <si>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</si>
  <si>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</si>
  <si>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</si>
  <si>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</si>
  <si>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</si>
  <si>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</si>
  <si>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</si>
  <si>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</si>
  <si>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</si>
  <si>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</si>
  <si>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</si>
  <si>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</si>
  <si>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</si>
  <si>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</si>
  <si>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</si>
  <si>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</si>
  <si>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</si>
  <si>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</si>
  <si>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</si>
  <si>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愛知県愛西市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</si>
  <si>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</si>
  <si>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</si>
  <si>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</si>
  <si>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</si>
  <si>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</si>
  <si>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</si>
  <si>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</si>
  <si>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</si>
  <si>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</si>
  <si>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</si>
  <si>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</si>
  <si>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</si>
  <si>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</si>
  <si>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</si>
  <si>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</si>
  <si>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</si>
  <si>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</si>
  <si>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</si>
  <si>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</si>
  <si>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</si>
  <si>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</si>
  <si>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</si>
  <si>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</si>
  <si>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</si>
  <si>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</si>
  <si>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</si>
  <si>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</si>
  <si>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</si>
  <si>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</si>
  <si>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</si>
  <si>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</si>
  <si>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</si>
  <si>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</si>
  <si>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</si>
  <si>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</si>
  <si>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</si>
  <si>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</si>
  <si>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</si>
  <si>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</si>
  <si>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</si>
  <si>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</si>
  <si>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</si>
  <si>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</si>
  <si>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</si>
  <si>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</si>
  <si>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</si>
  <si>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</si>
  <si>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</si>
  <si>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</si>
  <si>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</si>
  <si>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</si>
  <si>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</si>
  <si>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</si>
  <si>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</si>
  <si>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</si>
  <si>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</si>
  <si>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</si>
  <si>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t>
    <phoneticPr fontId="5"/>
  </si>
  <si>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</si>
  <si>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</si>
  <si>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</si>
  <si>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</si>
  <si>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</si>
  <si>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</si>
  <si>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</si>
  <si>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</si>
  <si>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</si>
  <si>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</si>
  <si>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</si>
  <si>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</si>
  <si>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</si>
  <si>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</si>
  <si>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</si>
  <si>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</si>
  <si>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</si>
  <si>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</si>
  <si>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</si>
  <si>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</si>
  <si>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</si>
  <si>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</si>
  <si>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</si>
  <si>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</si>
  <si>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</si>
  <si>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</si>
  <si>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</si>
  <si>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</si>
  <si>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</si>
  <si>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</si>
  <si>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</si>
  <si>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</si>
  <si>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</si>
  <si>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</si>
  <si>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</si>
  <si>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</si>
  <si>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</si>
  <si>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</si>
  <si>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</si>
  <si>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</si>
  <si>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</si>
  <si>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</si>
  <si>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</si>
  <si>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</si>
  <si>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</si>
  <si>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</si>
  <si>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</si>
  <si>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</si>
  <si>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</si>
  <si>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</si>
  <si>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</si>
  <si>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</si>
  <si>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</si>
  <si>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</si>
  <si>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</si>
  <si>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</si>
  <si>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</si>
  <si>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</si>
  <si>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</si>
  <si>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</si>
  <si>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</si>
  <si>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</si>
  <si>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</si>
  <si>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</si>
  <si>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</si>
  <si>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</si>
  <si>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</si>
  <si>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</si>
  <si>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</si>
  <si>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</si>
  <si>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</si>
  <si>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</si>
  <si>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</si>
  <si>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</si>
  <si>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</si>
  <si>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</si>
  <si>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</si>
  <si>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</si>
  <si>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</si>
  <si>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</si>
  <si>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</si>
  <si>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</si>
  <si>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</si>
  <si>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</si>
  <si>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</si>
  <si>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</si>
  <si>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</si>
  <si>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</si>
  <si>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</si>
  <si>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</si>
  <si>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</si>
  <si>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</si>
  <si>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</si>
  <si>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</si>
  <si>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</si>
  <si>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愛知県愛西市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</si>
  <si>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</si>
  <si>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</si>
  <si>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</si>
  <si>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</si>
  <si>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</si>
  <si>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</si>
  <si>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</si>
  <si>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</si>
  <si>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</si>
  <si>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</si>
  <si>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</si>
  <si>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</si>
  <si>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</si>
  <si>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</si>
  <si>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</si>
  <si>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</si>
  <si>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</si>
  <si>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</si>
  <si>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</si>
  <si>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</si>
  <si>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</si>
  <si>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</si>
  <si>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</si>
  <si>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</si>
  <si>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</si>
  <si>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</si>
  <si>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</si>
  <si>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</si>
  <si>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</si>
  <si>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</si>
  <si>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</si>
  <si>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</si>
  <si>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</si>
  <si>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</si>
  <si>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</si>
  <si>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</si>
  <si>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介護保険特別会計（保険事業勘定）</t>
    <phoneticPr fontId="5"/>
  </si>
  <si>
    <t>介護保険特別会計（サービス事業勘定）</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</si>
  <si>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</si>
  <si>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</si>
  <si>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</si>
  <si>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</si>
  <si>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</si>
  <si>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</si>
  <si>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</si>
  <si>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</si>
  <si>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</si>
  <si>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</si>
  <si>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</si>
  <si>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</si>
  <si>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</si>
  <si>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</si>
  <si>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</si>
  <si>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</si>
  <si>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</si>
  <si>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</si>
  <si>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</si>
  <si>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</si>
  <si>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</si>
  <si>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</si>
  <si>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</si>
  <si>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</si>
  <si>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</si>
  <si>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</si>
  <si>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</si>
  <si>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</si>
  <si>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</si>
  <si>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</si>
  <si>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</si>
  <si>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</si>
  <si>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</si>
  <si>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</si>
  <si>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</si>
  <si>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</si>
  <si>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</si>
  <si>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</si>
  <si>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</si>
  <si>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</si>
  <si>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</si>
  <si>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</si>
  <si>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</si>
  <si>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</si>
  <si>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</si>
  <si>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</si>
  <si>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</si>
  <si>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</si>
  <si>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</si>
  <si>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</si>
  <si>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</si>
  <si>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</si>
  <si>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</si>
  <si>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</si>
  <si>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</si>
  <si>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</si>
  <si>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</si>
  <si>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</si>
  <si>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</si>
  <si>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</si>
  <si>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</si>
  <si>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</si>
  <si>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</si>
  <si>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</si>
  <si>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</si>
  <si>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</si>
  <si>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</si>
  <si>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</si>
  <si>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</si>
  <si>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</si>
  <si>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</si>
  <si>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</si>
  <si>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</si>
  <si>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介護保険特別会計（保険事業勘定）</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</si>
  <si>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</si>
  <si>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</si>
  <si>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</si>
  <si>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</si>
  <si>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</si>
  <si>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</si>
  <si>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</si>
  <si>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</si>
  <si>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</si>
  <si>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</si>
  <si>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</si>
  <si>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</si>
  <si>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</si>
  <si>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</si>
  <si>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</si>
  <si>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</si>
  <si>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</si>
  <si>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</si>
  <si>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</si>
  <si>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</si>
  <si>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</si>
  <si>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</si>
  <si>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</si>
  <si>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</si>
  <si>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</si>
  <si>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</si>
  <si>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</si>
  <si>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</si>
  <si>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</si>
  <si>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</si>
  <si>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</si>
  <si>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</si>
  <si>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</si>
  <si>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</si>
  <si>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</si>
  <si>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</si>
  <si>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</si>
  <si>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</si>
  <si>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</si>
  <si>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</si>
  <si>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</si>
  <si>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</si>
  <si>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</si>
  <si>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</si>
  <si>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</si>
  <si>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</si>
  <si>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</si>
  <si>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</si>
  <si>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</si>
  <si>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</si>
  <si>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</si>
  <si>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</si>
  <si>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</si>
  <si>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</si>
  <si>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</si>
  <si>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</si>
  <si>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</si>
  <si>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</si>
  <si>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</si>
  <si>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</si>
  <si>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</si>
  <si>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</si>
  <si>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</si>
  <si>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</si>
  <si>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</si>
  <si>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</si>
  <si>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</si>
  <si>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</si>
  <si>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</si>
  <si>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</si>
  <si>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</si>
  <si>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</si>
  <si>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</si>
  <si>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</si>
  <si>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</si>
  <si>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</si>
  <si>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</si>
  <si>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</si>
  <si>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</si>
  <si>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</si>
  <si>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</si>
  <si>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</si>
  <si>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</si>
  <si>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</si>
  <si>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</si>
  <si>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4.02</t>
  </si>
  <si>
    <t>▲ 2.08</t>
  </si>
  <si>
    <t>▲ 3.69</t>
  </si>
  <si>
    <t>▲ 2.50</t>
  </si>
  <si>
    <t>一般会計</t>
  </si>
  <si>
    <t>下水道事業会計</t>
  </si>
  <si>
    <t>水道事業会計</t>
  </si>
  <si>
    <t>介護保険特別会計（保険事業勘定）</t>
  </si>
  <si>
    <t>国民健康保険特別会計（事業勘定）</t>
  </si>
  <si>
    <t>後期高齢者医療特別会計</t>
  </si>
  <si>
    <t>国民健康保険特別会計（直営診療施設勘定）</t>
  </si>
  <si>
    <t>介護保険特別会計（サービス事業勘定）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</si>
  <si>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</si>
  <si>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</si>
  <si>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</si>
  <si>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</si>
  <si>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</si>
  <si>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</si>
  <si>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</si>
  <si>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</si>
  <si>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海部地区水防事務組合</t>
    <rPh sb="0" eb="2">
      <t>アマ</t>
    </rPh>
    <rPh sb="2" eb="4">
      <t>チク</t>
    </rPh>
    <rPh sb="4" eb="6">
      <t>スイボウ</t>
    </rPh>
    <rPh sb="6" eb="8">
      <t>ジム</t>
    </rPh>
    <rPh sb="8" eb="10">
      <t>クミアイ</t>
    </rPh>
    <phoneticPr fontId="2"/>
  </si>
  <si>
    <t>海部地区急病診療所組合</t>
    <rPh sb="0" eb="2">
      <t>アマ</t>
    </rPh>
    <rPh sb="2" eb="4">
      <t>チク</t>
    </rPh>
    <rPh sb="4" eb="6">
      <t>キュウビョウ</t>
    </rPh>
    <rPh sb="6" eb="9">
      <t>シンリョウジョ</t>
    </rPh>
    <rPh sb="9" eb="11">
      <t>クミアイ</t>
    </rPh>
    <phoneticPr fontId="2"/>
  </si>
  <si>
    <t>海部地区環境事務組合</t>
    <rPh sb="0" eb="2">
      <t>アマ</t>
    </rPh>
    <rPh sb="2" eb="4">
      <t>チク</t>
    </rPh>
    <rPh sb="4" eb="6">
      <t>カンキョウ</t>
    </rPh>
    <rPh sb="6" eb="8">
      <t>ジム</t>
    </rPh>
    <rPh sb="8" eb="10">
      <t>クミアイ</t>
    </rPh>
    <phoneticPr fontId="2"/>
  </si>
  <si>
    <t>海部南部水道企業団</t>
    <rPh sb="0" eb="2">
      <t>アマ</t>
    </rPh>
    <rPh sb="2" eb="4">
      <t>ナンブ</t>
    </rPh>
    <rPh sb="4" eb="6">
      <t>スイドウ</t>
    </rPh>
    <rPh sb="6" eb="8">
      <t>キギョウ</t>
    </rPh>
    <rPh sb="8" eb="9">
      <t>ダン</t>
    </rPh>
    <phoneticPr fontId="2"/>
  </si>
  <si>
    <t>愛知県市町村職員退職手当組合</t>
  </si>
  <si>
    <t>愛知県後期高齢者医療広域連合（一般会計）</t>
  </si>
  <si>
    <t>-</t>
    <phoneticPr fontId="2"/>
  </si>
  <si>
    <t>-</t>
    <phoneticPr fontId="2"/>
  </si>
  <si>
    <t>-</t>
    <phoneticPr fontId="2"/>
  </si>
  <si>
    <t>-</t>
    <phoneticPr fontId="2"/>
  </si>
  <si>
    <t>-</t>
    <phoneticPr fontId="2"/>
  </si>
  <si>
    <t>-</t>
    <phoneticPr fontId="2"/>
  </si>
  <si>
    <t>-</t>
    <phoneticPr fontId="2"/>
  </si>
  <si>
    <t>-</t>
    <phoneticPr fontId="2"/>
  </si>
  <si>
    <t>-</t>
    <phoneticPr fontId="2"/>
  </si>
  <si>
    <t>公共事業整備基金</t>
    <phoneticPr fontId="5"/>
  </si>
  <si>
    <t>地域づくり振興基金</t>
    <phoneticPr fontId="5"/>
  </si>
  <si>
    <t>地域福祉振興基金</t>
    <phoneticPr fontId="5"/>
  </si>
  <si>
    <t>ふるさとづくり事業推進基金</t>
    <phoneticPr fontId="5"/>
  </si>
  <si>
    <t>立田地域交流拠点施設整備基金</t>
    <phoneticPr fontId="5"/>
  </si>
  <si>
    <t>愛知県後期高齢者医療広域連合（後期高齢者医療特別会計）</t>
    <rPh sb="20" eb="22">
      <t>イリョウ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</si>
  <si>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</si>
  <si>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</si>
  <si>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</si>
  <si>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</si>
  <si>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</si>
  <si>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</si>
  <si>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</si>
  <si>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</si>
  <si>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</si>
  <si>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</si>
  <si>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</si>
  <si>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</si>
  <si>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</si>
  <si>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</si>
  <si>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</si>
  <si>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充当可能財源等が将来負担額を上回っており、将来負担比率は「－」を維持しているが、有形固定資産減価償却率は増加傾向にあり類似団体より高い水準にあるため、今後公共施設を適正な規模に集約しながら更新していく必要がある。施設の更新や廃止する際、一時的に地方債の発行が増え、将来負担額が増加する可能性があるものの公共施設の維持管理に要する経費の減少を目指す。</t>
    <phoneticPr fontId="5"/>
  </si>
  <si>
    <t>充当可能財源等が将来負担額を上回っており、将来負担比率は「－」を維持している。実質公債費比率についても近年横ばい傾向であるため、今後も地方債の発行が過剰にならないよう管理していく。</t>
    <rPh sb="0" eb="2">
      <t>ジュウトウ</t>
    </rPh>
    <rPh sb="2" eb="4">
      <t>カノウ</t>
    </rPh>
    <rPh sb="4" eb="6">
      <t>ザイゲン</t>
    </rPh>
    <rPh sb="6" eb="7">
      <t>トウ</t>
    </rPh>
    <rPh sb="8" eb="10">
      <t>ショウライ</t>
    </rPh>
    <rPh sb="10" eb="12">
      <t>フタン</t>
    </rPh>
    <rPh sb="12" eb="13">
      <t>ガク</t>
    </rPh>
    <rPh sb="14" eb="16">
      <t>ウワマワ</t>
    </rPh>
    <rPh sb="21" eb="23">
      <t>ショウライ</t>
    </rPh>
    <rPh sb="23" eb="25">
      <t>フタン</t>
    </rPh>
    <rPh sb="25" eb="27">
      <t>ヒリツ</t>
    </rPh>
    <rPh sb="32" eb="34">
      <t>イジ</t>
    </rPh>
    <rPh sb="39" eb="41">
      <t>ジッシツ</t>
    </rPh>
    <rPh sb="41" eb="44">
      <t>コウサイヒ</t>
    </rPh>
    <rPh sb="44" eb="46">
      <t>ヒリツ</t>
    </rPh>
    <rPh sb="51" eb="53">
      <t>キンネン</t>
    </rPh>
    <rPh sb="53" eb="54">
      <t>ヨコ</t>
    </rPh>
    <rPh sb="56" eb="58">
      <t>ケイコウ</t>
    </rPh>
    <rPh sb="64" eb="66">
      <t>コンゴ</t>
    </rPh>
    <rPh sb="67" eb="70">
      <t>チホウサイ</t>
    </rPh>
    <rPh sb="71" eb="73">
      <t>ハッコウ</t>
    </rPh>
    <rPh sb="74" eb="76">
      <t>カジョウ</t>
    </rPh>
    <rPh sb="83" eb="85">
      <t>カンリ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</si>
</sst>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667C-4BE0-8A25-2AFE8DEA22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27104</c:v>
                </c:pt>
                <c:pt idx="1">
                  <c:v>29061</c:v>
                </c:pt>
                <c:pt idx="2">
                  <c:v>26485</c:v>
                </c:pt>
                <c:pt idx="3">
                  <c:v>33150</c:v>
                </c:pt>
                <c:pt idx="4">
                  <c:v>38894</c:v>
                </c:pt>
              </c:numCache>
            </c:numRef>
          </c:val>
          <c:smooth val="0"/>
          <c:extLst>
            <c:ext xmlns:c16="http://schemas.microsoft.com/office/drawing/2014/chart" uri="{C3380CC4-5D6E-409C-BE32-E72D297353CC}">
              <c16:uniqueId val="{00000001-667C-4BE0-8A25-2AFE8DEA22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5.67</c:v>
                </c:pt>
                <c:pt idx="1">
                  <c:v>4.7</c:v>
                </c:pt>
                <c:pt idx="2">
                  <c:v>4.37</c:v>
                </c:pt>
                <c:pt idx="3">
                  <c:v>4.97</c:v>
                </c:pt>
                <c:pt idx="4">
                  <c:v>6.41</c:v>
                </c:pt>
              </c:numCache>
            </c:numRef>
          </c:val>
          <c:extLst>
            <c:ext xmlns:c16="http://schemas.microsoft.com/office/drawing/2014/chart" uri="{C3380CC4-5D6E-409C-BE32-E72D297353CC}">
              <c16:uniqueId val="{00000000-F79A-4549-BF19-C997689DA0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50.2</c:v>
                </c:pt>
                <c:pt idx="1">
                  <c:v>47.75</c:v>
                </c:pt>
                <c:pt idx="2">
                  <c:v>45.92</c:v>
                </c:pt>
                <c:pt idx="3">
                  <c:v>42.39</c:v>
                </c:pt>
                <c:pt idx="4">
                  <c:v>37.520000000000003</c:v>
                </c:pt>
              </c:numCache>
            </c:numRef>
          </c:val>
          <c:extLst>
            <c:ext xmlns:c16="http://schemas.microsoft.com/office/drawing/2014/chart" uri="{C3380CC4-5D6E-409C-BE32-E72D297353CC}">
              <c16:uniqueId val="{00000001-F79A-4549-BF19-C997689DA03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2.85</c:v>
                </c:pt>
                <c:pt idx="1">
                  <c:v>-4.0199999999999996</c:v>
                </c:pt>
                <c:pt idx="2">
                  <c:v>-2.08</c:v>
                </c:pt>
                <c:pt idx="3">
                  <c:v>-3.69</c:v>
                </c:pt>
                <c:pt idx="4">
                  <c:v>-2.5</c:v>
                </c:pt>
              </c:numCache>
            </c:numRef>
          </c:val>
          <c:smooth val="0"/>
          <c:extLst>
            <c:ext xmlns:c16="http://schemas.microsoft.com/office/drawing/2014/chart" uri="{C3380CC4-5D6E-409C-BE32-E72D297353CC}">
              <c16:uniqueId val="{00000002-F79A-4549-BF19-C997689DA03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0.74</c:v>
                </c:pt>
                <c:pt idx="2">
                  <c:v>#N/A</c:v>
                </c:pt>
                <c:pt idx="3">
                  <c:v>0.81</c:v>
                </c:pt>
                <c:pt idx="4">
                  <c:v>#N/A</c:v>
                </c:pt>
                <c:pt idx="5">
                  <c:v>1.82</c:v>
                </c:pt>
                <c:pt idx="6">
                  <c:v>0</c:v>
                </c:pt>
                <c:pt idx="7">
                  <c:v>0</c:v>
                </c:pt>
                <c:pt idx="8">
                  <c:v>0</c:v>
                </c:pt>
                <c:pt idx="9">
                  <c:v>0</c:v>
                </c:pt>
              </c:numCache>
            </c:numRef>
          </c:val>
          <c:extLst>
            <c:ext xmlns:c16="http://schemas.microsoft.com/office/drawing/2014/chart" uri="{C3380CC4-5D6E-409C-BE32-E72D297353CC}">
              <c16:uniqueId val="{00000000-3EE1-4EA6-969D-17EFE84311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E1-4EA6-969D-17EFE8431106}"/>
            </c:ext>
          </c:extLst>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EE1-4EA6-969D-17EFE8431106}"/>
            </c:ext>
          </c:extLst>
        </c:ser>
        <c:ser>
          <c:idx val="3"/>
          <c:order val="3"/>
          <c:tx>
            <c:strRef>
              <c:f>データシート!$A$30</c:f>
              <c:strCache>
                <c:ptCount val="1"/>
                <c:pt idx="0">
                  <c:v>国民健康保険特別会計（直営診療施設勘定）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0.12</c:v>
                </c:pt>
                <c:pt idx="2">
                  <c:v>#N/A</c:v>
                </c:pt>
                <c:pt idx="3">
                  <c:v>0.11</c:v>
                </c:pt>
                <c:pt idx="4">
                  <c:v>#N/A</c:v>
                </c:pt>
                <c:pt idx="5">
                  <c:v>0.09</c:v>
                </c:pt>
                <c:pt idx="6">
                  <c:v>#N/A</c:v>
                </c:pt>
                <c:pt idx="7">
                  <c:v>0.08</c:v>
                </c:pt>
                <c:pt idx="8">
                  <c:v>#N/A</c:v>
                </c:pt>
                <c:pt idx="9">
                  <c:v>0.04</c:v>
                </c:pt>
              </c:numCache>
            </c:numRef>
          </c:val>
          <c:extLst>
            <c:ext xmlns:c16="http://schemas.microsoft.com/office/drawing/2014/chart" uri="{C3380CC4-5D6E-409C-BE32-E72D297353CC}">
              <c16:uniqueId val="{00000003-3EE1-4EA6-969D-17EFE843110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0.09</c:v>
                </c:pt>
                <c:pt idx="4">
                  <c:v>#N/A</c:v>
                </c:pt>
                <c:pt idx="5">
                  <c:v>0.04</c:v>
                </c:pt>
                <c:pt idx="6">
                  <c:v>#N/A</c:v>
                </c:pt>
                <c:pt idx="7">
                  <c:v>0.02</c:v>
                </c:pt>
                <c:pt idx="8">
                  <c:v>#N/A</c:v>
                </c:pt>
                <c:pt idx="9">
                  <c:v>0.18</c:v>
                </c:pt>
              </c:numCache>
            </c:numRef>
          </c:val>
          <c:extLst>
            <c:ext xmlns:c16="http://schemas.microsoft.com/office/drawing/2014/chart" uri="{C3380CC4-5D6E-409C-BE32-E72D297353CC}">
              <c16:uniqueId val="{00000004-3EE1-4EA6-969D-17EFE8431106}"/>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3.46</c:v>
                </c:pt>
                <c:pt idx="2">
                  <c:v>#N/A</c:v>
                </c:pt>
                <c:pt idx="3">
                  <c:v>3.18</c:v>
                </c:pt>
                <c:pt idx="4">
                  <c:v>#N/A</c:v>
                </c:pt>
                <c:pt idx="5">
                  <c:v>2.15</c:v>
                </c:pt>
                <c:pt idx="6">
                  <c:v>#N/A</c:v>
                </c:pt>
                <c:pt idx="7">
                  <c:v>1.59</c:v>
                </c:pt>
                <c:pt idx="8">
                  <c:v>#N/A</c:v>
                </c:pt>
                <c:pt idx="9">
                  <c:v>0.66</c:v>
                </c:pt>
              </c:numCache>
            </c:numRef>
          </c:val>
          <c:extLst>
            <c:ext xmlns:c16="http://schemas.microsoft.com/office/drawing/2014/chart" uri="{C3380CC4-5D6E-409C-BE32-E72D297353CC}">
              <c16:uniqueId val="{00000005-3EE1-4EA6-969D-17EFE8431106}"/>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1.38</c:v>
                </c:pt>
                <c:pt idx="2">
                  <c:v>#N/A</c:v>
                </c:pt>
                <c:pt idx="3">
                  <c:v>1.68</c:v>
                </c:pt>
                <c:pt idx="4">
                  <c:v>#N/A</c:v>
                </c:pt>
                <c:pt idx="5">
                  <c:v>1.33</c:v>
                </c:pt>
                <c:pt idx="6">
                  <c:v>#N/A</c:v>
                </c:pt>
                <c:pt idx="7">
                  <c:v>1.4</c:v>
                </c:pt>
                <c:pt idx="8">
                  <c:v>#N/A</c:v>
                </c:pt>
                <c:pt idx="9">
                  <c:v>1.92</c:v>
                </c:pt>
              </c:numCache>
            </c:numRef>
          </c:val>
          <c:extLst>
            <c:ext xmlns:c16="http://schemas.microsoft.com/office/drawing/2014/chart" uri="{C3380CC4-5D6E-409C-BE32-E72D297353CC}">
              <c16:uniqueId val="{00000006-3EE1-4EA6-969D-17EFE843110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4.2300000000000004</c:v>
                </c:pt>
                <c:pt idx="2">
                  <c:v>#N/A</c:v>
                </c:pt>
                <c:pt idx="3">
                  <c:v>4.25</c:v>
                </c:pt>
                <c:pt idx="4">
                  <c:v>#N/A</c:v>
                </c:pt>
                <c:pt idx="5">
                  <c:v>4.51</c:v>
                </c:pt>
                <c:pt idx="6">
                  <c:v>#N/A</c:v>
                </c:pt>
                <c:pt idx="7">
                  <c:v>4.51</c:v>
                </c:pt>
                <c:pt idx="8">
                  <c:v>#N/A</c:v>
                </c:pt>
                <c:pt idx="9">
                  <c:v>4.49</c:v>
                </c:pt>
              </c:numCache>
            </c:numRef>
          </c:val>
          <c:extLst>
            <c:ext xmlns:c16="http://schemas.microsoft.com/office/drawing/2014/chart" uri="{C3380CC4-5D6E-409C-BE32-E72D297353CC}">
              <c16:uniqueId val="{00000007-3EE1-4EA6-969D-17EFE8431106}"/>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4.55</c:v>
                </c:pt>
                <c:pt idx="8">
                  <c:v>#N/A</c:v>
                </c:pt>
                <c:pt idx="9">
                  <c:v>5.14</c:v>
                </c:pt>
              </c:numCache>
            </c:numRef>
          </c:val>
          <c:extLst>
            <c:ext xmlns:c16="http://schemas.microsoft.com/office/drawing/2014/chart" uri="{C3380CC4-5D6E-409C-BE32-E72D297353CC}">
              <c16:uniqueId val="{00000008-3EE1-4EA6-969D-17EFE843110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5.67</c:v>
                </c:pt>
                <c:pt idx="2">
                  <c:v>#N/A</c:v>
                </c:pt>
                <c:pt idx="3">
                  <c:v>4.6900000000000004</c:v>
                </c:pt>
                <c:pt idx="4">
                  <c:v>#N/A</c:v>
                </c:pt>
                <c:pt idx="5">
                  <c:v>4.37</c:v>
                </c:pt>
                <c:pt idx="6">
                  <c:v>#N/A</c:v>
                </c:pt>
                <c:pt idx="7">
                  <c:v>4.97</c:v>
                </c:pt>
                <c:pt idx="8">
                  <c:v>#N/A</c:v>
                </c:pt>
                <c:pt idx="9">
                  <c:v>6.41</c:v>
                </c:pt>
              </c:numCache>
            </c:numRef>
          </c:val>
          <c:extLst>
            <c:ext xmlns:c16="http://schemas.microsoft.com/office/drawing/2014/chart" uri="{C3380CC4-5D6E-409C-BE32-E72D297353CC}">
              <c16:uniqueId val="{00000009-3EE1-4EA6-969D-17EFE843110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2204</c:v>
                </c:pt>
                <c:pt idx="5">
                  <c:v>2171</c:v>
                </c:pt>
                <c:pt idx="8">
                  <c:v>2172</c:v>
                </c:pt>
                <c:pt idx="11">
                  <c:v>2150</c:v>
                </c:pt>
                <c:pt idx="14">
                  <c:v>2162</c:v>
                </c:pt>
              </c:numCache>
            </c:numRef>
          </c:val>
          <c:extLst>
            <c:ext xmlns:c16="http://schemas.microsoft.com/office/drawing/2014/chart" uri="{C3380CC4-5D6E-409C-BE32-E72D297353CC}">
              <c16:uniqueId val="{00000000-F709-4059-86C4-85F2851257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709-4059-86C4-85F2851257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709-4059-86C4-85F2851257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38</c:v>
                </c:pt>
                <c:pt idx="3">
                  <c:v>0</c:v>
                </c:pt>
                <c:pt idx="6">
                  <c:v>0</c:v>
                </c:pt>
                <c:pt idx="9">
                  <c:v>10</c:v>
                </c:pt>
                <c:pt idx="12">
                  <c:v>17</c:v>
                </c:pt>
              </c:numCache>
            </c:numRef>
          </c:val>
          <c:extLst>
            <c:ext xmlns:c16="http://schemas.microsoft.com/office/drawing/2014/chart" uri="{C3380CC4-5D6E-409C-BE32-E72D297353CC}">
              <c16:uniqueId val="{00000003-F709-4059-86C4-85F2851257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521</c:v>
                </c:pt>
                <c:pt idx="3">
                  <c:v>578</c:v>
                </c:pt>
                <c:pt idx="6">
                  <c:v>590</c:v>
                </c:pt>
                <c:pt idx="9">
                  <c:v>529</c:v>
                </c:pt>
                <c:pt idx="12">
                  <c:v>545</c:v>
                </c:pt>
              </c:numCache>
            </c:numRef>
          </c:val>
          <c:extLst>
            <c:ext xmlns:c16="http://schemas.microsoft.com/office/drawing/2014/chart" uri="{C3380CC4-5D6E-409C-BE32-E72D297353CC}">
              <c16:uniqueId val="{00000004-F709-4059-86C4-85F2851257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09-4059-86C4-85F2851257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09-4059-86C4-85F2851257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2155</c:v>
                </c:pt>
                <c:pt idx="3">
                  <c:v>2153</c:v>
                </c:pt>
                <c:pt idx="6">
                  <c:v>2136</c:v>
                </c:pt>
                <c:pt idx="9">
                  <c:v>2123</c:v>
                </c:pt>
                <c:pt idx="12">
                  <c:v>2150</c:v>
                </c:pt>
              </c:numCache>
            </c:numRef>
          </c:val>
          <c:extLst>
            <c:ext xmlns:c16="http://schemas.microsoft.com/office/drawing/2014/chart" uri="{C3380CC4-5D6E-409C-BE32-E72D297353CC}">
              <c16:uniqueId val="{00000007-F709-4059-86C4-85F28512570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510</c:v>
                </c:pt>
                <c:pt idx="2">
                  <c:v>#N/A</c:v>
                </c:pt>
                <c:pt idx="3">
                  <c:v>#N/A</c:v>
                </c:pt>
                <c:pt idx="4">
                  <c:v>560</c:v>
                </c:pt>
                <c:pt idx="5">
                  <c:v>#N/A</c:v>
                </c:pt>
                <c:pt idx="6">
                  <c:v>#N/A</c:v>
                </c:pt>
                <c:pt idx="7">
                  <c:v>554</c:v>
                </c:pt>
                <c:pt idx="8">
                  <c:v>#N/A</c:v>
                </c:pt>
                <c:pt idx="9">
                  <c:v>#N/A</c:v>
                </c:pt>
                <c:pt idx="10">
                  <c:v>512</c:v>
                </c:pt>
                <c:pt idx="11">
                  <c:v>#N/A</c:v>
                </c:pt>
                <c:pt idx="12">
                  <c:v>#N/A</c:v>
                </c:pt>
                <c:pt idx="13">
                  <c:v>550</c:v>
                </c:pt>
                <c:pt idx="14">
                  <c:v>#N/A</c:v>
                </c:pt>
              </c:numCache>
            </c:numRef>
          </c:val>
          <c:smooth val="0"/>
          <c:extLst>
            <c:ext xmlns:c16="http://schemas.microsoft.com/office/drawing/2014/chart" uri="{C3380CC4-5D6E-409C-BE32-E72D297353CC}">
              <c16:uniqueId val="{00000008-F709-4059-86C4-85F28512570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24107</c:v>
                </c:pt>
                <c:pt idx="5">
                  <c:v>23604</c:v>
                </c:pt>
                <c:pt idx="8">
                  <c:v>23152</c:v>
                </c:pt>
                <c:pt idx="11">
                  <c:v>22437</c:v>
                </c:pt>
                <c:pt idx="14">
                  <c:v>21852</c:v>
                </c:pt>
              </c:numCache>
            </c:numRef>
          </c:val>
          <c:extLst>
            <c:ext xmlns:c16="http://schemas.microsoft.com/office/drawing/2014/chart" uri="{C3380CC4-5D6E-409C-BE32-E72D297353CC}">
              <c16:uniqueId val="{00000000-7040-4E93-92B7-F31CEA9D02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040-4E93-92B7-F31CEA9D02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13829</c:v>
                </c:pt>
                <c:pt idx="5">
                  <c:v>14568</c:v>
                </c:pt>
                <c:pt idx="8">
                  <c:v>15192</c:v>
                </c:pt>
                <c:pt idx="11">
                  <c:v>14944</c:v>
                </c:pt>
                <c:pt idx="14">
                  <c:v>14968</c:v>
                </c:pt>
              </c:numCache>
            </c:numRef>
          </c:val>
          <c:extLst>
            <c:ext xmlns:c16="http://schemas.microsoft.com/office/drawing/2014/chart" uri="{C3380CC4-5D6E-409C-BE32-E72D297353CC}">
              <c16:uniqueId val="{00000002-7040-4E93-92B7-F31CEA9D02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40-4E93-92B7-F31CEA9D02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40-4E93-92B7-F31CEA9D02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40-4E93-92B7-F31CEA9D02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3449</c:v>
                </c:pt>
                <c:pt idx="3">
                  <c:v>3503</c:v>
                </c:pt>
                <c:pt idx="6">
                  <c:v>3398</c:v>
                </c:pt>
                <c:pt idx="9">
                  <c:v>3551</c:v>
                </c:pt>
                <c:pt idx="12">
                  <c:v>3568</c:v>
                </c:pt>
              </c:numCache>
            </c:numRef>
          </c:val>
          <c:extLst>
            <c:ext xmlns:c16="http://schemas.microsoft.com/office/drawing/2014/chart" uri="{C3380CC4-5D6E-409C-BE32-E72D297353CC}">
              <c16:uniqueId val="{00000006-7040-4E93-92B7-F31CEA9D02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116</c:v>
                </c:pt>
                <c:pt idx="9">
                  <c:v>220</c:v>
                </c:pt>
                <c:pt idx="12">
                  <c:v>310</c:v>
                </c:pt>
              </c:numCache>
            </c:numRef>
          </c:val>
          <c:extLst>
            <c:ext xmlns:c16="http://schemas.microsoft.com/office/drawing/2014/chart" uri="{C3380CC4-5D6E-409C-BE32-E72D297353CC}">
              <c16:uniqueId val="{00000007-7040-4E93-92B7-F31CEA9D02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8009</c:v>
                </c:pt>
                <c:pt idx="3">
                  <c:v>8762</c:v>
                </c:pt>
                <c:pt idx="6">
                  <c:v>9653</c:v>
                </c:pt>
                <c:pt idx="9">
                  <c:v>9736</c:v>
                </c:pt>
                <c:pt idx="12">
                  <c:v>9790</c:v>
                </c:pt>
              </c:numCache>
            </c:numRef>
          </c:val>
          <c:extLst>
            <c:ext xmlns:c16="http://schemas.microsoft.com/office/drawing/2014/chart" uri="{C3380CC4-5D6E-409C-BE32-E72D297353CC}">
              <c16:uniqueId val="{00000008-7040-4E93-92B7-F31CEA9D02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040-4E93-92B7-F31CEA9D02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21627</c:v>
                </c:pt>
                <c:pt idx="3">
                  <c:v>20605</c:v>
                </c:pt>
                <c:pt idx="6">
                  <c:v>19363</c:v>
                </c:pt>
                <c:pt idx="9">
                  <c:v>18628</c:v>
                </c:pt>
                <c:pt idx="12">
                  <c:v>18118</c:v>
                </c:pt>
              </c:numCache>
            </c:numRef>
          </c:val>
          <c:extLst>
            <c:ext xmlns:c16="http://schemas.microsoft.com/office/drawing/2014/chart" uri="{C3380CC4-5D6E-409C-BE32-E72D297353CC}">
              <c16:uniqueId val="{0000000A-7040-4E93-92B7-F31CEA9D021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040-4E93-92B7-F31CEA9D021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6950</c:v>
                </c:pt>
                <c:pt idx="1">
                  <c:v>6320</c:v>
                </c:pt>
                <c:pt idx="2">
                  <c:v>5706</c:v>
                </c:pt>
              </c:numCache>
            </c:numRef>
          </c:val>
          <c:extLst>
            <c:ext xmlns:c16="http://schemas.microsoft.com/office/drawing/2014/chart" uri="{C3380CC4-5D6E-409C-BE32-E72D297353CC}">
              <c16:uniqueId val="{00000000-F7F6-42EA-9540-602B5EB65D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675</c:v>
                </c:pt>
                <c:pt idx="1">
                  <c:v>679</c:v>
                </c:pt>
                <c:pt idx="2">
                  <c:v>683</c:v>
                </c:pt>
              </c:numCache>
            </c:numRef>
          </c:val>
          <c:extLst>
            <c:ext xmlns:c16="http://schemas.microsoft.com/office/drawing/2014/chart" uri="{C3380CC4-5D6E-409C-BE32-E72D297353CC}">
              <c16:uniqueId val="{00000001-F7F6-42EA-9540-602B5EB65D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9316</c:v>
                </c:pt>
                <c:pt idx="1">
                  <c:v>9880</c:v>
                </c:pt>
                <c:pt idx="2">
                  <c:v>10529</c:v>
                </c:pt>
              </c:numCache>
            </c:numRef>
          </c:val>
          <c:extLst>
            <c:ext xmlns:c16="http://schemas.microsoft.com/office/drawing/2014/chart" uri="{C3380CC4-5D6E-409C-BE32-E72D297353CC}">
              <c16:uniqueId val="{00000002-F7F6-42EA-9540-602B5EB65D1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{A3D629EE-626F-4300-ABD3-108F17B09655}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C0D-423F-AAA0-E6E3A885D8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{A294954C-F4F5-4E77-A013-137D5D074117}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0D-423F-AAA0-E6E3A885D8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{AFBC7313-EC3C-4C41-A91B-0771305ACA1F}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0D-423F-AAA0-E6E3A885D8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{B96DA6F3-3AD4-4944-9A12-6DB44D924793}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0D-423F-AAA0-E6E3A885D8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{00AD0AAD-9426-4344-B630-BA3EA74270F4}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0D-423F-AAA0-E6E3A885D8F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{48415E9C-C683-440A-AE1F-BF75ADAF38AF}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C0D-423F-AAA0-E6E3A885D8F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{7F946A87-DDFB-4F7E-B900-490CDF38EF0C}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C0D-423F-AAA0-E6E3A885D8F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{4438A696-1E18-46BA-9252-7B744760A216}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C0D-423F-AAA0-E6E3A885D8F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{E2008CAE-7A01-4721-81DC-82396BB1B80C}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C0D-423F-AAA0-E6E3A885D8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66.8</c:v>
                </c:pt>
                <c:pt idx="8">
                  <c:v>68.3</c:v>
                </c:pt>
                <c:pt idx="16">
                  <c:v>70</c:v>
                </c:pt>
                <c:pt idx="24">
                  <c:v>71.3</c:v>
                </c:pt>
                <c:pt idx="32">
                  <c:v>72.5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C0D-423F-AAA0-E6E3A885D8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{39FF80FD-EAF2-48ED-AC07-EB1C9E15FE27}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C0D-423F-AAA0-E6E3A885D8F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{D688C4F5-EFDF-4761-AB3E-8765847F6F62}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0D-423F-AAA0-E6E3A885D8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{2D6D3129-CC4C-49FC-9FCD-DCA7B81C178C}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0D-423F-AAA0-E6E3A885D8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{79B6DE5D-4C5D-427C-8D29-20D97D68299F}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0D-423F-AAA0-E6E3A885D8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{7EF3A85D-C1F1-4D59-8FDE-2BCC0E914FA0}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0D-423F-AAA0-E6E3A885D8F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{051B2270-5BFF-4C2A-9966-A8B50C4D79CE}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C0D-423F-AAA0-E6E3A885D8F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{8C148757-DA01-440F-9F63-797CD2FC30C8}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C0D-423F-AAA0-E6E3A885D8F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{35554F47-512B-467C-8868-AFB7FCCBC4FC}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C0D-423F-AAA0-E6E3A885D8F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{5AFB9AD5-61B9-4573-92A9-7F6F1614BF80}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C0D-423F-AAA0-E6E3A885D8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1C0D-423F-AAA0-E6E3A885D8FA}"/>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4"/>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{8F5524A3-185C-488E-9C85-E7DD2F49FD4D}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4B0-4E8D-9C8E-16508ADD4E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{A898AE6C-402F-44E8-AD69-1A25830D8972}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B0-4E8D-9C8E-16508ADD4E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{4DFF9E3A-2474-4B2F-8E44-187AF08AC2D2}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B0-4E8D-9C8E-16508ADD4E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{11693C6A-BEC6-47E8-A513-A373A9F08CD6}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B0-4E8D-9C8E-16508ADD4E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{070BA06A-6AF3-4822-A1C5-FD682E06B7BA}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B0-4E8D-9C8E-16508ADD4E9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{54306836-4556-4D17-A28C-1C1BFC5DA8B3}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4B0-4E8D-9C8E-16508ADD4E9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{4DB12D3D-AF11-4AB8-92D5-C81B3147CDBE}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4B0-4E8D-9C8E-16508ADD4E9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{4E1D2013-EBBE-4B33-8057-C0B3CEC77EF1}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4B0-4E8D-9C8E-16508ADD4E9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{588EA59C-CE4A-4627-ABEB-F3F33B5BC7CD}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4B0-4E8D-9C8E-16508ADD4E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4</c:v>
                </c:pt>
                <c:pt idx="16">
                  <c:v>4.0999999999999996</c:v>
                </c:pt>
                <c:pt idx="24">
                  <c:v>4.2</c:v>
                </c:pt>
                <c:pt idx="32">
                  <c:v>4.0999999999999996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4B0-4E8D-9C8E-16508ADD4E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{E26C9990-A542-4B37-B7B2-29287B362381}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4B0-4E8D-9C8E-16508ADD4E9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{2FA8E776-AB54-4EFA-8B81-2ECBD35274DF}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B0-4E8D-9C8E-16508ADD4E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{22166543-0AFD-4BE1-A36C-7E359BB9A50D}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B0-4E8D-9C8E-16508ADD4E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{E9E0C7E3-50A6-4D00-A348-F4DE36C2FB83}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B0-4E8D-9C8E-16508ADD4E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{11D8BB94-8209-4842-AEB6-5C43C5F65013}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B0-4E8D-9C8E-16508ADD4E9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{8AB053D4-05CE-418A-848C-2EE31D395FB2}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4B0-4E8D-9C8E-16508ADD4E9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{5D54FF04-4BF4-41AE-B70A-F4104DB914F2}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4B0-4E8D-9C8E-16508ADD4E9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{F3DF3764-017E-46B4-A612-665E2606710D}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4B0-4E8D-9C8E-16508ADD4E9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{C79E1D7D-BC14-43AC-9632-DBD76805323B}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4B0-4E8D-9C8E-16508ADD4E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64B0-4E8D-9C8E-16508ADD4E94}"/>
            </c:ext>
          </c:extLst>
        </c:ser>
        <c:dLbls>
          <c:showLegendKey val="0"/>
          <c:showVal val="1"/>
          <c:showCatName val="0"/>
          <c:showSerName val="0"/>
          <c:showPercent val="0"/>
          <c:showBubbleSize val="0"/>
        </c:dLbls>
        <c:axId val="84219776"/>
        <c:axId val="84234240"/>
      </c:scatterChart>
      <c:valAx>
        <c:axId val="84219776"/>
        <c:scaling>
          <c:orientation val="maxMin"/>
          <c:max val="8.2999999999999989"/>
          <c:min val="7.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4"/>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は、元利償還金は減少傾向であったが、小中学校の耐震改修や空調設備の借入の元金償還が始まったことにより、令和２年度の元利償還金は増加した。今後は、大規模事業が予定されており、本格的に償還が始まると一時的に償還額が増加する見込みであるため、計画的な地方債の発行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一方、普通交付税の合併算定替の縮減の影響もあり、標準財政規模は減少してきたが、有利な地方債を活用するなど、将来的に実質公債費比率が上昇しないように努める。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借入額を上回っており、地方債の現在高は減少傾向であったが、今後は大規模事業が予定されており、借入額が増加していく見込みであることから、有利な地方債の活用を検討し、計画的な地方債の発行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今後予定される公共施設等の更新及び長寿命化にかかる費用の増大を見据え決算剰余金を積み立ててきたが、普通交付税の合併算定替が終了し基準財政需要額算入見込額が減少していくとともに、公共施設等の施設整備に計画的に充当財源を活用していくことにより、充当可能基金も減少していくことから、充当可能財源等の減少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愛知県愛西市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財政調整基金は、取崩し額が積立額を上回り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百万円減少しているものの、減債基金が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百万円増加し、公共事業整備基金が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百万円増加していることや、地域福祉振興基金が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百万円増加していることなどにより、その他特定目的金が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が終了し、市の財源確保が課題となっている。今後、社会保障費の増加や大規模事業が控えており、財政需要が高まり、基金は減少していく見込みであるが、引き続き歳出の抑制と自主財源の確保を図るとともに、有利な地方債の活用を検討し、効率のよい資金配分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また、使途明確化を図るために、適宜、特定目的基金に積み立てていくことを予定している。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単年度予算主義の補完として市の事業における充当可能額の確保と将来の特定の財政需要に備えるため、資金を積み立てて活用していく。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・公共事業整備基金：公共事業の整備を図る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・地域づくり振興基金：市民の連帯の強化、一体感の醸成又は地域の振興に要する経費の財源に充てる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・地域福祉振興基金：高齢化社会に向けて福祉の促進を図る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・ふるさとづくり事業推進基金：住民のふれあい及び郷土愛の高揚に資する本市の特色を活かしたユニークなふるさとづくり事業を推進する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・立田地域交流拠点施設整備基金：立田地域交流拠点施設の整備に必要な財源を確保する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公共施設等の更新や長寿命化にかかる費用の増大を見据え、公共事業整備基金へ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更新や長寿命化対策、高齢化対策、まちづくり推進、といった、将来の当市における課題に対して財政的に対応できるよう、目的基金の積み立てを行うとともに、取崩しの少ない目的基金を整理し、適切な財源確保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新型コロナウイルス感染症に係る市単独事業を実施したことなどに伴い、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百万円を取り崩した。前年度余剰金の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百万円を積立てたものの、財政調整基金残高は減額となった。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財政調整基金は、年度間調整基金として、赤字決算を防ぐため、歳入の落ち込みや歳出の所要額がふくらんだ場合に必要としている。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程度にあたる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億円に、南海トラフ巨大地震等に対する災害復旧費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億円を加えた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億円程度を目安とし、適正な金額を確保していく。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減債基金については、市債の償還に必要な財源を確保し、将来にわたる市財政の健全な運営に資するために積み立てているが、近年は基金を取り崩すことなく、運用益の積立てにより微増している。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将来の償還財源の計画的な確保と、資金の流動性の向上、償還確実性に対する向上を図ることから、地方債現在高の状況と公債費負担の今後の見通し、その他特定目的基金とのバランスを見ながら計画的な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62,648
61,589
66.68
31,375,671
30,187,819
975,192
15,206,217
18,118,123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有形固定資産減価償却率は増加傾向にあり類似団体より高い水準にある。当市ではそれぞれの公共施設等について、個別施設計画を策定し、当該計画に基づいた施設の維持管理を適切に進めていく。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77" name="直線コネクタ 76"/>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8" name="有形固定資産減価償却率最小値テキスト"/>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9" name="直線コネクタ 78"/>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82" name="有形固定資産減価償却率平均値テキスト"/>
        <xdr:cNvSpPr txBox="1"/>
      </xdr:nvSpPr>
      <xdr:spPr>
        <a:xfrm>
          <a:off x="4813300" y="5749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3" name="フローチャート: 判断 82"/>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84" name="フローチャート: 判断 83"/>
        <xdr:cNvSpPr/>
      </xdr:nvSpPr>
      <xdr:spPr>
        <a:xfrm>
          <a:off x="40005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85" name="フローチャート: 判断 84"/>
        <xdr:cNvSpPr/>
      </xdr:nvSpPr>
      <xdr:spPr>
        <a:xfrm>
          <a:off x="3238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86" name="フローチャート: 判断 85"/>
        <xdr:cNvSpPr/>
      </xdr:nvSpPr>
      <xdr:spPr>
        <a:xfrm>
          <a:off x="2476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87" name="フローチャート: 判断 86"/>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126547</xdr:rowOff>
    </xdr:from>
    <xdr:to>
      <xdr:col>23</xdr:col>
      <xdr:colOff>136525</xdr:colOff>
      <xdr:row>32</xdr:row>
      <xdr:rowOff>56697</xdr:rowOff>
    </xdr:to>
    <xdr:sp macro="" textlink="">
      <xdr:nvSpPr>
        <xdr:cNvPr id="93" name="楕円 92"/>
        <xdr:cNvSpPr/>
      </xdr:nvSpPr>
      <xdr:spPr>
        <a:xfrm>
          <a:off x="47117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104974</xdr:rowOff>
    </xdr:from>
    <xdr:ext cx="405111" cy="259045"/>
    <xdr:sp macro="" textlink="">
      <xdr:nvSpPr>
        <xdr:cNvPr id="94" name="有形固定資産減価償却率該当値テキスト"/>
        <xdr:cNvSpPr txBox="1"/>
      </xdr:nvSpPr>
      <xdr:spPr>
        <a:xfrm>
          <a:off x="4813300" y="6191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89535</xdr:rowOff>
    </xdr:from>
    <xdr:to>
      <xdr:col>19</xdr:col>
      <xdr:colOff>187325</xdr:colOff>
      <xdr:row>32</xdr:row>
      <xdr:rowOff>19685</xdr:rowOff>
    </xdr:to>
    <xdr:sp macro="" textlink="">
      <xdr:nvSpPr>
        <xdr:cNvPr id="95" name="楕円 94"/>
        <xdr:cNvSpPr/>
      </xdr:nvSpPr>
      <xdr:spPr>
        <a:xfrm>
          <a:off x="4000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140335</xdr:rowOff>
    </xdr:from>
    <xdr:to>
      <xdr:col>23</xdr:col>
      <xdr:colOff>85725</xdr:colOff>
      <xdr:row>32</xdr:row>
      <xdr:rowOff>5897</xdr:rowOff>
    </xdr:to>
    <xdr:cxnSp macro="">
      <xdr:nvCxnSpPr>
        <xdr:cNvPr id="96" name="直線コネクタ 95"/>
        <xdr:cNvCxnSpPr/>
      </xdr:nvCxnSpPr>
      <xdr:spPr>
        <a:xfrm>
          <a:off x="4051300" y="6226810"/>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49439</xdr:rowOff>
    </xdr:from>
    <xdr:to>
      <xdr:col>15</xdr:col>
      <xdr:colOff>187325</xdr:colOff>
      <xdr:row>31</xdr:row>
      <xdr:rowOff>151039</xdr:rowOff>
    </xdr:to>
    <xdr:sp macro="" textlink="">
      <xdr:nvSpPr>
        <xdr:cNvPr id="97" name="楕円 96"/>
        <xdr:cNvSpPr/>
      </xdr:nvSpPr>
      <xdr:spPr>
        <a:xfrm>
          <a:off x="3238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100239</xdr:rowOff>
    </xdr:from>
    <xdr:to>
      <xdr:col>19</xdr:col>
      <xdr:colOff>136525</xdr:colOff>
      <xdr:row>31</xdr:row>
      <xdr:rowOff>140335</xdr:rowOff>
    </xdr:to>
    <xdr:cxnSp macro="">
      <xdr:nvCxnSpPr>
        <xdr:cNvPr id="98" name="直線コネクタ 97"/>
        <xdr:cNvCxnSpPr/>
      </xdr:nvCxnSpPr>
      <xdr:spPr>
        <a:xfrm>
          <a:off x="3289300" y="6186714"/>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168456</xdr:rowOff>
    </xdr:from>
    <xdr:to>
      <xdr:col>11</xdr:col>
      <xdr:colOff>187325</xdr:colOff>
      <xdr:row>31</xdr:row>
      <xdr:rowOff>98606</xdr:rowOff>
    </xdr:to>
    <xdr:sp macro="" textlink="">
      <xdr:nvSpPr>
        <xdr:cNvPr id="99" name="楕円 98"/>
        <xdr:cNvSpPr/>
      </xdr:nvSpPr>
      <xdr:spPr>
        <a:xfrm>
          <a:off x="24765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47806</xdr:rowOff>
    </xdr:from>
    <xdr:to>
      <xdr:col>15</xdr:col>
      <xdr:colOff>136525</xdr:colOff>
      <xdr:row>31</xdr:row>
      <xdr:rowOff>100239</xdr:rowOff>
    </xdr:to>
    <xdr:cxnSp macro="">
      <xdr:nvCxnSpPr>
        <xdr:cNvPr id="100" name="直線コネクタ 99"/>
        <xdr:cNvCxnSpPr/>
      </xdr:nvCxnSpPr>
      <xdr:spPr>
        <a:xfrm>
          <a:off x="2527300" y="6134281"/>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122192</xdr:rowOff>
    </xdr:from>
    <xdr:to>
      <xdr:col>7</xdr:col>
      <xdr:colOff>187325</xdr:colOff>
      <xdr:row>31</xdr:row>
      <xdr:rowOff>52342</xdr:rowOff>
    </xdr:to>
    <xdr:sp macro="" textlink="">
      <xdr:nvSpPr>
        <xdr:cNvPr id="101" name="楕円 100"/>
        <xdr:cNvSpPr/>
      </xdr:nvSpPr>
      <xdr:spPr>
        <a:xfrm>
          <a:off x="1714500" y="60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1542</xdr:rowOff>
    </xdr:from>
    <xdr:to>
      <xdr:col>11</xdr:col>
      <xdr:colOff>136525</xdr:colOff>
      <xdr:row>31</xdr:row>
      <xdr:rowOff>47806</xdr:rowOff>
    </xdr:to>
    <xdr:cxnSp macro="">
      <xdr:nvCxnSpPr>
        <xdr:cNvPr id="102" name="直線コネクタ 101"/>
        <xdr:cNvCxnSpPr/>
      </xdr:nvCxnSpPr>
      <xdr:spPr>
        <a:xfrm>
          <a:off x="1765300" y="6088017"/>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49094</xdr:rowOff>
    </xdr:from>
    <xdr:ext cx="405111" cy="259045"/>
    <xdr:sp macro="" textlink="">
      <xdr:nvSpPr>
        <xdr:cNvPr id="103" name="n_1aveValue有形固定資産減価償却率"/>
        <xdr:cNvSpPr txBox="1"/>
      </xdr:nvSpPr>
      <xdr:spPr>
        <a:xfrm>
          <a:off x="38360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104" name="n_2aveValue有形固定資産減価償却率"/>
        <xdr:cNvSpPr txBox="1"/>
      </xdr:nvSpPr>
      <xdr:spPr>
        <a:xfrm>
          <a:off x="3086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168110</xdr:rowOff>
    </xdr:from>
    <xdr:ext cx="405111" cy="259045"/>
    <xdr:sp macro="" textlink="">
      <xdr:nvSpPr>
        <xdr:cNvPr id="105" name="n_3aveValue有形固定資産減価償却率"/>
        <xdr:cNvSpPr txBox="1"/>
      </xdr:nvSpPr>
      <xdr:spPr>
        <a:xfrm>
          <a:off x="2324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109509</xdr:rowOff>
    </xdr:from>
    <xdr:ext cx="405111" cy="259045"/>
    <xdr:sp macro="" textlink="">
      <xdr:nvSpPr>
        <xdr:cNvPr id="106" name="n_4aveValue有形固定資産減価償却率"/>
        <xdr:cNvSpPr txBox="1"/>
      </xdr:nvSpPr>
      <xdr:spPr>
        <a:xfrm>
          <a:off x="1562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10812</xdr:rowOff>
    </xdr:from>
    <xdr:ext cx="405111" cy="259045"/>
    <xdr:sp macro="" textlink="">
      <xdr:nvSpPr>
        <xdr:cNvPr id="107" name="n_1mainValue有形固定資産減価償却率"/>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142166</xdr:rowOff>
    </xdr:from>
    <xdr:ext cx="405111" cy="259045"/>
    <xdr:sp macro="" textlink="">
      <xdr:nvSpPr>
        <xdr:cNvPr id="108" name="n_2mainValue有形固定資産減価償却率"/>
        <xdr:cNvSpPr txBox="1"/>
      </xdr:nvSpPr>
      <xdr:spPr>
        <a:xfrm>
          <a:off x="30867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89733</xdr:rowOff>
    </xdr:from>
    <xdr:ext cx="405111" cy="259045"/>
    <xdr:sp macro="" textlink="">
      <xdr:nvSpPr>
        <xdr:cNvPr id="109" name="n_3mainValue有形固定資産減価償却率"/>
        <xdr:cNvSpPr txBox="1"/>
      </xdr:nvSpPr>
      <xdr:spPr>
        <a:xfrm>
          <a:off x="2324744" y="6176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110" name="n_4mainValue有形固定資産減価償却率"/>
        <xdr:cNvSpPr txBox="1"/>
      </xdr:nvSpPr>
      <xdr:spPr>
        <a:xfrm>
          <a:off x="15627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については、当該年度の新規発行額が償還額を大きく上回らないよう留意し、起債残高の抑制に努めている。現時点では類似団体の数値を下回っているので、今後も上回ることがないよう地方債の発行を管理していく。</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39" name="直線コネクタ 138"/>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40" name="債務償還比率最小値テキスト"/>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41" name="直線コネクタ 140"/>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96438</xdr:rowOff>
    </xdr:from>
    <xdr:ext cx="469744" cy="259045"/>
    <xdr:sp macro="" textlink="">
      <xdr:nvSpPr>
        <xdr:cNvPr id="144" name="債務償還比率平均値テキスト"/>
        <xdr:cNvSpPr txBox="1"/>
      </xdr:nvSpPr>
      <xdr:spPr>
        <a:xfrm>
          <a:off x="14846300" y="6011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45" name="フローチャート: 判断 144"/>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46" name="フローチャート: 判断 145"/>
        <xdr:cNvSpPr/>
      </xdr:nvSpPr>
      <xdr:spPr>
        <a:xfrm>
          <a:off x="140335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47" name="フローチャート: 判断 146"/>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48" name="フローチャート: 判断 147"/>
        <xdr:cNvSpPr/>
      </xdr:nvSpPr>
      <xdr:spPr>
        <a:xfrm>
          <a:off x="12509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49" name="フローチャート: 判断 148"/>
        <xdr:cNvSpPr/>
      </xdr:nvSpPr>
      <xdr:spPr>
        <a:xfrm>
          <a:off x="11747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14908</xdr:rowOff>
    </xdr:from>
    <xdr:to>
      <xdr:col>76</xdr:col>
      <xdr:colOff>73025</xdr:colOff>
      <xdr:row>29</xdr:row>
      <xdr:rowOff>116508</xdr:rowOff>
    </xdr:to>
    <xdr:sp macro="" textlink="">
      <xdr:nvSpPr>
        <xdr:cNvPr id="155" name="楕円 154"/>
        <xdr:cNvSpPr/>
      </xdr:nvSpPr>
      <xdr:spPr>
        <a:xfrm>
          <a:off x="14744700" y="57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37785</xdr:rowOff>
    </xdr:from>
    <xdr:ext cx="469744" cy="259045"/>
    <xdr:sp macro="" textlink="">
      <xdr:nvSpPr>
        <xdr:cNvPr id="156" name="債務償還比率該当値テキスト"/>
        <xdr:cNvSpPr txBox="1"/>
      </xdr:nvSpPr>
      <xdr:spPr>
        <a:xfrm>
          <a:off x="14846300" y="560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159371</xdr:rowOff>
    </xdr:from>
    <xdr:to>
      <xdr:col>72</xdr:col>
      <xdr:colOff>123825</xdr:colOff>
      <xdr:row>29</xdr:row>
      <xdr:rowOff>89521</xdr:rowOff>
    </xdr:to>
    <xdr:sp macro="" textlink="">
      <xdr:nvSpPr>
        <xdr:cNvPr id="157" name="楕円 156"/>
        <xdr:cNvSpPr/>
      </xdr:nvSpPr>
      <xdr:spPr>
        <a:xfrm>
          <a:off x="14033500" y="5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38721</xdr:rowOff>
    </xdr:from>
    <xdr:to>
      <xdr:col>76</xdr:col>
      <xdr:colOff>22225</xdr:colOff>
      <xdr:row>29</xdr:row>
      <xdr:rowOff>65708</xdr:rowOff>
    </xdr:to>
    <xdr:cxnSp macro="">
      <xdr:nvCxnSpPr>
        <xdr:cNvPr id="158" name="直線コネクタ 157"/>
        <xdr:cNvCxnSpPr/>
      </xdr:nvCxnSpPr>
      <xdr:spPr>
        <a:xfrm>
          <a:off x="14084300" y="5782296"/>
          <a:ext cx="7112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108274</xdr:rowOff>
    </xdr:from>
    <xdr:to>
      <xdr:col>68</xdr:col>
      <xdr:colOff>123825</xdr:colOff>
      <xdr:row>29</xdr:row>
      <xdr:rowOff>38424</xdr:rowOff>
    </xdr:to>
    <xdr:sp macro="" textlink="">
      <xdr:nvSpPr>
        <xdr:cNvPr id="159" name="楕円 158"/>
        <xdr:cNvSpPr/>
      </xdr:nvSpPr>
      <xdr:spPr>
        <a:xfrm>
          <a:off x="13271500" y="568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159074</xdr:rowOff>
    </xdr:from>
    <xdr:to>
      <xdr:col>72</xdr:col>
      <xdr:colOff>73025</xdr:colOff>
      <xdr:row>29</xdr:row>
      <xdr:rowOff>38721</xdr:rowOff>
    </xdr:to>
    <xdr:cxnSp macro="">
      <xdr:nvCxnSpPr>
        <xdr:cNvPr id="160" name="直線コネクタ 159"/>
        <xdr:cNvCxnSpPr/>
      </xdr:nvCxnSpPr>
      <xdr:spPr>
        <a:xfrm>
          <a:off x="13322300" y="5731199"/>
          <a:ext cx="762000" cy="5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145937</xdr:rowOff>
    </xdr:from>
    <xdr:to>
      <xdr:col>64</xdr:col>
      <xdr:colOff>123825</xdr:colOff>
      <xdr:row>29</xdr:row>
      <xdr:rowOff>76087</xdr:rowOff>
    </xdr:to>
    <xdr:sp macro="" textlink="">
      <xdr:nvSpPr>
        <xdr:cNvPr id="161" name="楕円 160"/>
        <xdr:cNvSpPr/>
      </xdr:nvSpPr>
      <xdr:spPr>
        <a:xfrm>
          <a:off x="12509500" y="571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159074</xdr:rowOff>
    </xdr:from>
    <xdr:to>
      <xdr:col>68</xdr:col>
      <xdr:colOff>73025</xdr:colOff>
      <xdr:row>29</xdr:row>
      <xdr:rowOff>25287</xdr:rowOff>
    </xdr:to>
    <xdr:cxnSp macro="">
      <xdr:nvCxnSpPr>
        <xdr:cNvPr id="162" name="直線コネクタ 161"/>
        <xdr:cNvCxnSpPr/>
      </xdr:nvCxnSpPr>
      <xdr:spPr>
        <a:xfrm flipV="1">
          <a:off x="12560300" y="5731199"/>
          <a:ext cx="762000" cy="3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144258</xdr:rowOff>
    </xdr:from>
    <xdr:to>
      <xdr:col>60</xdr:col>
      <xdr:colOff>123825</xdr:colOff>
      <xdr:row>29</xdr:row>
      <xdr:rowOff>74408</xdr:rowOff>
    </xdr:to>
    <xdr:sp macro="" textlink="">
      <xdr:nvSpPr>
        <xdr:cNvPr id="163" name="楕円 162"/>
        <xdr:cNvSpPr/>
      </xdr:nvSpPr>
      <xdr:spPr>
        <a:xfrm>
          <a:off x="11747500" y="571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23608</xdr:rowOff>
    </xdr:from>
    <xdr:to>
      <xdr:col>64</xdr:col>
      <xdr:colOff>73025</xdr:colOff>
      <xdr:row>29</xdr:row>
      <xdr:rowOff>25287</xdr:rowOff>
    </xdr:to>
    <xdr:cxnSp macro="">
      <xdr:nvCxnSpPr>
        <xdr:cNvPr id="164" name="直線コネクタ 163"/>
        <xdr:cNvCxnSpPr/>
      </xdr:nvCxnSpPr>
      <xdr:spPr>
        <a:xfrm>
          <a:off x="11798300" y="5767183"/>
          <a:ext cx="762000" cy="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38569</xdr:rowOff>
    </xdr:from>
    <xdr:ext cx="469744" cy="259045"/>
    <xdr:sp macro="" textlink="">
      <xdr:nvSpPr>
        <xdr:cNvPr id="165" name="n_1aveValue債務償還比率"/>
        <xdr:cNvSpPr txBox="1"/>
      </xdr:nvSpPr>
      <xdr:spPr>
        <a:xfrm>
          <a:off x="13836727" y="612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66" name="n_2aveValue債務償還比率"/>
        <xdr:cNvSpPr txBox="1"/>
      </xdr:nvSpPr>
      <xdr:spPr>
        <a:xfrm>
          <a:off x="130874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34970</xdr:rowOff>
    </xdr:from>
    <xdr:ext cx="469744" cy="259045"/>
    <xdr:sp macro="" textlink="">
      <xdr:nvSpPr>
        <xdr:cNvPr id="167" name="n_3aveValue債務償還比率"/>
        <xdr:cNvSpPr txBox="1"/>
      </xdr:nvSpPr>
      <xdr:spPr>
        <a:xfrm>
          <a:off x="12325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27893</xdr:rowOff>
    </xdr:from>
    <xdr:ext cx="469744" cy="259045"/>
    <xdr:sp macro="" textlink="">
      <xdr:nvSpPr>
        <xdr:cNvPr id="168" name="n_4aveValue債務償還比率"/>
        <xdr:cNvSpPr txBox="1"/>
      </xdr:nvSpPr>
      <xdr:spPr>
        <a:xfrm>
          <a:off x="11563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106048</xdr:rowOff>
    </xdr:from>
    <xdr:ext cx="469744" cy="259045"/>
    <xdr:sp macro="" textlink="">
      <xdr:nvSpPr>
        <xdr:cNvPr id="169" name="n_1mainValue債務償還比率"/>
        <xdr:cNvSpPr txBox="1"/>
      </xdr:nvSpPr>
      <xdr:spPr>
        <a:xfrm>
          <a:off x="13836727" y="550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54951</xdr:rowOff>
    </xdr:from>
    <xdr:ext cx="469744" cy="259045"/>
    <xdr:sp macro="" textlink="">
      <xdr:nvSpPr>
        <xdr:cNvPr id="170" name="n_2mainValue債務償還比率"/>
        <xdr:cNvSpPr txBox="1"/>
      </xdr:nvSpPr>
      <xdr:spPr>
        <a:xfrm>
          <a:off x="13087427" y="545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92614</xdr:rowOff>
    </xdr:from>
    <xdr:ext cx="469744" cy="259045"/>
    <xdr:sp macro="" textlink="">
      <xdr:nvSpPr>
        <xdr:cNvPr id="171" name="n_3mainValue債務償還比率"/>
        <xdr:cNvSpPr txBox="1"/>
      </xdr:nvSpPr>
      <xdr:spPr>
        <a:xfrm>
          <a:off x="12325427" y="549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90935</xdr:rowOff>
    </xdr:from>
    <xdr:ext cx="469744" cy="259045"/>
    <xdr:sp macro="" textlink="">
      <xdr:nvSpPr>
        <xdr:cNvPr id="172" name="n_4mainValue債務償還比率"/>
        <xdr:cNvSpPr txBox="1"/>
      </xdr:nvSpPr>
      <xdr:spPr>
        <a:xfrm>
          <a:off x="11563427" y="549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62,648
61,589
66.68
31,375,671
30,187,819
975,192
15,206,217
18,118,123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macro="" textlink="">
      <xdr:nvSpPr>
        <xdr:cNvPr id="60" name="【道路】&#10;有形固定資産減価償却率平均値テキスト"/>
        <xdr:cNvSpPr txBox="1"/>
      </xdr:nvSpPr>
      <xdr:spPr>
        <a:xfrm>
          <a:off x="4673600" y="6588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25400</xdr:rowOff>
    </xdr:from>
    <xdr:to>
      <xdr:col>24</xdr:col>
      <xdr:colOff>114300</xdr:colOff>
      <xdr:row>41</xdr:row>
      <xdr:rowOff>127000</xdr:rowOff>
    </xdr:to>
    <xdr:sp macro="" textlink="">
      <xdr:nvSpPr>
        <xdr:cNvPr id="71" name="楕円 70"/>
        <xdr:cNvSpPr/>
      </xdr:nvSpPr>
      <xdr:spPr>
        <a:xfrm>
          <a:off x="4584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111777</xdr:rowOff>
    </xdr:from>
    <xdr:ext cx="405111" cy="259045"/>
    <xdr:sp macro="" textlink="">
      <xdr:nvSpPr>
        <xdr:cNvPr id="72" name="【道路】&#10;有形固定資産減価償却率該当値テキスト"/>
        <xdr:cNvSpPr txBox="1"/>
      </xdr:nvSpPr>
      <xdr:spPr>
        <a:xfrm>
          <a:off x="4673600" y="696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162560</xdr:rowOff>
    </xdr:from>
    <xdr:to>
      <xdr:col>20</xdr:col>
      <xdr:colOff>38100</xdr:colOff>
      <xdr:row>41</xdr:row>
      <xdr:rowOff>92710</xdr:rowOff>
    </xdr:to>
    <xdr:sp macro="" textlink="">
      <xdr:nvSpPr>
        <xdr:cNvPr id="73" name="楕円 72"/>
        <xdr:cNvSpPr/>
      </xdr:nvSpPr>
      <xdr:spPr>
        <a:xfrm>
          <a:off x="3746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41910</xdr:rowOff>
    </xdr:from>
    <xdr:to>
      <xdr:col>24</xdr:col>
      <xdr:colOff>63500</xdr:colOff>
      <xdr:row>41</xdr:row>
      <xdr:rowOff>76200</xdr:rowOff>
    </xdr:to>
    <xdr:cxnSp macro="">
      <xdr:nvCxnSpPr>
        <xdr:cNvPr id="74" name="直線コネクタ 73"/>
        <xdr:cNvCxnSpPr/>
      </xdr:nvCxnSpPr>
      <xdr:spPr>
        <a:xfrm>
          <a:off x="3797300" y="70713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130556</xdr:rowOff>
    </xdr:from>
    <xdr:to>
      <xdr:col>15</xdr:col>
      <xdr:colOff>101600</xdr:colOff>
      <xdr:row>41</xdr:row>
      <xdr:rowOff>60706</xdr:rowOff>
    </xdr:to>
    <xdr:sp macro="" textlink="">
      <xdr:nvSpPr>
        <xdr:cNvPr id="75" name="楕円 74"/>
        <xdr:cNvSpPr/>
      </xdr:nvSpPr>
      <xdr:spPr>
        <a:xfrm>
          <a:off x="2857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9906</xdr:rowOff>
    </xdr:from>
    <xdr:to>
      <xdr:col>19</xdr:col>
      <xdr:colOff>177800</xdr:colOff>
      <xdr:row>41</xdr:row>
      <xdr:rowOff>41910</xdr:rowOff>
    </xdr:to>
    <xdr:cxnSp macro="">
      <xdr:nvCxnSpPr>
        <xdr:cNvPr id="76" name="直線コネクタ 75"/>
        <xdr:cNvCxnSpPr/>
      </xdr:nvCxnSpPr>
      <xdr:spPr>
        <a:xfrm>
          <a:off x="2908300" y="70393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96266</xdr:rowOff>
    </xdr:from>
    <xdr:to>
      <xdr:col>10</xdr:col>
      <xdr:colOff>165100</xdr:colOff>
      <xdr:row>41</xdr:row>
      <xdr:rowOff>26416</xdr:rowOff>
    </xdr:to>
    <xdr:sp macro="" textlink="">
      <xdr:nvSpPr>
        <xdr:cNvPr id="77" name="楕円 76"/>
        <xdr:cNvSpPr/>
      </xdr:nvSpPr>
      <xdr:spPr>
        <a:xfrm>
          <a:off x="1968500" y="69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147066</xdr:rowOff>
    </xdr:from>
    <xdr:to>
      <xdr:col>15</xdr:col>
      <xdr:colOff>50800</xdr:colOff>
      <xdr:row>41</xdr:row>
      <xdr:rowOff>9906</xdr:rowOff>
    </xdr:to>
    <xdr:cxnSp macro="">
      <xdr:nvCxnSpPr>
        <xdr:cNvPr id="78" name="直線コネクタ 77"/>
        <xdr:cNvCxnSpPr/>
      </xdr:nvCxnSpPr>
      <xdr:spPr>
        <a:xfrm>
          <a:off x="2019300" y="70050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61976</xdr:rowOff>
    </xdr:from>
    <xdr:to>
      <xdr:col>6</xdr:col>
      <xdr:colOff>38100</xdr:colOff>
      <xdr:row>40</xdr:row>
      <xdr:rowOff>163576</xdr:rowOff>
    </xdr:to>
    <xdr:sp macro="" textlink="">
      <xdr:nvSpPr>
        <xdr:cNvPr id="79" name="楕円 78"/>
        <xdr:cNvSpPr/>
      </xdr:nvSpPr>
      <xdr:spPr>
        <a:xfrm>
          <a:off x="1079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112776</xdr:rowOff>
    </xdr:from>
    <xdr:to>
      <xdr:col>10</xdr:col>
      <xdr:colOff>114300</xdr:colOff>
      <xdr:row>40</xdr:row>
      <xdr:rowOff>147066</xdr:rowOff>
    </xdr:to>
    <xdr:cxnSp macro="">
      <xdr:nvCxnSpPr>
        <xdr:cNvPr id="80" name="直線コネクタ 79"/>
        <xdr:cNvCxnSpPr/>
      </xdr:nvCxnSpPr>
      <xdr:spPr>
        <a:xfrm>
          <a:off x="1130300" y="69707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120667</xdr:rowOff>
    </xdr:from>
    <xdr:ext cx="405111" cy="259045"/>
    <xdr:sp macro="" textlink="">
      <xdr:nvSpPr>
        <xdr:cNvPr id="81" name="n_1aveValue【道路】&#10;有形固定資産減価償却率"/>
        <xdr:cNvSpPr txBox="1"/>
      </xdr:nvSpPr>
      <xdr:spPr>
        <a:xfrm>
          <a:off x="35820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82" name="n_2aveValue【道路】&#10;有形固定資産減価償却率"/>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79519</xdr:rowOff>
    </xdr:from>
    <xdr:ext cx="405111" cy="259045"/>
    <xdr:sp macro="" textlink="">
      <xdr:nvSpPr>
        <xdr:cNvPr id="83" name="n_3aveValue【道路】&#10;有形固定資産減価償却率"/>
        <xdr:cNvSpPr txBox="1"/>
      </xdr:nvSpPr>
      <xdr:spPr>
        <a:xfrm>
          <a:off x="1816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52087</xdr:rowOff>
    </xdr:from>
    <xdr:ext cx="405111" cy="259045"/>
    <xdr:sp macro="" textlink="">
      <xdr:nvSpPr>
        <xdr:cNvPr id="84" name="n_4aveValue【道路】&#10;有形固定資産減価償却率"/>
        <xdr:cNvSpPr txBox="1"/>
      </xdr:nvSpPr>
      <xdr:spPr>
        <a:xfrm>
          <a:off x="927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83837</xdr:rowOff>
    </xdr:from>
    <xdr:ext cx="405111" cy="259045"/>
    <xdr:sp macro="" textlink="">
      <xdr:nvSpPr>
        <xdr:cNvPr id="85" name="n_1mainValue【道路】&#10;有形固定資産減価償却率"/>
        <xdr:cNvSpPr txBox="1"/>
      </xdr:nvSpPr>
      <xdr:spPr>
        <a:xfrm>
          <a:off x="3582044"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51833</xdr:rowOff>
    </xdr:from>
    <xdr:ext cx="405111" cy="259045"/>
    <xdr:sp macro="" textlink="">
      <xdr:nvSpPr>
        <xdr:cNvPr id="86" name="n_2mainValue【道路】&#10;有形固定資産減価償却率"/>
        <xdr:cNvSpPr txBox="1"/>
      </xdr:nvSpPr>
      <xdr:spPr>
        <a:xfrm>
          <a:off x="2705744" y="708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17543</xdr:rowOff>
    </xdr:from>
    <xdr:ext cx="405111" cy="259045"/>
    <xdr:sp macro="" textlink="">
      <xdr:nvSpPr>
        <xdr:cNvPr id="87" name="n_3mainValue【道路】&#10;有形固定資産減価償却率"/>
        <xdr:cNvSpPr txBox="1"/>
      </xdr:nvSpPr>
      <xdr:spPr>
        <a:xfrm>
          <a:off x="1816744" y="704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154703</xdr:rowOff>
    </xdr:from>
    <xdr:ext cx="405111" cy="259045"/>
    <xdr:sp macro="" textlink="">
      <xdr:nvSpPr>
        <xdr:cNvPr id="88" name="n_4mainValue【道路】&#10;有形固定資産減価償却率"/>
        <xdr:cNvSpPr txBox="1"/>
      </xdr:nvSpPr>
      <xdr:spPr>
        <a:xfrm>
          <a:off x="927744" y="701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162920</xdr:rowOff>
    </xdr:from>
    <xdr:ext cx="534377" cy="259045"/>
    <xdr:sp macro="" textlink="">
      <xdr:nvSpPr>
        <xdr:cNvPr id="117" name="【道路】&#10;一人当たり延長平均値テキスト"/>
        <xdr:cNvSpPr txBox="1"/>
      </xdr:nvSpPr>
      <xdr:spPr>
        <a:xfrm>
          <a:off x="10515600" y="633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66015</xdr:rowOff>
    </xdr:from>
    <xdr:to>
      <xdr:col>55</xdr:col>
      <xdr:colOff>50800</xdr:colOff>
      <xdr:row>38</xdr:row>
      <xdr:rowOff>167615</xdr:rowOff>
    </xdr:to>
    <xdr:sp macro="" textlink="">
      <xdr:nvSpPr>
        <xdr:cNvPr id="128" name="楕円 127"/>
        <xdr:cNvSpPr/>
      </xdr:nvSpPr>
      <xdr:spPr>
        <a:xfrm>
          <a:off x="10426700" y="65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44442</xdr:rowOff>
    </xdr:from>
    <xdr:ext cx="534377" cy="259045"/>
    <xdr:sp macro="" textlink="">
      <xdr:nvSpPr>
        <xdr:cNvPr id="129" name="【道路】&#10;一人当たり延長該当値テキスト"/>
        <xdr:cNvSpPr txBox="1"/>
      </xdr:nvSpPr>
      <xdr:spPr>
        <a:xfrm>
          <a:off x="10515600" y="655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71386</xdr:rowOff>
    </xdr:from>
    <xdr:to>
      <xdr:col>50</xdr:col>
      <xdr:colOff>165100</xdr:colOff>
      <xdr:row>39</xdr:row>
      <xdr:rowOff>1536</xdr:rowOff>
    </xdr:to>
    <xdr:sp macro="" textlink="">
      <xdr:nvSpPr>
        <xdr:cNvPr id="130" name="楕円 129"/>
        <xdr:cNvSpPr/>
      </xdr:nvSpPr>
      <xdr:spPr>
        <a:xfrm>
          <a:off x="9588500" y="658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116815</xdr:rowOff>
    </xdr:from>
    <xdr:to>
      <xdr:col>55</xdr:col>
      <xdr:colOff>0</xdr:colOff>
      <xdr:row>38</xdr:row>
      <xdr:rowOff>122186</xdr:rowOff>
    </xdr:to>
    <xdr:cxnSp macro="">
      <xdr:nvCxnSpPr>
        <xdr:cNvPr id="131" name="直線コネクタ 130"/>
        <xdr:cNvCxnSpPr/>
      </xdr:nvCxnSpPr>
      <xdr:spPr>
        <a:xfrm flipV="1">
          <a:off x="9639300" y="6631915"/>
          <a:ext cx="8382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97675</xdr:rowOff>
    </xdr:from>
    <xdr:to>
      <xdr:col>46</xdr:col>
      <xdr:colOff>38100</xdr:colOff>
      <xdr:row>39</xdr:row>
      <xdr:rowOff>27825</xdr:rowOff>
    </xdr:to>
    <xdr:sp macro="" textlink="">
      <xdr:nvSpPr>
        <xdr:cNvPr id="132" name="楕円 131"/>
        <xdr:cNvSpPr/>
      </xdr:nvSpPr>
      <xdr:spPr>
        <a:xfrm>
          <a:off x="8699500" y="66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122186</xdr:rowOff>
    </xdr:from>
    <xdr:to>
      <xdr:col>50</xdr:col>
      <xdr:colOff>114300</xdr:colOff>
      <xdr:row>38</xdr:row>
      <xdr:rowOff>148475</xdr:rowOff>
    </xdr:to>
    <xdr:cxnSp macro="">
      <xdr:nvCxnSpPr>
        <xdr:cNvPr id="133" name="直線コネクタ 132"/>
        <xdr:cNvCxnSpPr/>
      </xdr:nvCxnSpPr>
      <xdr:spPr>
        <a:xfrm flipV="1">
          <a:off x="8750300" y="6637286"/>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79845</xdr:rowOff>
    </xdr:from>
    <xdr:to>
      <xdr:col>41</xdr:col>
      <xdr:colOff>101600</xdr:colOff>
      <xdr:row>39</xdr:row>
      <xdr:rowOff>9995</xdr:rowOff>
    </xdr:to>
    <xdr:sp macro="" textlink="">
      <xdr:nvSpPr>
        <xdr:cNvPr id="134" name="楕円 133"/>
        <xdr:cNvSpPr/>
      </xdr:nvSpPr>
      <xdr:spPr>
        <a:xfrm>
          <a:off x="7810500" y="65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130645</xdr:rowOff>
    </xdr:from>
    <xdr:to>
      <xdr:col>45</xdr:col>
      <xdr:colOff>177800</xdr:colOff>
      <xdr:row>38</xdr:row>
      <xdr:rowOff>148475</xdr:rowOff>
    </xdr:to>
    <xdr:cxnSp macro="">
      <xdr:nvCxnSpPr>
        <xdr:cNvPr id="135" name="直線コネクタ 134"/>
        <xdr:cNvCxnSpPr/>
      </xdr:nvCxnSpPr>
      <xdr:spPr>
        <a:xfrm>
          <a:off x="7861300" y="6645745"/>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85065</xdr:rowOff>
    </xdr:from>
    <xdr:to>
      <xdr:col>36</xdr:col>
      <xdr:colOff>165100</xdr:colOff>
      <xdr:row>39</xdr:row>
      <xdr:rowOff>15215</xdr:rowOff>
    </xdr:to>
    <xdr:sp macro="" textlink="">
      <xdr:nvSpPr>
        <xdr:cNvPr id="136" name="楕円 135"/>
        <xdr:cNvSpPr/>
      </xdr:nvSpPr>
      <xdr:spPr>
        <a:xfrm>
          <a:off x="6921500" y="66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130645</xdr:rowOff>
    </xdr:from>
    <xdr:to>
      <xdr:col>41</xdr:col>
      <xdr:colOff>50800</xdr:colOff>
      <xdr:row>38</xdr:row>
      <xdr:rowOff>135865</xdr:rowOff>
    </xdr:to>
    <xdr:cxnSp macro="">
      <xdr:nvCxnSpPr>
        <xdr:cNvPr id="137" name="直線コネクタ 136"/>
        <xdr:cNvCxnSpPr/>
      </xdr:nvCxnSpPr>
      <xdr:spPr>
        <a:xfrm flipV="1">
          <a:off x="6972300" y="6645745"/>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59136</xdr:rowOff>
    </xdr:from>
    <xdr:ext cx="534377" cy="259045"/>
    <xdr:sp macro="" textlink="">
      <xdr:nvSpPr>
        <xdr:cNvPr id="138" name="n_1aveValue【道路】&#10;一人当たり延長"/>
        <xdr:cNvSpPr txBox="1"/>
      </xdr:nvSpPr>
      <xdr:spPr>
        <a:xfrm>
          <a:off x="9359411" y="62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68965</xdr:rowOff>
    </xdr:from>
    <xdr:ext cx="534377" cy="259045"/>
    <xdr:sp macro="" textlink="">
      <xdr:nvSpPr>
        <xdr:cNvPr id="139" name="n_2aveValue【道路】&#10;一人当たり延長"/>
        <xdr:cNvSpPr txBox="1"/>
      </xdr:nvSpPr>
      <xdr:spPr>
        <a:xfrm>
          <a:off x="8483111" y="62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102684</xdr:rowOff>
    </xdr:from>
    <xdr:ext cx="534377" cy="259045"/>
    <xdr:sp macro="" textlink="">
      <xdr:nvSpPr>
        <xdr:cNvPr id="140" name="n_3aveValue【道路】&#10;一人当たり延長"/>
        <xdr:cNvSpPr txBox="1"/>
      </xdr:nvSpPr>
      <xdr:spPr>
        <a:xfrm>
          <a:off x="7594111" y="62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164113</xdr:rowOff>
    </xdr:from>
    <xdr:ext cx="534377" cy="259045"/>
    <xdr:sp macro="" textlink="">
      <xdr:nvSpPr>
        <xdr:cNvPr id="142" name="n_1mainValue【道路】&#10;一人当たり延長"/>
        <xdr:cNvSpPr txBox="1"/>
      </xdr:nvSpPr>
      <xdr:spPr>
        <a:xfrm>
          <a:off x="9359411" y="667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18952</xdr:rowOff>
    </xdr:from>
    <xdr:ext cx="534377" cy="259045"/>
    <xdr:sp macro="" textlink="">
      <xdr:nvSpPr>
        <xdr:cNvPr id="143" name="n_2mainValue【道路】&#10;一人当たり延長"/>
        <xdr:cNvSpPr txBox="1"/>
      </xdr:nvSpPr>
      <xdr:spPr>
        <a:xfrm>
          <a:off x="8483111" y="670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1122</xdr:rowOff>
    </xdr:from>
    <xdr:ext cx="534377" cy="259045"/>
    <xdr:sp macro="" textlink="">
      <xdr:nvSpPr>
        <xdr:cNvPr id="144" name="n_3mainValue【道路】&#10;一人当たり延長"/>
        <xdr:cNvSpPr txBox="1"/>
      </xdr:nvSpPr>
      <xdr:spPr>
        <a:xfrm>
          <a:off x="7594111" y="66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6342</xdr:rowOff>
    </xdr:from>
    <xdr:ext cx="534377" cy="259045"/>
    <xdr:sp macro="" textlink="">
      <xdr:nvSpPr>
        <xdr:cNvPr id="145" name="n_4mainValue【道路】&#10;一人当たり延長"/>
        <xdr:cNvSpPr txBox="1"/>
      </xdr:nvSpPr>
      <xdr:spPr>
        <a:xfrm>
          <a:off x="6705111" y="669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6" name="【橋りょう・トンネル】&#10;有形固定資産減価償却率平均値テキスト"/>
        <xdr:cNvSpPr txBox="1"/>
      </xdr:nvSpPr>
      <xdr:spPr>
        <a:xfrm>
          <a:off x="4673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119017</xdr:rowOff>
    </xdr:from>
    <xdr:to>
      <xdr:col>24</xdr:col>
      <xdr:colOff>114300</xdr:colOff>
      <xdr:row>61</xdr:row>
      <xdr:rowOff>49167</xdr:rowOff>
    </xdr:to>
    <xdr:sp macro="" textlink="">
      <xdr:nvSpPr>
        <xdr:cNvPr id="187" name="楕円 186"/>
        <xdr:cNvSpPr/>
      </xdr:nvSpPr>
      <xdr:spPr>
        <a:xfrm>
          <a:off x="4584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141894</xdr:rowOff>
    </xdr:from>
    <xdr:ext cx="405111" cy="259045"/>
    <xdr:sp macro="" textlink="">
      <xdr:nvSpPr>
        <xdr:cNvPr id="188" name="【橋りょう・トンネル】&#10;有形固定資産減価償却率該当値テキスト"/>
        <xdr:cNvSpPr txBox="1"/>
      </xdr:nvSpPr>
      <xdr:spPr>
        <a:xfrm>
          <a:off x="4673600" y="10257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97790</xdr:rowOff>
    </xdr:from>
    <xdr:to>
      <xdr:col>20</xdr:col>
      <xdr:colOff>38100</xdr:colOff>
      <xdr:row>61</xdr:row>
      <xdr:rowOff>27940</xdr:rowOff>
    </xdr:to>
    <xdr:sp macro="" textlink="">
      <xdr:nvSpPr>
        <xdr:cNvPr id="189" name="楕円 188"/>
        <xdr:cNvSpPr/>
      </xdr:nvSpPr>
      <xdr:spPr>
        <a:xfrm>
          <a:off x="3746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148590</xdr:rowOff>
    </xdr:from>
    <xdr:to>
      <xdr:col>24</xdr:col>
      <xdr:colOff>63500</xdr:colOff>
      <xdr:row>60</xdr:row>
      <xdr:rowOff>169817</xdr:rowOff>
    </xdr:to>
    <xdr:cxnSp macro="">
      <xdr:nvCxnSpPr>
        <xdr:cNvPr id="190" name="直線コネクタ 189"/>
        <xdr:cNvCxnSpPr/>
      </xdr:nvCxnSpPr>
      <xdr:spPr>
        <a:xfrm>
          <a:off x="3797300" y="1043559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73297</xdr:rowOff>
    </xdr:from>
    <xdr:to>
      <xdr:col>15</xdr:col>
      <xdr:colOff>101600</xdr:colOff>
      <xdr:row>61</xdr:row>
      <xdr:rowOff>3447</xdr:rowOff>
    </xdr:to>
    <xdr:sp macro="" textlink="">
      <xdr:nvSpPr>
        <xdr:cNvPr id="191" name="楕円 190"/>
        <xdr:cNvSpPr/>
      </xdr:nvSpPr>
      <xdr:spPr>
        <a:xfrm>
          <a:off x="2857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124097</xdr:rowOff>
    </xdr:from>
    <xdr:to>
      <xdr:col>19</xdr:col>
      <xdr:colOff>177800</xdr:colOff>
      <xdr:row>60</xdr:row>
      <xdr:rowOff>148590</xdr:rowOff>
    </xdr:to>
    <xdr:cxnSp macro="">
      <xdr:nvCxnSpPr>
        <xdr:cNvPr id="192" name="直線コネクタ 191"/>
        <xdr:cNvCxnSpPr/>
      </xdr:nvCxnSpPr>
      <xdr:spPr>
        <a:xfrm>
          <a:off x="2908300" y="104110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93" name="楕円 192"/>
        <xdr:cNvSpPr/>
      </xdr:nvSpPr>
      <xdr:spPr>
        <a:xfrm>
          <a:off x="1968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101237</xdr:rowOff>
    </xdr:from>
    <xdr:to>
      <xdr:col>15</xdr:col>
      <xdr:colOff>50800</xdr:colOff>
      <xdr:row>60</xdr:row>
      <xdr:rowOff>124097</xdr:rowOff>
    </xdr:to>
    <xdr:cxnSp macro="">
      <xdr:nvCxnSpPr>
        <xdr:cNvPr id="194" name="直線コネクタ 193"/>
        <xdr:cNvCxnSpPr/>
      </xdr:nvCxnSpPr>
      <xdr:spPr>
        <a:xfrm>
          <a:off x="2019300" y="1038823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25944</xdr:rowOff>
    </xdr:from>
    <xdr:to>
      <xdr:col>6</xdr:col>
      <xdr:colOff>38100</xdr:colOff>
      <xdr:row>60</xdr:row>
      <xdr:rowOff>127544</xdr:rowOff>
    </xdr:to>
    <xdr:sp macro="" textlink="">
      <xdr:nvSpPr>
        <xdr:cNvPr id="195" name="楕円 194"/>
        <xdr:cNvSpPr/>
      </xdr:nvSpPr>
      <xdr:spPr>
        <a:xfrm>
          <a:off x="1079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76744</xdr:rowOff>
    </xdr:from>
    <xdr:to>
      <xdr:col>10</xdr:col>
      <xdr:colOff>114300</xdr:colOff>
      <xdr:row>60</xdr:row>
      <xdr:rowOff>101237</xdr:rowOff>
    </xdr:to>
    <xdr:cxnSp macro="">
      <xdr:nvCxnSpPr>
        <xdr:cNvPr id="196" name="直線コネクタ 195"/>
        <xdr:cNvCxnSpPr/>
      </xdr:nvCxnSpPr>
      <xdr:spPr>
        <a:xfrm>
          <a:off x="1130300" y="1036374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56623</xdr:rowOff>
    </xdr:from>
    <xdr:ext cx="405111" cy="259045"/>
    <xdr:sp macro="" textlink="">
      <xdr:nvSpPr>
        <xdr:cNvPr id="197" name="n_1aveValue【橋りょう・トンネル】&#10;有形固定資産減価償却率"/>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8" name="n_2aveValue【橋りょう・トンネル】&#10;有形固定資産減価償却率"/>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199" name="n_3aveValue【橋りょう・トンネル】&#10;有形固定資産減価償却率"/>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0" name="n_4ave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44467</xdr:rowOff>
    </xdr:from>
    <xdr:ext cx="405111" cy="259045"/>
    <xdr:sp macro="" textlink="">
      <xdr:nvSpPr>
        <xdr:cNvPr id="201" name="n_1mainValue【橋りょう・トンネル】&#10;有形固定資産減価償却率"/>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19974</xdr:rowOff>
    </xdr:from>
    <xdr:ext cx="405111" cy="259045"/>
    <xdr:sp macro="" textlink="">
      <xdr:nvSpPr>
        <xdr:cNvPr id="202" name="n_2mainValue【橋りょう・トンネル】&#10;有形固定資産減価償却率"/>
        <xdr:cNvSpPr txBox="1"/>
      </xdr:nvSpPr>
      <xdr:spPr>
        <a:xfrm>
          <a:off x="2705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203" name="n_3mainValue【橋りょう・トンネル】&#10;有形固定資産減価償却率"/>
        <xdr:cNvSpPr txBox="1"/>
      </xdr:nvSpPr>
      <xdr:spPr>
        <a:xfrm>
          <a:off x="1816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144071</xdr:rowOff>
    </xdr:from>
    <xdr:ext cx="405111" cy="259045"/>
    <xdr:sp macro="" textlink="">
      <xdr:nvSpPr>
        <xdr:cNvPr id="204" name="n_4mainValue【橋りょう・トンネル】&#10;有形固定資産減価償却率"/>
        <xdr:cNvSpPr txBox="1"/>
      </xdr:nvSpPr>
      <xdr:spPr>
        <a:xfrm>
          <a:off x="927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33" name="【橋りょう・トンネル】&#10;一人当たり有形固定資産（償却資産）額平均値テキスト"/>
        <xdr:cNvSpPr txBox="1"/>
      </xdr:nvSpPr>
      <xdr:spPr>
        <a:xfrm>
          <a:off x="10515600" y="10720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151073</xdr:rowOff>
    </xdr:from>
    <xdr:to>
      <xdr:col>55</xdr:col>
      <xdr:colOff>50800</xdr:colOff>
      <xdr:row>64</xdr:row>
      <xdr:rowOff>81223</xdr:rowOff>
    </xdr:to>
    <xdr:sp macro="" textlink="">
      <xdr:nvSpPr>
        <xdr:cNvPr id="244" name="楕円 243"/>
        <xdr:cNvSpPr/>
      </xdr:nvSpPr>
      <xdr:spPr>
        <a:xfrm>
          <a:off x="10426700" y="1095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66000</xdr:rowOff>
    </xdr:from>
    <xdr:ext cx="599010" cy="259045"/>
    <xdr:sp macro="" textlink="">
      <xdr:nvSpPr>
        <xdr:cNvPr id="245" name="【橋りょう・トンネル】&#10;一人当たり有形固定資産（償却資産）額該当値テキスト"/>
        <xdr:cNvSpPr txBox="1"/>
      </xdr:nvSpPr>
      <xdr:spPr>
        <a:xfrm>
          <a:off x="10515600" y="1086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151524</xdr:rowOff>
    </xdr:from>
    <xdr:to>
      <xdr:col>50</xdr:col>
      <xdr:colOff>165100</xdr:colOff>
      <xdr:row>64</xdr:row>
      <xdr:rowOff>81674</xdr:rowOff>
    </xdr:to>
    <xdr:sp macro="" textlink="">
      <xdr:nvSpPr>
        <xdr:cNvPr id="246" name="楕円 245"/>
        <xdr:cNvSpPr/>
      </xdr:nvSpPr>
      <xdr:spPr>
        <a:xfrm>
          <a:off x="9588500" y="109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30423</xdr:rowOff>
    </xdr:from>
    <xdr:to>
      <xdr:col>55</xdr:col>
      <xdr:colOff>0</xdr:colOff>
      <xdr:row>64</xdr:row>
      <xdr:rowOff>30874</xdr:rowOff>
    </xdr:to>
    <xdr:cxnSp macro="">
      <xdr:nvCxnSpPr>
        <xdr:cNvPr id="247" name="直線コネクタ 246"/>
        <xdr:cNvCxnSpPr/>
      </xdr:nvCxnSpPr>
      <xdr:spPr>
        <a:xfrm flipV="1">
          <a:off x="9639300" y="11003223"/>
          <a:ext cx="838200" cy="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151673</xdr:rowOff>
    </xdr:from>
    <xdr:to>
      <xdr:col>46</xdr:col>
      <xdr:colOff>38100</xdr:colOff>
      <xdr:row>64</xdr:row>
      <xdr:rowOff>81823</xdr:rowOff>
    </xdr:to>
    <xdr:sp macro="" textlink="">
      <xdr:nvSpPr>
        <xdr:cNvPr id="248" name="楕円 247"/>
        <xdr:cNvSpPr/>
      </xdr:nvSpPr>
      <xdr:spPr>
        <a:xfrm>
          <a:off x="8699500" y="1095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30874</xdr:rowOff>
    </xdr:from>
    <xdr:to>
      <xdr:col>50</xdr:col>
      <xdr:colOff>114300</xdr:colOff>
      <xdr:row>64</xdr:row>
      <xdr:rowOff>31023</xdr:rowOff>
    </xdr:to>
    <xdr:cxnSp macro="">
      <xdr:nvCxnSpPr>
        <xdr:cNvPr id="249" name="直線コネクタ 248"/>
        <xdr:cNvCxnSpPr/>
      </xdr:nvCxnSpPr>
      <xdr:spPr>
        <a:xfrm flipV="1">
          <a:off x="8750300" y="11003674"/>
          <a:ext cx="8890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151616</xdr:rowOff>
    </xdr:from>
    <xdr:to>
      <xdr:col>41</xdr:col>
      <xdr:colOff>101600</xdr:colOff>
      <xdr:row>64</xdr:row>
      <xdr:rowOff>81766</xdr:rowOff>
    </xdr:to>
    <xdr:sp macro="" textlink="">
      <xdr:nvSpPr>
        <xdr:cNvPr id="250" name="楕円 249"/>
        <xdr:cNvSpPr/>
      </xdr:nvSpPr>
      <xdr:spPr>
        <a:xfrm>
          <a:off x="7810500" y="1095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30966</xdr:rowOff>
    </xdr:from>
    <xdr:to>
      <xdr:col>45</xdr:col>
      <xdr:colOff>177800</xdr:colOff>
      <xdr:row>64</xdr:row>
      <xdr:rowOff>31023</xdr:rowOff>
    </xdr:to>
    <xdr:cxnSp macro="">
      <xdr:nvCxnSpPr>
        <xdr:cNvPr id="251" name="直線コネクタ 250"/>
        <xdr:cNvCxnSpPr/>
      </xdr:nvCxnSpPr>
      <xdr:spPr>
        <a:xfrm>
          <a:off x="7861300" y="11003766"/>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151929</xdr:rowOff>
    </xdr:from>
    <xdr:to>
      <xdr:col>36</xdr:col>
      <xdr:colOff>165100</xdr:colOff>
      <xdr:row>64</xdr:row>
      <xdr:rowOff>82079</xdr:rowOff>
    </xdr:to>
    <xdr:sp macro="" textlink="">
      <xdr:nvSpPr>
        <xdr:cNvPr id="252" name="楕円 251"/>
        <xdr:cNvSpPr/>
      </xdr:nvSpPr>
      <xdr:spPr>
        <a:xfrm>
          <a:off x="6921500" y="1095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30966</xdr:rowOff>
    </xdr:from>
    <xdr:to>
      <xdr:col>41</xdr:col>
      <xdr:colOff>50800</xdr:colOff>
      <xdr:row>64</xdr:row>
      <xdr:rowOff>31279</xdr:rowOff>
    </xdr:to>
    <xdr:cxnSp macro="">
      <xdr:nvCxnSpPr>
        <xdr:cNvPr id="253" name="直線コネクタ 252"/>
        <xdr:cNvCxnSpPr/>
      </xdr:nvCxnSpPr>
      <xdr:spPr>
        <a:xfrm flipV="1">
          <a:off x="6972300" y="11003766"/>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54" name="n_1aveValue【橋りょう・トンネル】&#10;一人当たり有形固定資産（償却資産）額"/>
        <xdr:cNvSpPr txBox="1"/>
      </xdr:nvSpPr>
      <xdr:spPr>
        <a:xfrm>
          <a:off x="9327095" y="1064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55" name="n_2aveValue【橋りょう・トンネル】&#10;一人当たり有形固定資産（償却資産）額"/>
        <xdr:cNvSpPr txBox="1"/>
      </xdr:nvSpPr>
      <xdr:spPr>
        <a:xfrm>
          <a:off x="8450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xdr:cNvSpPr txBox="1"/>
      </xdr:nvSpPr>
      <xdr:spPr>
        <a:xfrm>
          <a:off x="7561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57" name="n_4aveValue【橋りょう・トンネル】&#10;一人当たり有形固定資産（償却資産）額"/>
        <xdr:cNvSpPr txBox="1"/>
      </xdr:nvSpPr>
      <xdr:spPr>
        <a:xfrm>
          <a:off x="6672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72801</xdr:rowOff>
    </xdr:from>
    <xdr:ext cx="599010" cy="259045"/>
    <xdr:sp macro="" textlink="">
      <xdr:nvSpPr>
        <xdr:cNvPr id="258" name="n_1mainValue【橋りょう・トンネル】&#10;一人当たり有形固定資産（償却資産）額"/>
        <xdr:cNvSpPr txBox="1"/>
      </xdr:nvSpPr>
      <xdr:spPr>
        <a:xfrm>
          <a:off x="9327095" y="1104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72950</xdr:rowOff>
    </xdr:from>
    <xdr:ext cx="599010" cy="259045"/>
    <xdr:sp macro="" textlink="">
      <xdr:nvSpPr>
        <xdr:cNvPr id="259" name="n_2mainValue【橋りょう・トンネル】&#10;一人当たり有形固定資産（償却資産）額"/>
        <xdr:cNvSpPr txBox="1"/>
      </xdr:nvSpPr>
      <xdr:spPr>
        <a:xfrm>
          <a:off x="8450795" y="11045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72893</xdr:rowOff>
    </xdr:from>
    <xdr:ext cx="599010" cy="259045"/>
    <xdr:sp macro="" textlink="">
      <xdr:nvSpPr>
        <xdr:cNvPr id="260" name="n_3mainValue【橋りょう・トンネル】&#10;一人当たり有形固定資産（償却資産）額"/>
        <xdr:cNvSpPr txBox="1"/>
      </xdr:nvSpPr>
      <xdr:spPr>
        <a:xfrm>
          <a:off x="7561795" y="1104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73206</xdr:rowOff>
    </xdr:from>
    <xdr:ext cx="599010" cy="259045"/>
    <xdr:sp macro="" textlink="">
      <xdr:nvSpPr>
        <xdr:cNvPr id="261" name="n_4mainValue【橋りょう・トンネル】&#10;一人当たり有形固定資産（償却資産）額"/>
        <xdr:cNvSpPr txBox="1"/>
      </xdr:nvSpPr>
      <xdr:spPr>
        <a:xfrm>
          <a:off x="6672795" y="1104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6" name="テキスト ボックス 3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4" name="テキスト ボックス 3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6" name="テキスト ボックス 3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318" name="直線コネクタ 317"/>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319"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320" name="直線コネクタ 319"/>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321" name="【認定こども園・幼稚園・保育所】&#10;有形固定資産減価償却率最大値テキスト"/>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322" name="直線コネクタ 321"/>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15892</xdr:rowOff>
    </xdr:from>
    <xdr:ext cx="405111" cy="259045"/>
    <xdr:sp macro="" textlink="">
      <xdr:nvSpPr>
        <xdr:cNvPr id="323" name="【認定こども園・幼稚園・保育所】&#10;有形固定資産減価償却率平均値テキスト"/>
        <xdr:cNvSpPr txBox="1"/>
      </xdr:nvSpPr>
      <xdr:spPr>
        <a:xfrm>
          <a:off x="16357600" y="618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324" name="フローチャート: 判断 323"/>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325" name="フローチャート: 判断 324"/>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26" name="フローチャート: 判断 325"/>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327" name="フローチャート: 判断 326"/>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328" name="フローチャート: 判断 327"/>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19685</xdr:rowOff>
    </xdr:from>
    <xdr:to>
      <xdr:col>85</xdr:col>
      <xdr:colOff>177800</xdr:colOff>
      <xdr:row>39</xdr:row>
      <xdr:rowOff>121285</xdr:rowOff>
    </xdr:to>
    <xdr:sp macro="" textlink="">
      <xdr:nvSpPr>
        <xdr:cNvPr id="334" name="楕円 333"/>
        <xdr:cNvSpPr/>
      </xdr:nvSpPr>
      <xdr:spPr>
        <a:xfrm>
          <a:off x="162687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169562</xdr:rowOff>
    </xdr:from>
    <xdr:ext cx="405111" cy="259045"/>
    <xdr:sp macro="" textlink="">
      <xdr:nvSpPr>
        <xdr:cNvPr id="335" name="【認定こども園・幼稚園・保育所】&#10;有形固定資産減価償却率該当値テキスト"/>
        <xdr:cNvSpPr txBox="1"/>
      </xdr:nvSpPr>
      <xdr:spPr>
        <a:xfrm>
          <a:off x="16357600"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151130</xdr:rowOff>
    </xdr:from>
    <xdr:to>
      <xdr:col>81</xdr:col>
      <xdr:colOff>101600</xdr:colOff>
      <xdr:row>39</xdr:row>
      <xdr:rowOff>81280</xdr:rowOff>
    </xdr:to>
    <xdr:sp macro="" textlink="">
      <xdr:nvSpPr>
        <xdr:cNvPr id="336" name="楕円 335"/>
        <xdr:cNvSpPr/>
      </xdr:nvSpPr>
      <xdr:spPr>
        <a:xfrm>
          <a:off x="15430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30480</xdr:rowOff>
    </xdr:from>
    <xdr:to>
      <xdr:col>85</xdr:col>
      <xdr:colOff>127000</xdr:colOff>
      <xdr:row>39</xdr:row>
      <xdr:rowOff>70485</xdr:rowOff>
    </xdr:to>
    <xdr:cxnSp macro="">
      <xdr:nvCxnSpPr>
        <xdr:cNvPr id="337" name="直線コネクタ 336"/>
        <xdr:cNvCxnSpPr/>
      </xdr:nvCxnSpPr>
      <xdr:spPr>
        <a:xfrm>
          <a:off x="15481300" y="67170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118745</xdr:rowOff>
    </xdr:from>
    <xdr:to>
      <xdr:col>76</xdr:col>
      <xdr:colOff>165100</xdr:colOff>
      <xdr:row>40</xdr:row>
      <xdr:rowOff>48895</xdr:rowOff>
    </xdr:to>
    <xdr:sp macro="" textlink="">
      <xdr:nvSpPr>
        <xdr:cNvPr id="338" name="楕円 337"/>
        <xdr:cNvSpPr/>
      </xdr:nvSpPr>
      <xdr:spPr>
        <a:xfrm>
          <a:off x="14541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30480</xdr:rowOff>
    </xdr:from>
    <xdr:to>
      <xdr:col>81</xdr:col>
      <xdr:colOff>50800</xdr:colOff>
      <xdr:row>39</xdr:row>
      <xdr:rowOff>169545</xdr:rowOff>
    </xdr:to>
    <xdr:cxnSp macro="">
      <xdr:nvCxnSpPr>
        <xdr:cNvPr id="339" name="直線コネクタ 338"/>
        <xdr:cNvCxnSpPr/>
      </xdr:nvCxnSpPr>
      <xdr:spPr>
        <a:xfrm flipV="1">
          <a:off x="14592300" y="6717030"/>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73025</xdr:rowOff>
    </xdr:from>
    <xdr:to>
      <xdr:col>72</xdr:col>
      <xdr:colOff>38100</xdr:colOff>
      <xdr:row>40</xdr:row>
      <xdr:rowOff>3175</xdr:rowOff>
    </xdr:to>
    <xdr:sp macro="" textlink="">
      <xdr:nvSpPr>
        <xdr:cNvPr id="340" name="楕円 339"/>
        <xdr:cNvSpPr/>
      </xdr:nvSpPr>
      <xdr:spPr>
        <a:xfrm>
          <a:off x="13652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123825</xdr:rowOff>
    </xdr:from>
    <xdr:to>
      <xdr:col>76</xdr:col>
      <xdr:colOff>114300</xdr:colOff>
      <xdr:row>39</xdr:row>
      <xdr:rowOff>169545</xdr:rowOff>
    </xdr:to>
    <xdr:cxnSp macro="">
      <xdr:nvCxnSpPr>
        <xdr:cNvPr id="341" name="直線コネクタ 340"/>
        <xdr:cNvCxnSpPr/>
      </xdr:nvCxnSpPr>
      <xdr:spPr>
        <a:xfrm>
          <a:off x="13703300" y="68103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29210</xdr:rowOff>
    </xdr:from>
    <xdr:to>
      <xdr:col>67</xdr:col>
      <xdr:colOff>101600</xdr:colOff>
      <xdr:row>39</xdr:row>
      <xdr:rowOff>130810</xdr:rowOff>
    </xdr:to>
    <xdr:sp macro="" textlink="">
      <xdr:nvSpPr>
        <xdr:cNvPr id="342" name="楕円 341"/>
        <xdr:cNvSpPr/>
      </xdr:nvSpPr>
      <xdr:spPr>
        <a:xfrm>
          <a:off x="12763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80010</xdr:rowOff>
    </xdr:from>
    <xdr:to>
      <xdr:col>71</xdr:col>
      <xdr:colOff>177800</xdr:colOff>
      <xdr:row>39</xdr:row>
      <xdr:rowOff>123825</xdr:rowOff>
    </xdr:to>
    <xdr:cxnSp macro="">
      <xdr:nvCxnSpPr>
        <xdr:cNvPr id="343" name="直線コネクタ 342"/>
        <xdr:cNvCxnSpPr/>
      </xdr:nvCxnSpPr>
      <xdr:spPr>
        <a:xfrm>
          <a:off x="12814300" y="67665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344"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345"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346"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347" name="n_4aveValue【認定こども園・幼稚園・保育所】&#10;有形固定資産減価償却率"/>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72407</xdr:rowOff>
    </xdr:from>
    <xdr:ext cx="405111" cy="259045"/>
    <xdr:sp macro="" textlink="">
      <xdr:nvSpPr>
        <xdr:cNvPr id="348" name="n_1mainValue【認定こども園・幼稚園・保育所】&#10;有形固定資産減価償却率"/>
        <xdr:cNvSpPr txBox="1"/>
      </xdr:nvSpPr>
      <xdr:spPr>
        <a:xfrm>
          <a:off x="15266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40022</xdr:rowOff>
    </xdr:from>
    <xdr:ext cx="405111" cy="259045"/>
    <xdr:sp macro="" textlink="">
      <xdr:nvSpPr>
        <xdr:cNvPr id="349" name="n_2mainValue【認定こども園・幼稚園・保育所】&#10;有形固定資産減価償却率"/>
        <xdr:cNvSpPr txBox="1"/>
      </xdr:nvSpPr>
      <xdr:spPr>
        <a:xfrm>
          <a:off x="14389744"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165752</xdr:rowOff>
    </xdr:from>
    <xdr:ext cx="405111" cy="259045"/>
    <xdr:sp macro="" textlink="">
      <xdr:nvSpPr>
        <xdr:cNvPr id="350" name="n_3mainValue【認定こども園・幼稚園・保育所】&#10;有形固定資産減価償却率"/>
        <xdr:cNvSpPr txBox="1"/>
      </xdr:nvSpPr>
      <xdr:spPr>
        <a:xfrm>
          <a:off x="135007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121937</xdr:rowOff>
    </xdr:from>
    <xdr:ext cx="405111" cy="259045"/>
    <xdr:sp macro="" textlink="">
      <xdr:nvSpPr>
        <xdr:cNvPr id="351" name="n_4mainValue【認定こども園・幼稚園・保育所】&#10;有形固定資産減価償却率"/>
        <xdr:cNvSpPr txBox="1"/>
      </xdr:nvSpPr>
      <xdr:spPr>
        <a:xfrm>
          <a:off x="126117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3" name="テキスト ボックス 3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5" name="テキスト ボックス 3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7" name="テキスト ボックス 3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9" name="テキスト ボックス 3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1" name="テキスト ボックス 3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373" name="直線コネクタ 372"/>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374"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375" name="直線コネクタ 374"/>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376" name="【認定こども園・幼稚園・保育所】&#10;一人当たり面積最大値テキスト"/>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377" name="直線コネクタ 376"/>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121429</xdr:rowOff>
    </xdr:from>
    <xdr:ext cx="469744" cy="259045"/>
    <xdr:sp macro="" textlink="">
      <xdr:nvSpPr>
        <xdr:cNvPr id="378" name="【認定こども園・幼稚園・保育所】&#10;一人当たり面積平均値テキスト"/>
        <xdr:cNvSpPr txBox="1"/>
      </xdr:nvSpPr>
      <xdr:spPr>
        <a:xfrm>
          <a:off x="22199600" y="663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379" name="フローチャート: 判断 378"/>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380" name="フローチャート: 判断 379"/>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381" name="フローチャート: 判断 380"/>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382" name="フローチャート: 判断 381"/>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383" name="フローチャート: 判断 382"/>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109982</xdr:rowOff>
    </xdr:from>
    <xdr:to>
      <xdr:col>116</xdr:col>
      <xdr:colOff>114300</xdr:colOff>
      <xdr:row>41</xdr:row>
      <xdr:rowOff>40132</xdr:rowOff>
    </xdr:to>
    <xdr:sp macro="" textlink="">
      <xdr:nvSpPr>
        <xdr:cNvPr id="389" name="楕円 388"/>
        <xdr:cNvSpPr/>
      </xdr:nvSpPr>
      <xdr:spPr>
        <a:xfrm>
          <a:off x="221107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24909</xdr:rowOff>
    </xdr:from>
    <xdr:ext cx="469744" cy="259045"/>
    <xdr:sp macro="" textlink="">
      <xdr:nvSpPr>
        <xdr:cNvPr id="390" name="【認定こども園・幼稚園・保育所】&#10;一人当たり面積該当値テキスト"/>
        <xdr:cNvSpPr txBox="1"/>
      </xdr:nvSpPr>
      <xdr:spPr>
        <a:xfrm>
          <a:off x="22199600" y="688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109982</xdr:rowOff>
    </xdr:from>
    <xdr:to>
      <xdr:col>112</xdr:col>
      <xdr:colOff>38100</xdr:colOff>
      <xdr:row>41</xdr:row>
      <xdr:rowOff>40132</xdr:rowOff>
    </xdr:to>
    <xdr:sp macro="" textlink="">
      <xdr:nvSpPr>
        <xdr:cNvPr id="391" name="楕円 390"/>
        <xdr:cNvSpPr/>
      </xdr:nvSpPr>
      <xdr:spPr>
        <a:xfrm>
          <a:off x="212725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160782</xdr:rowOff>
    </xdr:from>
    <xdr:to>
      <xdr:col>116</xdr:col>
      <xdr:colOff>63500</xdr:colOff>
      <xdr:row>40</xdr:row>
      <xdr:rowOff>160782</xdr:rowOff>
    </xdr:to>
    <xdr:cxnSp macro="">
      <xdr:nvCxnSpPr>
        <xdr:cNvPr id="392" name="直線コネクタ 391"/>
        <xdr:cNvCxnSpPr/>
      </xdr:nvCxnSpPr>
      <xdr:spPr>
        <a:xfrm>
          <a:off x="21323300" y="7018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109982</xdr:rowOff>
    </xdr:from>
    <xdr:to>
      <xdr:col>107</xdr:col>
      <xdr:colOff>101600</xdr:colOff>
      <xdr:row>41</xdr:row>
      <xdr:rowOff>40132</xdr:rowOff>
    </xdr:to>
    <xdr:sp macro="" textlink="">
      <xdr:nvSpPr>
        <xdr:cNvPr id="393" name="楕円 392"/>
        <xdr:cNvSpPr/>
      </xdr:nvSpPr>
      <xdr:spPr>
        <a:xfrm>
          <a:off x="203835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160782</xdr:rowOff>
    </xdr:from>
    <xdr:to>
      <xdr:col>111</xdr:col>
      <xdr:colOff>177800</xdr:colOff>
      <xdr:row>40</xdr:row>
      <xdr:rowOff>160782</xdr:rowOff>
    </xdr:to>
    <xdr:cxnSp macro="">
      <xdr:nvCxnSpPr>
        <xdr:cNvPr id="394" name="直線コネクタ 393"/>
        <xdr:cNvCxnSpPr/>
      </xdr:nvCxnSpPr>
      <xdr:spPr>
        <a:xfrm>
          <a:off x="20434300" y="7018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112268</xdr:rowOff>
    </xdr:from>
    <xdr:to>
      <xdr:col>102</xdr:col>
      <xdr:colOff>165100</xdr:colOff>
      <xdr:row>41</xdr:row>
      <xdr:rowOff>42418</xdr:rowOff>
    </xdr:to>
    <xdr:sp macro="" textlink="">
      <xdr:nvSpPr>
        <xdr:cNvPr id="395" name="楕円 394"/>
        <xdr:cNvSpPr/>
      </xdr:nvSpPr>
      <xdr:spPr>
        <a:xfrm>
          <a:off x="19494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160782</xdr:rowOff>
    </xdr:from>
    <xdr:to>
      <xdr:col>107</xdr:col>
      <xdr:colOff>50800</xdr:colOff>
      <xdr:row>40</xdr:row>
      <xdr:rowOff>163068</xdr:rowOff>
    </xdr:to>
    <xdr:cxnSp macro="">
      <xdr:nvCxnSpPr>
        <xdr:cNvPr id="396" name="直線コネクタ 395"/>
        <xdr:cNvCxnSpPr/>
      </xdr:nvCxnSpPr>
      <xdr:spPr>
        <a:xfrm flipV="1">
          <a:off x="19545300" y="70187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112268</xdr:rowOff>
    </xdr:from>
    <xdr:to>
      <xdr:col>98</xdr:col>
      <xdr:colOff>38100</xdr:colOff>
      <xdr:row>41</xdr:row>
      <xdr:rowOff>42418</xdr:rowOff>
    </xdr:to>
    <xdr:sp macro="" textlink="">
      <xdr:nvSpPr>
        <xdr:cNvPr id="397" name="楕円 396"/>
        <xdr:cNvSpPr/>
      </xdr:nvSpPr>
      <xdr:spPr>
        <a:xfrm>
          <a:off x="18605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163068</xdr:rowOff>
    </xdr:from>
    <xdr:to>
      <xdr:col>102</xdr:col>
      <xdr:colOff>114300</xdr:colOff>
      <xdr:row>40</xdr:row>
      <xdr:rowOff>163068</xdr:rowOff>
    </xdr:to>
    <xdr:cxnSp macro="">
      <xdr:nvCxnSpPr>
        <xdr:cNvPr id="398" name="直線コネクタ 397"/>
        <xdr:cNvCxnSpPr/>
      </xdr:nvCxnSpPr>
      <xdr:spPr>
        <a:xfrm>
          <a:off x="18656300" y="702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31513</xdr:rowOff>
    </xdr:from>
    <xdr:ext cx="469744" cy="259045"/>
    <xdr:sp macro="" textlink="">
      <xdr:nvSpPr>
        <xdr:cNvPr id="399" name="n_1aveValue【認定こども園・幼稚園・保育所】&#10;一人当たり面積"/>
        <xdr:cNvSpPr txBox="1"/>
      </xdr:nvSpPr>
      <xdr:spPr>
        <a:xfrm>
          <a:off x="210757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00" name="n_2ave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38371</xdr:rowOff>
    </xdr:from>
    <xdr:ext cx="469744" cy="259045"/>
    <xdr:sp macro="" textlink="">
      <xdr:nvSpPr>
        <xdr:cNvPr id="401" name="n_3aveValue【認定こども園・幼稚園・保育所】&#10;一人当たり面積"/>
        <xdr:cNvSpPr txBox="1"/>
      </xdr:nvSpPr>
      <xdr:spPr>
        <a:xfrm>
          <a:off x="19310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402" name="n_4aveValue【認定こども園・幼稚園・保育所】&#10;一人当たり面積"/>
        <xdr:cNvSpPr txBox="1"/>
      </xdr:nvSpPr>
      <xdr:spPr>
        <a:xfrm>
          <a:off x="18421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31259</xdr:rowOff>
    </xdr:from>
    <xdr:ext cx="469744" cy="259045"/>
    <xdr:sp macro="" textlink="">
      <xdr:nvSpPr>
        <xdr:cNvPr id="403" name="n_1mainValue【認定こども園・幼稚園・保育所】&#10;一人当たり面積"/>
        <xdr:cNvSpPr txBox="1"/>
      </xdr:nvSpPr>
      <xdr:spPr>
        <a:xfrm>
          <a:off x="210757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404" name="n_2mainValue【認定こども園・幼稚園・保育所】&#10;一人当たり面積"/>
        <xdr:cNvSpPr txBox="1"/>
      </xdr:nvSpPr>
      <xdr:spPr>
        <a:xfrm>
          <a:off x="20199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33545</xdr:rowOff>
    </xdr:from>
    <xdr:ext cx="469744" cy="259045"/>
    <xdr:sp macro="" textlink="">
      <xdr:nvSpPr>
        <xdr:cNvPr id="405" name="n_3mainValue【認定こども園・幼稚園・保育所】&#10;一人当たり面積"/>
        <xdr:cNvSpPr txBox="1"/>
      </xdr:nvSpPr>
      <xdr:spPr>
        <a:xfrm>
          <a:off x="19310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33545</xdr:rowOff>
    </xdr:from>
    <xdr:ext cx="469744" cy="259045"/>
    <xdr:sp macro="" textlink="">
      <xdr:nvSpPr>
        <xdr:cNvPr id="406" name="n_4mainValue【認定こども園・幼稚園・保育所】&#10;一人当たり面積"/>
        <xdr:cNvSpPr txBox="1"/>
      </xdr:nvSpPr>
      <xdr:spPr>
        <a:xfrm>
          <a:off x="18421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9" name="テキスト ボックス 4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9" name="テキスト ボックス 4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432" name="直線コネクタ 431"/>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433" name="【学校施設】&#10;有形固定資産減価償却率最小値テキスト"/>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434" name="直線コネクタ 433"/>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435" name="【学校施設】&#10;有形固定資産減価償却率最大値テキスト"/>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436" name="直線コネクタ 435"/>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125565</xdr:rowOff>
    </xdr:from>
    <xdr:ext cx="405111" cy="259045"/>
    <xdr:sp macro="" textlink="">
      <xdr:nvSpPr>
        <xdr:cNvPr id="437" name="【学校施設】&#10;有形固定資産減価償却率平均値テキスト"/>
        <xdr:cNvSpPr txBox="1"/>
      </xdr:nvSpPr>
      <xdr:spPr>
        <a:xfrm>
          <a:off x="16357600" y="10241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438" name="フローチャート: 判断 437"/>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439" name="フローチャート: 判断 438"/>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440" name="フローチャート: 判断 439"/>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441" name="フローチャート: 判断 440"/>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442" name="フローチャート: 判断 441"/>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163104</xdr:rowOff>
    </xdr:from>
    <xdr:to>
      <xdr:col>85</xdr:col>
      <xdr:colOff>177800</xdr:colOff>
      <xdr:row>62</xdr:row>
      <xdr:rowOff>93254</xdr:rowOff>
    </xdr:to>
    <xdr:sp macro="" textlink="">
      <xdr:nvSpPr>
        <xdr:cNvPr id="448" name="楕円 447"/>
        <xdr:cNvSpPr/>
      </xdr:nvSpPr>
      <xdr:spPr>
        <a:xfrm>
          <a:off x="162687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141531</xdr:rowOff>
    </xdr:from>
    <xdr:ext cx="405111" cy="259045"/>
    <xdr:sp macro="" textlink="">
      <xdr:nvSpPr>
        <xdr:cNvPr id="449" name="【学校施設】&#10;有形固定資産減価償却率該当値テキスト"/>
        <xdr:cNvSpPr txBox="1"/>
      </xdr:nvSpPr>
      <xdr:spPr>
        <a:xfrm>
          <a:off x="16357600"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169635</xdr:rowOff>
    </xdr:from>
    <xdr:to>
      <xdr:col>81</xdr:col>
      <xdr:colOff>101600</xdr:colOff>
      <xdr:row>62</xdr:row>
      <xdr:rowOff>99785</xdr:rowOff>
    </xdr:to>
    <xdr:sp macro="" textlink="">
      <xdr:nvSpPr>
        <xdr:cNvPr id="450" name="楕円 449"/>
        <xdr:cNvSpPr/>
      </xdr:nvSpPr>
      <xdr:spPr>
        <a:xfrm>
          <a:off x="15430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42454</xdr:rowOff>
    </xdr:from>
    <xdr:to>
      <xdr:col>85</xdr:col>
      <xdr:colOff>127000</xdr:colOff>
      <xdr:row>62</xdr:row>
      <xdr:rowOff>48985</xdr:rowOff>
    </xdr:to>
    <xdr:cxnSp macro="">
      <xdr:nvCxnSpPr>
        <xdr:cNvPr id="451" name="直線コネクタ 450"/>
        <xdr:cNvCxnSpPr/>
      </xdr:nvCxnSpPr>
      <xdr:spPr>
        <a:xfrm flipV="1">
          <a:off x="15481300" y="1067235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24312</xdr:rowOff>
    </xdr:from>
    <xdr:to>
      <xdr:col>76</xdr:col>
      <xdr:colOff>165100</xdr:colOff>
      <xdr:row>62</xdr:row>
      <xdr:rowOff>125912</xdr:rowOff>
    </xdr:to>
    <xdr:sp macro="" textlink="">
      <xdr:nvSpPr>
        <xdr:cNvPr id="452" name="楕円 451"/>
        <xdr:cNvSpPr/>
      </xdr:nvSpPr>
      <xdr:spPr>
        <a:xfrm>
          <a:off x="14541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48985</xdr:rowOff>
    </xdr:from>
    <xdr:to>
      <xdr:col>81</xdr:col>
      <xdr:colOff>50800</xdr:colOff>
      <xdr:row>62</xdr:row>
      <xdr:rowOff>75112</xdr:rowOff>
    </xdr:to>
    <xdr:cxnSp macro="">
      <xdr:nvCxnSpPr>
        <xdr:cNvPr id="453" name="直線コネクタ 452"/>
        <xdr:cNvCxnSpPr/>
      </xdr:nvCxnSpPr>
      <xdr:spPr>
        <a:xfrm flipV="1">
          <a:off x="14592300" y="106788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14515</xdr:rowOff>
    </xdr:from>
    <xdr:to>
      <xdr:col>72</xdr:col>
      <xdr:colOff>38100</xdr:colOff>
      <xdr:row>62</xdr:row>
      <xdr:rowOff>116115</xdr:rowOff>
    </xdr:to>
    <xdr:sp macro="" textlink="">
      <xdr:nvSpPr>
        <xdr:cNvPr id="454" name="楕円 453"/>
        <xdr:cNvSpPr/>
      </xdr:nvSpPr>
      <xdr:spPr>
        <a:xfrm>
          <a:off x="13652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65315</xdr:rowOff>
    </xdr:from>
    <xdr:to>
      <xdr:col>76</xdr:col>
      <xdr:colOff>114300</xdr:colOff>
      <xdr:row>62</xdr:row>
      <xdr:rowOff>75112</xdr:rowOff>
    </xdr:to>
    <xdr:cxnSp macro="">
      <xdr:nvCxnSpPr>
        <xdr:cNvPr id="455" name="直線コネクタ 454"/>
        <xdr:cNvCxnSpPr/>
      </xdr:nvCxnSpPr>
      <xdr:spPr>
        <a:xfrm>
          <a:off x="13703300" y="1069521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161472</xdr:rowOff>
    </xdr:from>
    <xdr:to>
      <xdr:col>67</xdr:col>
      <xdr:colOff>101600</xdr:colOff>
      <xdr:row>62</xdr:row>
      <xdr:rowOff>91622</xdr:rowOff>
    </xdr:to>
    <xdr:sp macro="" textlink="">
      <xdr:nvSpPr>
        <xdr:cNvPr id="456" name="楕円 455"/>
        <xdr:cNvSpPr/>
      </xdr:nvSpPr>
      <xdr:spPr>
        <a:xfrm>
          <a:off x="127635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40822</xdr:rowOff>
    </xdr:from>
    <xdr:to>
      <xdr:col>71</xdr:col>
      <xdr:colOff>177800</xdr:colOff>
      <xdr:row>62</xdr:row>
      <xdr:rowOff>65315</xdr:rowOff>
    </xdr:to>
    <xdr:cxnSp macro="">
      <xdr:nvCxnSpPr>
        <xdr:cNvPr id="457" name="直線コネクタ 456"/>
        <xdr:cNvCxnSpPr/>
      </xdr:nvCxnSpPr>
      <xdr:spPr>
        <a:xfrm>
          <a:off x="12814300" y="1067072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458" name="n_1aveValue【学校施設】&#10;有形固定資産減価償却率"/>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29771</xdr:rowOff>
    </xdr:from>
    <xdr:ext cx="405111" cy="259045"/>
    <xdr:sp macro="" textlink="">
      <xdr:nvSpPr>
        <xdr:cNvPr id="459" name="n_2aveValue【学校施設】&#10;有形固定資産減価償却率"/>
        <xdr:cNvSpPr txBox="1"/>
      </xdr:nvSpPr>
      <xdr:spPr>
        <a:xfrm>
          <a:off x="14389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460" name="n_3aveValue【学校施設】&#10;有形固定資産減価償却率"/>
        <xdr:cNvSpPr txBox="1"/>
      </xdr:nvSpPr>
      <xdr:spPr>
        <a:xfrm>
          <a:off x="13500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461" name="n_4aveValue【学校施設】&#10;有形固定資産減価償却率"/>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90912</xdr:rowOff>
    </xdr:from>
    <xdr:ext cx="405111" cy="259045"/>
    <xdr:sp macro="" textlink="">
      <xdr:nvSpPr>
        <xdr:cNvPr id="462" name="n_1mainValue【学校施設】&#10;有形固定資産減価償却率"/>
        <xdr:cNvSpPr txBox="1"/>
      </xdr:nvSpPr>
      <xdr:spPr>
        <a:xfrm>
          <a:off x="152660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117039</xdr:rowOff>
    </xdr:from>
    <xdr:ext cx="405111" cy="259045"/>
    <xdr:sp macro="" textlink="">
      <xdr:nvSpPr>
        <xdr:cNvPr id="463" name="n_2mainValue【学校施設】&#10;有形固定資産減価償却率"/>
        <xdr:cNvSpPr txBox="1"/>
      </xdr:nvSpPr>
      <xdr:spPr>
        <a:xfrm>
          <a:off x="14389744"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107242</xdr:rowOff>
    </xdr:from>
    <xdr:ext cx="405111" cy="259045"/>
    <xdr:sp macro="" textlink="">
      <xdr:nvSpPr>
        <xdr:cNvPr id="464" name="n_3mainValue【学校施設】&#10;有形固定資産減価償却率"/>
        <xdr:cNvSpPr txBox="1"/>
      </xdr:nvSpPr>
      <xdr:spPr>
        <a:xfrm>
          <a:off x="13500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82749</xdr:rowOff>
    </xdr:from>
    <xdr:ext cx="405111" cy="259045"/>
    <xdr:sp macro="" textlink="">
      <xdr:nvSpPr>
        <xdr:cNvPr id="465" name="n_4mainValue【学校施設】&#10;有形固定資産減価償却率"/>
        <xdr:cNvSpPr txBox="1"/>
      </xdr:nvSpPr>
      <xdr:spPr>
        <a:xfrm>
          <a:off x="12611744"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6" name="テキスト ボックス 4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7" name="直線コネクタ 4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8" name="テキスト ボックス 4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9" name="直線コネクタ 4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0" name="テキスト ボックス 4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1" name="直線コネクタ 4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2" name="テキスト ボックス 4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3" name="直線コネクタ 4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4" name="テキスト ボックス 4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488" name="直線コネクタ 487"/>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489" name="【学校施設】&#10;一人当たり面積最小値テキスト"/>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490" name="直線コネクタ 489"/>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491" name="【学校施設】&#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492" name="直線コネクタ 491"/>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54729</xdr:rowOff>
    </xdr:from>
    <xdr:ext cx="469744" cy="259045"/>
    <xdr:sp macro="" textlink="">
      <xdr:nvSpPr>
        <xdr:cNvPr id="493" name="【学校施設】&#10;一人当たり面積平均値テキスト"/>
        <xdr:cNvSpPr txBox="1"/>
      </xdr:nvSpPr>
      <xdr:spPr>
        <a:xfrm>
          <a:off x="22199600" y="1051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494" name="フローチャート: 判断 493"/>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495" name="フローチャート: 判断 494"/>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496" name="フローチャート: 判断 495"/>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497" name="フローチャート: 判断 496"/>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498" name="フローチャート: 判断 497"/>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33782</xdr:rowOff>
    </xdr:from>
    <xdr:to>
      <xdr:col>116</xdr:col>
      <xdr:colOff>114300</xdr:colOff>
      <xdr:row>61</xdr:row>
      <xdr:rowOff>135382</xdr:rowOff>
    </xdr:to>
    <xdr:sp macro="" textlink="">
      <xdr:nvSpPr>
        <xdr:cNvPr id="504" name="楕円 503"/>
        <xdr:cNvSpPr/>
      </xdr:nvSpPr>
      <xdr:spPr>
        <a:xfrm>
          <a:off x="221107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56659</xdr:rowOff>
    </xdr:from>
    <xdr:ext cx="469744" cy="259045"/>
    <xdr:sp macro="" textlink="">
      <xdr:nvSpPr>
        <xdr:cNvPr id="505" name="【学校施設】&#10;一人当たり面積該当値テキスト"/>
        <xdr:cNvSpPr txBox="1"/>
      </xdr:nvSpPr>
      <xdr:spPr>
        <a:xfrm>
          <a:off x="22199600" y="1034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39268</xdr:rowOff>
    </xdr:from>
    <xdr:to>
      <xdr:col>112</xdr:col>
      <xdr:colOff>38100</xdr:colOff>
      <xdr:row>61</xdr:row>
      <xdr:rowOff>140868</xdr:rowOff>
    </xdr:to>
    <xdr:sp macro="" textlink="">
      <xdr:nvSpPr>
        <xdr:cNvPr id="506" name="楕円 505"/>
        <xdr:cNvSpPr/>
      </xdr:nvSpPr>
      <xdr:spPr>
        <a:xfrm>
          <a:off x="21272500" y="1049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84582</xdr:rowOff>
    </xdr:from>
    <xdr:to>
      <xdr:col>116</xdr:col>
      <xdr:colOff>63500</xdr:colOff>
      <xdr:row>61</xdr:row>
      <xdr:rowOff>90068</xdr:rowOff>
    </xdr:to>
    <xdr:cxnSp macro="">
      <xdr:nvCxnSpPr>
        <xdr:cNvPr id="507" name="直線コネクタ 506"/>
        <xdr:cNvCxnSpPr/>
      </xdr:nvCxnSpPr>
      <xdr:spPr>
        <a:xfrm flipV="1">
          <a:off x="21323300" y="10543032"/>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42011</xdr:rowOff>
    </xdr:from>
    <xdr:to>
      <xdr:col>107</xdr:col>
      <xdr:colOff>101600</xdr:colOff>
      <xdr:row>61</xdr:row>
      <xdr:rowOff>143611</xdr:rowOff>
    </xdr:to>
    <xdr:sp macro="" textlink="">
      <xdr:nvSpPr>
        <xdr:cNvPr id="508" name="楕円 507"/>
        <xdr:cNvSpPr/>
      </xdr:nvSpPr>
      <xdr:spPr>
        <a:xfrm>
          <a:off x="20383500" y="1050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90068</xdr:rowOff>
    </xdr:from>
    <xdr:to>
      <xdr:col>111</xdr:col>
      <xdr:colOff>177800</xdr:colOff>
      <xdr:row>61</xdr:row>
      <xdr:rowOff>92811</xdr:rowOff>
    </xdr:to>
    <xdr:cxnSp macro="">
      <xdr:nvCxnSpPr>
        <xdr:cNvPr id="509" name="直線コネクタ 508"/>
        <xdr:cNvCxnSpPr/>
      </xdr:nvCxnSpPr>
      <xdr:spPr>
        <a:xfrm flipV="1">
          <a:off x="20434300" y="1054851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49784</xdr:rowOff>
    </xdr:from>
    <xdr:to>
      <xdr:col>102</xdr:col>
      <xdr:colOff>165100</xdr:colOff>
      <xdr:row>61</xdr:row>
      <xdr:rowOff>151384</xdr:rowOff>
    </xdr:to>
    <xdr:sp macro="" textlink="">
      <xdr:nvSpPr>
        <xdr:cNvPr id="510" name="楕円 509"/>
        <xdr:cNvSpPr/>
      </xdr:nvSpPr>
      <xdr:spPr>
        <a:xfrm>
          <a:off x="19494500" y="10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92811</xdr:rowOff>
    </xdr:from>
    <xdr:to>
      <xdr:col>107</xdr:col>
      <xdr:colOff>50800</xdr:colOff>
      <xdr:row>61</xdr:row>
      <xdr:rowOff>100584</xdr:rowOff>
    </xdr:to>
    <xdr:cxnSp macro="">
      <xdr:nvCxnSpPr>
        <xdr:cNvPr id="511" name="直線コネクタ 510"/>
        <xdr:cNvCxnSpPr/>
      </xdr:nvCxnSpPr>
      <xdr:spPr>
        <a:xfrm flipV="1">
          <a:off x="19545300" y="10551261"/>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55728</xdr:rowOff>
    </xdr:from>
    <xdr:to>
      <xdr:col>98</xdr:col>
      <xdr:colOff>38100</xdr:colOff>
      <xdr:row>61</xdr:row>
      <xdr:rowOff>157328</xdr:rowOff>
    </xdr:to>
    <xdr:sp macro="" textlink="">
      <xdr:nvSpPr>
        <xdr:cNvPr id="512" name="楕円 511"/>
        <xdr:cNvSpPr/>
      </xdr:nvSpPr>
      <xdr:spPr>
        <a:xfrm>
          <a:off x="18605500" y="105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100584</xdr:rowOff>
    </xdr:from>
    <xdr:to>
      <xdr:col>102</xdr:col>
      <xdr:colOff>114300</xdr:colOff>
      <xdr:row>61</xdr:row>
      <xdr:rowOff>106528</xdr:rowOff>
    </xdr:to>
    <xdr:cxnSp macro="">
      <xdr:nvCxnSpPr>
        <xdr:cNvPr id="513" name="直線コネクタ 512"/>
        <xdr:cNvCxnSpPr/>
      </xdr:nvCxnSpPr>
      <xdr:spPr>
        <a:xfrm flipV="1">
          <a:off x="18656300" y="1055903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322</xdr:rowOff>
    </xdr:from>
    <xdr:ext cx="469744" cy="259045"/>
    <xdr:sp macro="" textlink="">
      <xdr:nvSpPr>
        <xdr:cNvPr id="514" name="n_1aveValue【学校施設】&#10;一人当たり面積"/>
        <xdr:cNvSpPr txBox="1"/>
      </xdr:nvSpPr>
      <xdr:spPr>
        <a:xfrm>
          <a:off x="21075727" y="106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9465</xdr:rowOff>
    </xdr:from>
    <xdr:ext cx="469744" cy="259045"/>
    <xdr:sp macro="" textlink="">
      <xdr:nvSpPr>
        <xdr:cNvPr id="515" name="n_2aveValue【学校施設】&#10;一人当たり面積"/>
        <xdr:cNvSpPr txBox="1"/>
      </xdr:nvSpPr>
      <xdr:spPr>
        <a:xfrm>
          <a:off x="20199427" y="106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31411</xdr:rowOff>
    </xdr:from>
    <xdr:ext cx="469744" cy="259045"/>
    <xdr:sp macro="" textlink="">
      <xdr:nvSpPr>
        <xdr:cNvPr id="516" name="n_3aveValue【学校施設】&#10;一人当たり面積"/>
        <xdr:cNvSpPr txBox="1"/>
      </xdr:nvSpPr>
      <xdr:spPr>
        <a:xfrm>
          <a:off x="19310427" y="106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14038</xdr:rowOff>
    </xdr:from>
    <xdr:ext cx="469744" cy="259045"/>
    <xdr:sp macro="" textlink="">
      <xdr:nvSpPr>
        <xdr:cNvPr id="517" name="n_4aveValue【学校施設】&#10;一人当たり面積"/>
        <xdr:cNvSpPr txBox="1"/>
      </xdr:nvSpPr>
      <xdr:spPr>
        <a:xfrm>
          <a:off x="18421427" y="106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157395</xdr:rowOff>
    </xdr:from>
    <xdr:ext cx="469744" cy="259045"/>
    <xdr:sp macro="" textlink="">
      <xdr:nvSpPr>
        <xdr:cNvPr id="518" name="n_1mainValue【学校施設】&#10;一人当たり面積"/>
        <xdr:cNvSpPr txBox="1"/>
      </xdr:nvSpPr>
      <xdr:spPr>
        <a:xfrm>
          <a:off x="210757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160138</xdr:rowOff>
    </xdr:from>
    <xdr:ext cx="469744" cy="259045"/>
    <xdr:sp macro="" textlink="">
      <xdr:nvSpPr>
        <xdr:cNvPr id="519" name="n_2mainValue【学校施設】&#10;一人当たり面積"/>
        <xdr:cNvSpPr txBox="1"/>
      </xdr:nvSpPr>
      <xdr:spPr>
        <a:xfrm>
          <a:off x="20199427" y="102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167911</xdr:rowOff>
    </xdr:from>
    <xdr:ext cx="469744" cy="259045"/>
    <xdr:sp macro="" textlink="">
      <xdr:nvSpPr>
        <xdr:cNvPr id="520" name="n_3mainValue【学校施設】&#10;一人当たり面積"/>
        <xdr:cNvSpPr txBox="1"/>
      </xdr:nvSpPr>
      <xdr:spPr>
        <a:xfrm>
          <a:off x="19310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2405</xdr:rowOff>
    </xdr:from>
    <xdr:ext cx="469744" cy="259045"/>
    <xdr:sp macro="" textlink="">
      <xdr:nvSpPr>
        <xdr:cNvPr id="521" name="n_4mainValue【学校施設】&#10;一人当たり面積"/>
        <xdr:cNvSpPr txBox="1"/>
      </xdr:nvSpPr>
      <xdr:spPr>
        <a:xfrm>
          <a:off x="18421427" y="1028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4" name="テキスト ボックス 5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2" name="テキスト ボックス 541"/>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45" name="直線コネクタ 544"/>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46"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47" name="直線コネクタ 546"/>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48"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9" name="直線コネクタ 54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550" name="【児童館】&#10;有形固定資産減価償却率平均値テキスト"/>
        <xdr:cNvSpPr txBox="1"/>
      </xdr:nvSpPr>
      <xdr:spPr>
        <a:xfrm>
          <a:off x="16357600" y="1399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551" name="フローチャート: 判断 550"/>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552" name="フローチャート: 判断 551"/>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553" name="フローチャート: 判断 552"/>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554" name="フローチャート: 判断 553"/>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555" name="フローチャート: 判断 554"/>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561" name="楕円 560"/>
        <xdr:cNvSpPr/>
      </xdr:nvSpPr>
      <xdr:spPr>
        <a:xfrm>
          <a:off x="16268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90188</xdr:rowOff>
    </xdr:from>
    <xdr:ext cx="405111" cy="259045"/>
    <xdr:sp macro="" textlink="">
      <xdr:nvSpPr>
        <xdr:cNvPr id="562" name="【児童館】&#10;有形固定資産減価償却率該当値テキスト"/>
        <xdr:cNvSpPr txBox="1"/>
      </xdr:nvSpPr>
      <xdr:spPr>
        <a:xfrm>
          <a:off x="16357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48261</xdr:rowOff>
    </xdr:from>
    <xdr:to>
      <xdr:col>81</xdr:col>
      <xdr:colOff>101600</xdr:colOff>
      <xdr:row>80</xdr:row>
      <xdr:rowOff>149861</xdr:rowOff>
    </xdr:to>
    <xdr:sp macro="" textlink="">
      <xdr:nvSpPr>
        <xdr:cNvPr id="563" name="楕円 562"/>
        <xdr:cNvSpPr/>
      </xdr:nvSpPr>
      <xdr:spPr>
        <a:xfrm>
          <a:off x="15430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99061</xdr:rowOff>
    </xdr:from>
    <xdr:to>
      <xdr:col>85</xdr:col>
      <xdr:colOff>127000</xdr:colOff>
      <xdr:row>80</xdr:row>
      <xdr:rowOff>118111</xdr:rowOff>
    </xdr:to>
    <xdr:cxnSp macro="">
      <xdr:nvCxnSpPr>
        <xdr:cNvPr id="564" name="直線コネクタ 563"/>
        <xdr:cNvCxnSpPr/>
      </xdr:nvCxnSpPr>
      <xdr:spPr>
        <a:xfrm>
          <a:off x="15481300" y="138150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17780</xdr:rowOff>
    </xdr:from>
    <xdr:to>
      <xdr:col>76</xdr:col>
      <xdr:colOff>165100</xdr:colOff>
      <xdr:row>80</xdr:row>
      <xdr:rowOff>119380</xdr:rowOff>
    </xdr:to>
    <xdr:sp macro="" textlink="">
      <xdr:nvSpPr>
        <xdr:cNvPr id="565" name="楕円 564"/>
        <xdr:cNvSpPr/>
      </xdr:nvSpPr>
      <xdr:spPr>
        <a:xfrm>
          <a:off x="14541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68580</xdr:rowOff>
    </xdr:from>
    <xdr:to>
      <xdr:col>81</xdr:col>
      <xdr:colOff>50800</xdr:colOff>
      <xdr:row>80</xdr:row>
      <xdr:rowOff>99061</xdr:rowOff>
    </xdr:to>
    <xdr:cxnSp macro="">
      <xdr:nvCxnSpPr>
        <xdr:cNvPr id="566" name="直線コネクタ 565"/>
        <xdr:cNvCxnSpPr/>
      </xdr:nvCxnSpPr>
      <xdr:spPr>
        <a:xfrm>
          <a:off x="14592300" y="137845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157480</xdr:rowOff>
    </xdr:from>
    <xdr:to>
      <xdr:col>72</xdr:col>
      <xdr:colOff>38100</xdr:colOff>
      <xdr:row>80</xdr:row>
      <xdr:rowOff>87630</xdr:rowOff>
    </xdr:to>
    <xdr:sp macro="" textlink="">
      <xdr:nvSpPr>
        <xdr:cNvPr id="567" name="楕円 566"/>
        <xdr:cNvSpPr/>
      </xdr:nvSpPr>
      <xdr:spPr>
        <a:xfrm>
          <a:off x="13652500" y="1370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36830</xdr:rowOff>
    </xdr:from>
    <xdr:to>
      <xdr:col>76</xdr:col>
      <xdr:colOff>114300</xdr:colOff>
      <xdr:row>80</xdr:row>
      <xdr:rowOff>68580</xdr:rowOff>
    </xdr:to>
    <xdr:cxnSp macro="">
      <xdr:nvCxnSpPr>
        <xdr:cNvPr id="568" name="直線コネクタ 567"/>
        <xdr:cNvCxnSpPr/>
      </xdr:nvCxnSpPr>
      <xdr:spPr>
        <a:xfrm>
          <a:off x="13703300" y="1375283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127000</xdr:rowOff>
    </xdr:from>
    <xdr:to>
      <xdr:col>67</xdr:col>
      <xdr:colOff>101600</xdr:colOff>
      <xdr:row>80</xdr:row>
      <xdr:rowOff>57150</xdr:rowOff>
    </xdr:to>
    <xdr:sp macro="" textlink="">
      <xdr:nvSpPr>
        <xdr:cNvPr id="569" name="楕円 568"/>
        <xdr:cNvSpPr/>
      </xdr:nvSpPr>
      <xdr:spPr>
        <a:xfrm>
          <a:off x="12763500" y="1367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6350</xdr:rowOff>
    </xdr:from>
    <xdr:to>
      <xdr:col>71</xdr:col>
      <xdr:colOff>177800</xdr:colOff>
      <xdr:row>80</xdr:row>
      <xdr:rowOff>36830</xdr:rowOff>
    </xdr:to>
    <xdr:cxnSp macro="">
      <xdr:nvCxnSpPr>
        <xdr:cNvPr id="570" name="直線コネクタ 569"/>
        <xdr:cNvCxnSpPr/>
      </xdr:nvCxnSpPr>
      <xdr:spPr>
        <a:xfrm>
          <a:off x="12814300" y="137223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21607</xdr:rowOff>
    </xdr:from>
    <xdr:ext cx="405111" cy="259045"/>
    <xdr:sp macro="" textlink="">
      <xdr:nvSpPr>
        <xdr:cNvPr id="571" name="n_1aveValue【児童館】&#10;有形固定資産減価償却率"/>
        <xdr:cNvSpPr txBox="1"/>
      </xdr:nvSpPr>
      <xdr:spPr>
        <a:xfrm>
          <a:off x="15266044" y="1408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33038</xdr:rowOff>
    </xdr:from>
    <xdr:ext cx="405111" cy="259045"/>
    <xdr:sp macro="" textlink="">
      <xdr:nvSpPr>
        <xdr:cNvPr id="572" name="n_2aveValue【児童館】&#10;有形固定資産減価償却率"/>
        <xdr:cNvSpPr txBox="1"/>
      </xdr:nvSpPr>
      <xdr:spPr>
        <a:xfrm>
          <a:off x="14389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35577</xdr:rowOff>
    </xdr:from>
    <xdr:ext cx="405111" cy="259045"/>
    <xdr:sp macro="" textlink="">
      <xdr:nvSpPr>
        <xdr:cNvPr id="573" name="n_3aveValue【児童館】&#10;有形固定資産減価償却率"/>
        <xdr:cNvSpPr txBox="1"/>
      </xdr:nvSpPr>
      <xdr:spPr>
        <a:xfrm>
          <a:off x="13500744" y="1409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40657</xdr:rowOff>
    </xdr:from>
    <xdr:ext cx="405111" cy="259045"/>
    <xdr:sp macro="" textlink="">
      <xdr:nvSpPr>
        <xdr:cNvPr id="574" name="n_4aveValue【児童館】&#10;有形固定資産減価償却率"/>
        <xdr:cNvSpPr txBox="1"/>
      </xdr:nvSpPr>
      <xdr:spPr>
        <a:xfrm>
          <a:off x="12611744" y="1409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166388</xdr:rowOff>
    </xdr:from>
    <xdr:ext cx="405111" cy="259045"/>
    <xdr:sp macro="" textlink="">
      <xdr:nvSpPr>
        <xdr:cNvPr id="575" name="n_1mainValue【児童館】&#10;有形固定資産減価償却率"/>
        <xdr:cNvSpPr txBox="1"/>
      </xdr:nvSpPr>
      <xdr:spPr>
        <a:xfrm>
          <a:off x="152660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135907</xdr:rowOff>
    </xdr:from>
    <xdr:ext cx="405111" cy="259045"/>
    <xdr:sp macro="" textlink="">
      <xdr:nvSpPr>
        <xdr:cNvPr id="576" name="n_2mainValue【児童館】&#10;有形固定資産減価償却率"/>
        <xdr:cNvSpPr txBox="1"/>
      </xdr:nvSpPr>
      <xdr:spPr>
        <a:xfrm>
          <a:off x="143897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104157</xdr:rowOff>
    </xdr:from>
    <xdr:ext cx="405111" cy="259045"/>
    <xdr:sp macro="" textlink="">
      <xdr:nvSpPr>
        <xdr:cNvPr id="577" name="n_3mainValue【児童館】&#10;有形固定資産減価償却率"/>
        <xdr:cNvSpPr txBox="1"/>
      </xdr:nvSpPr>
      <xdr:spPr>
        <a:xfrm>
          <a:off x="13500744" y="13477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73677</xdr:rowOff>
    </xdr:from>
    <xdr:ext cx="405111" cy="259045"/>
    <xdr:sp macro="" textlink="">
      <xdr:nvSpPr>
        <xdr:cNvPr id="578" name="n_4mainValue【児童館】&#10;有形固定資産減価償却率"/>
        <xdr:cNvSpPr txBox="1"/>
      </xdr:nvSpPr>
      <xdr:spPr>
        <a:xfrm>
          <a:off x="12611744" y="1344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9" name="直線コネクタ 5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0" name="テキスト ボックス 5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1" name="直線コネクタ 5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2" name="テキスト ボックス 5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3" name="直線コネクタ 5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4" name="テキスト ボックス 5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5" name="直線コネクタ 5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6" name="テキスト ボックス 5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7" name="直線コネクタ 5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8" name="テキスト ボックス 5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602" name="直線コネクタ 601"/>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03"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04" name="直線コネクタ 603"/>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05" name="【児童館】&#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06" name="直線コネクタ 605"/>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607" name="【児童館】&#10;一人当たり面積平均値テキスト"/>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608" name="フローチャート: 判断 607"/>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09" name="フローチャート: 判断 608"/>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10" name="フローチャート: 判断 609"/>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611" name="フローチャート: 判断 610"/>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612" name="フローチャート: 判断 611"/>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101600</xdr:rowOff>
    </xdr:from>
    <xdr:to>
      <xdr:col>116</xdr:col>
      <xdr:colOff>114300</xdr:colOff>
      <xdr:row>80</xdr:row>
      <xdr:rowOff>31750</xdr:rowOff>
    </xdr:to>
    <xdr:sp macro="" textlink="">
      <xdr:nvSpPr>
        <xdr:cNvPr id="618" name="楕円 617"/>
        <xdr:cNvSpPr/>
      </xdr:nvSpPr>
      <xdr:spPr>
        <a:xfrm>
          <a:off x="22110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124477</xdr:rowOff>
    </xdr:from>
    <xdr:ext cx="469744" cy="259045"/>
    <xdr:sp macro="" textlink="">
      <xdr:nvSpPr>
        <xdr:cNvPr id="619" name="【児童館】&#10;一人当たり面積該当値テキスト"/>
        <xdr:cNvSpPr txBox="1"/>
      </xdr:nvSpPr>
      <xdr:spPr>
        <a:xfrm>
          <a:off x="22199600"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120650</xdr:rowOff>
    </xdr:from>
    <xdr:to>
      <xdr:col>112</xdr:col>
      <xdr:colOff>38100</xdr:colOff>
      <xdr:row>80</xdr:row>
      <xdr:rowOff>50800</xdr:rowOff>
    </xdr:to>
    <xdr:sp macro="" textlink="">
      <xdr:nvSpPr>
        <xdr:cNvPr id="620" name="楕円 619"/>
        <xdr:cNvSpPr/>
      </xdr:nvSpPr>
      <xdr:spPr>
        <a:xfrm>
          <a:off x="21272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152400</xdr:rowOff>
    </xdr:from>
    <xdr:to>
      <xdr:col>116</xdr:col>
      <xdr:colOff>63500</xdr:colOff>
      <xdr:row>80</xdr:row>
      <xdr:rowOff>0</xdr:rowOff>
    </xdr:to>
    <xdr:cxnSp macro="">
      <xdr:nvCxnSpPr>
        <xdr:cNvPr id="621" name="直線コネクタ 620"/>
        <xdr:cNvCxnSpPr/>
      </xdr:nvCxnSpPr>
      <xdr:spPr>
        <a:xfrm flipV="1">
          <a:off x="21323300" y="13696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120650</xdr:rowOff>
    </xdr:from>
    <xdr:to>
      <xdr:col>107</xdr:col>
      <xdr:colOff>101600</xdr:colOff>
      <xdr:row>80</xdr:row>
      <xdr:rowOff>50800</xdr:rowOff>
    </xdr:to>
    <xdr:sp macro="" textlink="">
      <xdr:nvSpPr>
        <xdr:cNvPr id="622" name="楕円 621"/>
        <xdr:cNvSpPr/>
      </xdr:nvSpPr>
      <xdr:spPr>
        <a:xfrm>
          <a:off x="20383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0</xdr:rowOff>
    </xdr:from>
    <xdr:to>
      <xdr:col>111</xdr:col>
      <xdr:colOff>177800</xdr:colOff>
      <xdr:row>80</xdr:row>
      <xdr:rowOff>0</xdr:rowOff>
    </xdr:to>
    <xdr:cxnSp macro="">
      <xdr:nvCxnSpPr>
        <xdr:cNvPr id="623" name="直線コネクタ 622"/>
        <xdr:cNvCxnSpPr/>
      </xdr:nvCxnSpPr>
      <xdr:spPr>
        <a:xfrm>
          <a:off x="20434300" y="1371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120650</xdr:rowOff>
    </xdr:from>
    <xdr:to>
      <xdr:col>102</xdr:col>
      <xdr:colOff>165100</xdr:colOff>
      <xdr:row>80</xdr:row>
      <xdr:rowOff>50800</xdr:rowOff>
    </xdr:to>
    <xdr:sp macro="" textlink="">
      <xdr:nvSpPr>
        <xdr:cNvPr id="624" name="楕円 623"/>
        <xdr:cNvSpPr/>
      </xdr:nvSpPr>
      <xdr:spPr>
        <a:xfrm>
          <a:off x="19494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0</xdr:rowOff>
    </xdr:from>
    <xdr:to>
      <xdr:col>107</xdr:col>
      <xdr:colOff>50800</xdr:colOff>
      <xdr:row>80</xdr:row>
      <xdr:rowOff>0</xdr:rowOff>
    </xdr:to>
    <xdr:cxnSp macro="">
      <xdr:nvCxnSpPr>
        <xdr:cNvPr id="625" name="直線コネクタ 624"/>
        <xdr:cNvCxnSpPr/>
      </xdr:nvCxnSpPr>
      <xdr:spPr>
        <a:xfrm>
          <a:off x="19545300" y="1371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139700</xdr:rowOff>
    </xdr:from>
    <xdr:to>
      <xdr:col>98</xdr:col>
      <xdr:colOff>38100</xdr:colOff>
      <xdr:row>80</xdr:row>
      <xdr:rowOff>69850</xdr:rowOff>
    </xdr:to>
    <xdr:sp macro="" textlink="">
      <xdr:nvSpPr>
        <xdr:cNvPr id="626" name="楕円 625"/>
        <xdr:cNvSpPr/>
      </xdr:nvSpPr>
      <xdr:spPr>
        <a:xfrm>
          <a:off x="18605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0</xdr:rowOff>
    </xdr:from>
    <xdr:to>
      <xdr:col>102</xdr:col>
      <xdr:colOff>114300</xdr:colOff>
      <xdr:row>80</xdr:row>
      <xdr:rowOff>19050</xdr:rowOff>
    </xdr:to>
    <xdr:cxnSp macro="">
      <xdr:nvCxnSpPr>
        <xdr:cNvPr id="627" name="直線コネクタ 626"/>
        <xdr:cNvCxnSpPr/>
      </xdr:nvCxnSpPr>
      <xdr:spPr>
        <a:xfrm flipV="1">
          <a:off x="18656300" y="13716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628" name="n_1aveValue【児童館】&#10;一人当たり面積"/>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629" name="n_2aveValue【児童館】&#10;一人当たり面積"/>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630" name="n_3aveValue【児童館】&#10;一人当たり面積"/>
        <xdr:cNvSpPr txBox="1"/>
      </xdr:nvSpPr>
      <xdr:spPr>
        <a:xfrm>
          <a:off x="19310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631" name="n_4aveValue【児童館】&#10;一人当たり面積"/>
        <xdr:cNvSpPr txBox="1"/>
      </xdr:nvSpPr>
      <xdr:spPr>
        <a:xfrm>
          <a:off x="18421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67327</xdr:rowOff>
    </xdr:from>
    <xdr:ext cx="469744" cy="259045"/>
    <xdr:sp macro="" textlink="">
      <xdr:nvSpPr>
        <xdr:cNvPr id="632" name="n_1mainValue【児童館】&#10;一人当たり面積"/>
        <xdr:cNvSpPr txBox="1"/>
      </xdr:nvSpPr>
      <xdr:spPr>
        <a:xfrm>
          <a:off x="210757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67327</xdr:rowOff>
    </xdr:from>
    <xdr:ext cx="469744" cy="259045"/>
    <xdr:sp macro="" textlink="">
      <xdr:nvSpPr>
        <xdr:cNvPr id="633" name="n_2mainValue【児童館】&#10;一人当たり面積"/>
        <xdr:cNvSpPr txBox="1"/>
      </xdr:nvSpPr>
      <xdr:spPr>
        <a:xfrm>
          <a:off x="20199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67327</xdr:rowOff>
    </xdr:from>
    <xdr:ext cx="469744" cy="259045"/>
    <xdr:sp macro="" textlink="">
      <xdr:nvSpPr>
        <xdr:cNvPr id="634" name="n_3mainValue【児童館】&#10;一人当たり面積"/>
        <xdr:cNvSpPr txBox="1"/>
      </xdr:nvSpPr>
      <xdr:spPr>
        <a:xfrm>
          <a:off x="19310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86377</xdr:rowOff>
    </xdr:from>
    <xdr:ext cx="469744" cy="259045"/>
    <xdr:sp macro="" textlink="">
      <xdr:nvSpPr>
        <xdr:cNvPr id="635" name="n_4mainValue【児童館】&#10;一人当たり面積"/>
        <xdr:cNvSpPr txBox="1"/>
      </xdr:nvSpPr>
      <xdr:spPr>
        <a:xfrm>
          <a:off x="18421427"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7" name="直線コネクタ 6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8" name="テキスト ボックス 6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9" name="直線コネクタ 6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0" name="テキスト ボックス 6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1" name="直線コネクタ 6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2" name="テキスト ボックス 6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3" name="直線コネクタ 6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4" name="テキスト ボックス 6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5" name="直線コネクタ 6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6" name="テキスト ボックス 6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8" name="テキスト ボックス 6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660" name="直線コネクタ 659"/>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661" name="【公民館】&#10;有形固定資産減価償却率最小値テキスト"/>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662" name="直線コネクタ 661"/>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663" name="【公民館】&#10;有形固定資産減価償却率最大値テキスト"/>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664" name="直線コネクタ 663"/>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665" name="【公民館】&#10;有形固定資産減価償却率平均値テキスト"/>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666" name="フローチャート: 判断 665"/>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667" name="フローチャート: 判断 666"/>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668" name="フローチャート: 判断 667"/>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669" name="フローチャート: 判断 668"/>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670" name="フローチャート: 判断 669"/>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15875</xdr:rowOff>
    </xdr:from>
    <xdr:to>
      <xdr:col>85</xdr:col>
      <xdr:colOff>177800</xdr:colOff>
      <xdr:row>105</xdr:row>
      <xdr:rowOff>117475</xdr:rowOff>
    </xdr:to>
    <xdr:sp macro="" textlink="">
      <xdr:nvSpPr>
        <xdr:cNvPr id="676" name="楕円 675"/>
        <xdr:cNvSpPr/>
      </xdr:nvSpPr>
      <xdr:spPr>
        <a:xfrm>
          <a:off x="162687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165752</xdr:rowOff>
    </xdr:from>
    <xdr:ext cx="405111" cy="259045"/>
    <xdr:sp macro="" textlink="">
      <xdr:nvSpPr>
        <xdr:cNvPr id="677" name="【公民館】&#10;有形固定資産減価償却率該当値テキスト"/>
        <xdr:cNvSpPr txBox="1"/>
      </xdr:nvSpPr>
      <xdr:spPr>
        <a:xfrm>
          <a:off x="16357600"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147320</xdr:rowOff>
    </xdr:from>
    <xdr:to>
      <xdr:col>81</xdr:col>
      <xdr:colOff>101600</xdr:colOff>
      <xdr:row>105</xdr:row>
      <xdr:rowOff>77470</xdr:rowOff>
    </xdr:to>
    <xdr:sp macro="" textlink="">
      <xdr:nvSpPr>
        <xdr:cNvPr id="678" name="楕円 677"/>
        <xdr:cNvSpPr/>
      </xdr:nvSpPr>
      <xdr:spPr>
        <a:xfrm>
          <a:off x="15430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26670</xdr:rowOff>
    </xdr:from>
    <xdr:to>
      <xdr:col>85</xdr:col>
      <xdr:colOff>127000</xdr:colOff>
      <xdr:row>105</xdr:row>
      <xdr:rowOff>66675</xdr:rowOff>
    </xdr:to>
    <xdr:cxnSp macro="">
      <xdr:nvCxnSpPr>
        <xdr:cNvPr id="679" name="直線コネクタ 678"/>
        <xdr:cNvCxnSpPr/>
      </xdr:nvCxnSpPr>
      <xdr:spPr>
        <a:xfrm>
          <a:off x="15481300" y="180289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139700</xdr:rowOff>
    </xdr:from>
    <xdr:to>
      <xdr:col>76</xdr:col>
      <xdr:colOff>165100</xdr:colOff>
      <xdr:row>105</xdr:row>
      <xdr:rowOff>69850</xdr:rowOff>
    </xdr:to>
    <xdr:sp macro="" textlink="">
      <xdr:nvSpPr>
        <xdr:cNvPr id="680" name="楕円 679"/>
        <xdr:cNvSpPr/>
      </xdr:nvSpPr>
      <xdr:spPr>
        <a:xfrm>
          <a:off x="14541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19050</xdr:rowOff>
    </xdr:from>
    <xdr:to>
      <xdr:col>81</xdr:col>
      <xdr:colOff>50800</xdr:colOff>
      <xdr:row>105</xdr:row>
      <xdr:rowOff>26670</xdr:rowOff>
    </xdr:to>
    <xdr:cxnSp macro="">
      <xdr:nvCxnSpPr>
        <xdr:cNvPr id="681" name="直線コネクタ 680"/>
        <xdr:cNvCxnSpPr/>
      </xdr:nvCxnSpPr>
      <xdr:spPr>
        <a:xfrm>
          <a:off x="14592300" y="18021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92075</xdr:rowOff>
    </xdr:from>
    <xdr:to>
      <xdr:col>72</xdr:col>
      <xdr:colOff>38100</xdr:colOff>
      <xdr:row>105</xdr:row>
      <xdr:rowOff>22225</xdr:rowOff>
    </xdr:to>
    <xdr:sp macro="" textlink="">
      <xdr:nvSpPr>
        <xdr:cNvPr id="682" name="楕円 681"/>
        <xdr:cNvSpPr/>
      </xdr:nvSpPr>
      <xdr:spPr>
        <a:xfrm>
          <a:off x="13652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142875</xdr:rowOff>
    </xdr:from>
    <xdr:to>
      <xdr:col>76</xdr:col>
      <xdr:colOff>114300</xdr:colOff>
      <xdr:row>105</xdr:row>
      <xdr:rowOff>19050</xdr:rowOff>
    </xdr:to>
    <xdr:cxnSp macro="">
      <xdr:nvCxnSpPr>
        <xdr:cNvPr id="683" name="直線コネクタ 682"/>
        <xdr:cNvCxnSpPr/>
      </xdr:nvCxnSpPr>
      <xdr:spPr>
        <a:xfrm>
          <a:off x="13703300" y="179736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97789</xdr:rowOff>
    </xdr:from>
    <xdr:to>
      <xdr:col>67</xdr:col>
      <xdr:colOff>101600</xdr:colOff>
      <xdr:row>105</xdr:row>
      <xdr:rowOff>27939</xdr:rowOff>
    </xdr:to>
    <xdr:sp macro="" textlink="">
      <xdr:nvSpPr>
        <xdr:cNvPr id="684" name="楕円 683"/>
        <xdr:cNvSpPr/>
      </xdr:nvSpPr>
      <xdr:spPr>
        <a:xfrm>
          <a:off x="12763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142875</xdr:rowOff>
    </xdr:from>
    <xdr:to>
      <xdr:col>71</xdr:col>
      <xdr:colOff>177800</xdr:colOff>
      <xdr:row>104</xdr:row>
      <xdr:rowOff>148589</xdr:rowOff>
    </xdr:to>
    <xdr:cxnSp macro="">
      <xdr:nvCxnSpPr>
        <xdr:cNvPr id="685" name="直線コネクタ 684"/>
        <xdr:cNvCxnSpPr/>
      </xdr:nvCxnSpPr>
      <xdr:spPr>
        <a:xfrm flipV="1">
          <a:off x="12814300" y="179736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686" name="n_1aveValue【公民館】&#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687" name="n_2aveValue【公民館】&#10;有形固定資産減価償却率"/>
        <xdr:cNvSpPr txBox="1"/>
      </xdr:nvSpPr>
      <xdr:spPr>
        <a:xfrm>
          <a:off x="14389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688" name="n_3aveValue【公民館】&#10;有形固定資産減価償却率"/>
        <xdr:cNvSpPr txBox="1"/>
      </xdr:nvSpPr>
      <xdr:spPr>
        <a:xfrm>
          <a:off x="13500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689" name="n_4aveValue【公民館】&#10;有形固定資産減価償却率"/>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68597</xdr:rowOff>
    </xdr:from>
    <xdr:ext cx="405111" cy="259045"/>
    <xdr:sp macro="" textlink="">
      <xdr:nvSpPr>
        <xdr:cNvPr id="690" name="n_1mainValue【公民館】&#10;有形固定資産減価償却率"/>
        <xdr:cNvSpPr txBox="1"/>
      </xdr:nvSpPr>
      <xdr:spPr>
        <a:xfrm>
          <a:off x="152660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60977</xdr:rowOff>
    </xdr:from>
    <xdr:ext cx="405111" cy="259045"/>
    <xdr:sp macro="" textlink="">
      <xdr:nvSpPr>
        <xdr:cNvPr id="691" name="n_2mainValue【公民館】&#10;有形固定資産減価償却率"/>
        <xdr:cNvSpPr txBox="1"/>
      </xdr:nvSpPr>
      <xdr:spPr>
        <a:xfrm>
          <a:off x="14389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13352</xdr:rowOff>
    </xdr:from>
    <xdr:ext cx="405111" cy="259045"/>
    <xdr:sp macro="" textlink="">
      <xdr:nvSpPr>
        <xdr:cNvPr id="692" name="n_3mainValue【公民館】&#10;有形固定資産減価償却率"/>
        <xdr:cNvSpPr txBox="1"/>
      </xdr:nvSpPr>
      <xdr:spPr>
        <a:xfrm>
          <a:off x="13500744"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19066</xdr:rowOff>
    </xdr:from>
    <xdr:ext cx="405111" cy="259045"/>
    <xdr:sp macro="" textlink="">
      <xdr:nvSpPr>
        <xdr:cNvPr id="693" name="n_4mainValue【公民館】&#10;有形固定資産減価償却率"/>
        <xdr:cNvSpPr txBox="1"/>
      </xdr:nvSpPr>
      <xdr:spPr>
        <a:xfrm>
          <a:off x="12611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4" name="直線コネクタ 7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5" name="テキスト ボックス 7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6" name="直線コネクタ 7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7" name="テキスト ボックス 7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8" name="直線コネクタ 7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9" name="テキスト ボックス 7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0" name="直線コネクタ 7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1" name="テキスト ボックス 7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715" name="直線コネクタ 714"/>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716" name="【公民館】&#10;一人当たり面積最小値テキスト"/>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717" name="直線コネクタ 716"/>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718" name="【公民館】&#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719" name="直線コネクタ 718"/>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41419</xdr:rowOff>
    </xdr:from>
    <xdr:ext cx="469744" cy="259045"/>
    <xdr:sp macro="" textlink="">
      <xdr:nvSpPr>
        <xdr:cNvPr id="720" name="【公民館】&#10;一人当たり面積平均値テキスト"/>
        <xdr:cNvSpPr txBox="1"/>
      </xdr:nvSpPr>
      <xdr:spPr>
        <a:xfrm>
          <a:off x="22199600" y="18043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721" name="フローチャート: 判断 720"/>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722" name="フローチャート: 判断 721"/>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723" name="フローチャート: 判断 722"/>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24" name="フローチャート: 判断 723"/>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725" name="フローチャート: 判断 724"/>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25400</xdr:rowOff>
    </xdr:from>
    <xdr:to>
      <xdr:col>116</xdr:col>
      <xdr:colOff>114300</xdr:colOff>
      <xdr:row>107</xdr:row>
      <xdr:rowOff>127000</xdr:rowOff>
    </xdr:to>
    <xdr:sp macro="" textlink="">
      <xdr:nvSpPr>
        <xdr:cNvPr id="731" name="楕円 730"/>
        <xdr:cNvSpPr/>
      </xdr:nvSpPr>
      <xdr:spPr>
        <a:xfrm>
          <a:off x="22110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3827</xdr:rowOff>
    </xdr:from>
    <xdr:ext cx="469744" cy="259045"/>
    <xdr:sp macro="" textlink="">
      <xdr:nvSpPr>
        <xdr:cNvPr id="732" name="【公民館】&#10;一人当たり面積該当値テキスト"/>
        <xdr:cNvSpPr txBox="1"/>
      </xdr:nvSpPr>
      <xdr:spPr>
        <a:xfrm>
          <a:off x="22199600"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27687</xdr:rowOff>
    </xdr:from>
    <xdr:to>
      <xdr:col>112</xdr:col>
      <xdr:colOff>38100</xdr:colOff>
      <xdr:row>107</xdr:row>
      <xdr:rowOff>129287</xdr:rowOff>
    </xdr:to>
    <xdr:sp macro="" textlink="">
      <xdr:nvSpPr>
        <xdr:cNvPr id="733" name="楕円 732"/>
        <xdr:cNvSpPr/>
      </xdr:nvSpPr>
      <xdr:spPr>
        <a:xfrm>
          <a:off x="21272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76200</xdr:rowOff>
    </xdr:from>
    <xdr:to>
      <xdr:col>116</xdr:col>
      <xdr:colOff>63500</xdr:colOff>
      <xdr:row>107</xdr:row>
      <xdr:rowOff>78487</xdr:rowOff>
    </xdr:to>
    <xdr:cxnSp macro="">
      <xdr:nvCxnSpPr>
        <xdr:cNvPr id="734" name="直線コネクタ 733"/>
        <xdr:cNvCxnSpPr/>
      </xdr:nvCxnSpPr>
      <xdr:spPr>
        <a:xfrm flipV="1">
          <a:off x="21323300" y="1842135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27687</xdr:rowOff>
    </xdr:from>
    <xdr:to>
      <xdr:col>107</xdr:col>
      <xdr:colOff>101600</xdr:colOff>
      <xdr:row>107</xdr:row>
      <xdr:rowOff>129287</xdr:rowOff>
    </xdr:to>
    <xdr:sp macro="" textlink="">
      <xdr:nvSpPr>
        <xdr:cNvPr id="735" name="楕円 734"/>
        <xdr:cNvSpPr/>
      </xdr:nvSpPr>
      <xdr:spPr>
        <a:xfrm>
          <a:off x="20383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78487</xdr:rowOff>
    </xdr:from>
    <xdr:to>
      <xdr:col>111</xdr:col>
      <xdr:colOff>177800</xdr:colOff>
      <xdr:row>107</xdr:row>
      <xdr:rowOff>78487</xdr:rowOff>
    </xdr:to>
    <xdr:cxnSp macro="">
      <xdr:nvCxnSpPr>
        <xdr:cNvPr id="736" name="直線コネクタ 735"/>
        <xdr:cNvCxnSpPr/>
      </xdr:nvCxnSpPr>
      <xdr:spPr>
        <a:xfrm>
          <a:off x="20434300" y="18423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34544</xdr:rowOff>
    </xdr:from>
    <xdr:to>
      <xdr:col>102</xdr:col>
      <xdr:colOff>165100</xdr:colOff>
      <xdr:row>107</xdr:row>
      <xdr:rowOff>136144</xdr:rowOff>
    </xdr:to>
    <xdr:sp macro="" textlink="">
      <xdr:nvSpPr>
        <xdr:cNvPr id="737" name="楕円 736"/>
        <xdr:cNvSpPr/>
      </xdr:nvSpPr>
      <xdr:spPr>
        <a:xfrm>
          <a:off x="19494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78487</xdr:rowOff>
    </xdr:from>
    <xdr:to>
      <xdr:col>107</xdr:col>
      <xdr:colOff>50800</xdr:colOff>
      <xdr:row>107</xdr:row>
      <xdr:rowOff>85344</xdr:rowOff>
    </xdr:to>
    <xdr:cxnSp macro="">
      <xdr:nvCxnSpPr>
        <xdr:cNvPr id="738" name="直線コネクタ 737"/>
        <xdr:cNvCxnSpPr/>
      </xdr:nvCxnSpPr>
      <xdr:spPr>
        <a:xfrm flipV="1">
          <a:off x="19545300" y="1842363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36830</xdr:rowOff>
    </xdr:from>
    <xdr:to>
      <xdr:col>98</xdr:col>
      <xdr:colOff>38100</xdr:colOff>
      <xdr:row>107</xdr:row>
      <xdr:rowOff>138430</xdr:rowOff>
    </xdr:to>
    <xdr:sp macro="" textlink="">
      <xdr:nvSpPr>
        <xdr:cNvPr id="739" name="楕円 738"/>
        <xdr:cNvSpPr/>
      </xdr:nvSpPr>
      <xdr:spPr>
        <a:xfrm>
          <a:off x="18605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85344</xdr:rowOff>
    </xdr:from>
    <xdr:to>
      <xdr:col>102</xdr:col>
      <xdr:colOff>114300</xdr:colOff>
      <xdr:row>107</xdr:row>
      <xdr:rowOff>87630</xdr:rowOff>
    </xdr:to>
    <xdr:cxnSp macro="">
      <xdr:nvCxnSpPr>
        <xdr:cNvPr id="740" name="直線コネクタ 739"/>
        <xdr:cNvCxnSpPr/>
      </xdr:nvCxnSpPr>
      <xdr:spPr>
        <a:xfrm flipV="1">
          <a:off x="18656300" y="184304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741" name="n_1aveValue【公民館】&#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150385</xdr:rowOff>
    </xdr:from>
    <xdr:ext cx="469744" cy="259045"/>
    <xdr:sp macro="" textlink="">
      <xdr:nvSpPr>
        <xdr:cNvPr id="742" name="n_2aveValue【公民館】&#10;一人当たり面積"/>
        <xdr:cNvSpPr txBox="1"/>
      </xdr:nvSpPr>
      <xdr:spPr>
        <a:xfrm>
          <a:off x="20199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743" name="n_3aveValue【公民館】&#10;一人当たり面積"/>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145814</xdr:rowOff>
    </xdr:from>
    <xdr:ext cx="469744" cy="259045"/>
    <xdr:sp macro="" textlink="">
      <xdr:nvSpPr>
        <xdr:cNvPr id="744" name="n_4aveValue【公民館】&#10;一人当たり面積"/>
        <xdr:cNvSpPr txBox="1"/>
      </xdr:nvSpPr>
      <xdr:spPr>
        <a:xfrm>
          <a:off x="18421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120414</xdr:rowOff>
    </xdr:from>
    <xdr:ext cx="469744" cy="259045"/>
    <xdr:sp macro="" textlink="">
      <xdr:nvSpPr>
        <xdr:cNvPr id="745" name="n_1mainValue【公民館】&#10;一人当たり面積"/>
        <xdr:cNvSpPr txBox="1"/>
      </xdr:nvSpPr>
      <xdr:spPr>
        <a:xfrm>
          <a:off x="210757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120414</xdr:rowOff>
    </xdr:from>
    <xdr:ext cx="469744" cy="259045"/>
    <xdr:sp macro="" textlink="">
      <xdr:nvSpPr>
        <xdr:cNvPr id="746" name="n_2mainValue【公民館】&#10;一人当たり面積"/>
        <xdr:cNvSpPr txBox="1"/>
      </xdr:nvSpPr>
      <xdr:spPr>
        <a:xfrm>
          <a:off x="201994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127271</xdr:rowOff>
    </xdr:from>
    <xdr:ext cx="469744" cy="259045"/>
    <xdr:sp macro="" textlink="">
      <xdr:nvSpPr>
        <xdr:cNvPr id="747" name="n_3mainValue【公民館】&#10;一人当たり面積"/>
        <xdr:cNvSpPr txBox="1"/>
      </xdr:nvSpPr>
      <xdr:spPr>
        <a:xfrm>
          <a:off x="19310427" y="184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129557</xdr:rowOff>
    </xdr:from>
    <xdr:ext cx="469744" cy="259045"/>
    <xdr:sp macro="" textlink="">
      <xdr:nvSpPr>
        <xdr:cNvPr id="748" name="n_4mainValue【公民館】&#10;一人当たり面積"/>
        <xdr:cNvSpPr txBox="1"/>
      </xdr:nvSpPr>
      <xdr:spPr>
        <a:xfrm>
          <a:off x="18421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類似団体と比較して、有形固定資産減価償却率が特に高い施設は道路、保育所、学校施設であり、特に低い施設は児童館である。</a:t>
          </a:r>
        </a:p>
        <a:p>
          <a:r>
            <a:rPr kumimoji="1" lang="ja-JP" altLang="en-US" sz="1300">
              <a:latin typeface="ＭＳ Ｐゴシック" panose="020B0600070205080204" pitchFamily="50" charset="-128"/>
              <a:ea typeface="ＭＳ Ｐゴシック" panose="020B0600070205080204" pitchFamily="50" charset="-128"/>
            </a:rPr>
            <a:t>道路については長寿命化計画を策定しており、予防保全の考えのもと、計画的・効率的な管理を行い、長寿命化や財政負担の平準化に取り組んでいる。</a:t>
          </a:r>
        </a:p>
        <a:p>
          <a:r>
            <a:rPr kumimoji="1" lang="ja-JP" altLang="en-US" sz="1300">
              <a:latin typeface="ＭＳ Ｐゴシック" panose="020B0600070205080204" pitchFamily="50" charset="-128"/>
              <a:ea typeface="ＭＳ Ｐゴシック" panose="020B0600070205080204" pitchFamily="50" charset="-128"/>
            </a:rPr>
            <a:t>また、保育所、学校施設についても、外壁や屋上などの大規模改修を行っており、計画的に老朽化対策に取り組んでいる。</a:t>
          </a:r>
        </a:p>
        <a:p>
          <a:r>
            <a:rPr kumimoji="1" lang="ja-JP" altLang="en-US" sz="1300">
              <a:latin typeface="ＭＳ Ｐゴシック" panose="020B0600070205080204" pitchFamily="50" charset="-128"/>
              <a:ea typeface="ＭＳ Ｐゴシック" panose="020B0600070205080204" pitchFamily="50" charset="-128"/>
            </a:rPr>
            <a:t>児童館については全体的に新しい施設であるため、減価償却率が低くなっている。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また、児童館については一人当たり面積が類似団体より高くなっているため、維持管理にかかる経費の増加に留意しつつ、計画的な管理を行っていく。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62,648
61,589
66.68
31,375,671
30,187,819
975,192
15,206,217
18,118,123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74" name="楕円 73"/>
        <xdr:cNvSpPr/>
      </xdr:nvSpPr>
      <xdr:spPr>
        <a:xfrm>
          <a:off x="4584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126292</xdr:rowOff>
    </xdr:from>
    <xdr:ext cx="405111" cy="259045"/>
    <xdr:sp macro="" textlink="">
      <xdr:nvSpPr>
        <xdr:cNvPr id="75" name="【図書館】&#10;有形固定資産減価償却率該当値テキスト"/>
        <xdr:cNvSpPr txBox="1"/>
      </xdr:nvSpPr>
      <xdr:spPr>
        <a:xfrm>
          <a:off x="4673600"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80917</xdr:rowOff>
    </xdr:from>
    <xdr:to>
      <xdr:col>20</xdr:col>
      <xdr:colOff>38100</xdr:colOff>
      <xdr:row>39</xdr:row>
      <xdr:rowOff>11067</xdr:rowOff>
    </xdr:to>
    <xdr:sp macro="" textlink="">
      <xdr:nvSpPr>
        <xdr:cNvPr id="76" name="楕円 75"/>
        <xdr:cNvSpPr/>
      </xdr:nvSpPr>
      <xdr:spPr>
        <a:xfrm>
          <a:off x="3746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27215</xdr:rowOff>
    </xdr:from>
    <xdr:to>
      <xdr:col>24</xdr:col>
      <xdr:colOff>63500</xdr:colOff>
      <xdr:row>38</xdr:row>
      <xdr:rowOff>131717</xdr:rowOff>
    </xdr:to>
    <xdr:cxnSp macro="">
      <xdr:nvCxnSpPr>
        <xdr:cNvPr id="77" name="直線コネクタ 76"/>
        <xdr:cNvCxnSpPr/>
      </xdr:nvCxnSpPr>
      <xdr:spPr>
        <a:xfrm flipV="1">
          <a:off x="3797300" y="6542315"/>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48260</xdr:rowOff>
    </xdr:from>
    <xdr:to>
      <xdr:col>15</xdr:col>
      <xdr:colOff>101600</xdr:colOff>
      <xdr:row>38</xdr:row>
      <xdr:rowOff>149860</xdr:rowOff>
    </xdr:to>
    <xdr:sp macro="" textlink="">
      <xdr:nvSpPr>
        <xdr:cNvPr id="78" name="楕円 77"/>
        <xdr:cNvSpPr/>
      </xdr:nvSpPr>
      <xdr:spPr>
        <a:xfrm>
          <a:off x="2857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99060</xdr:rowOff>
    </xdr:from>
    <xdr:to>
      <xdr:col>19</xdr:col>
      <xdr:colOff>177800</xdr:colOff>
      <xdr:row>38</xdr:row>
      <xdr:rowOff>131717</xdr:rowOff>
    </xdr:to>
    <xdr:cxnSp macro="">
      <xdr:nvCxnSpPr>
        <xdr:cNvPr id="79" name="直線コネクタ 78"/>
        <xdr:cNvCxnSpPr/>
      </xdr:nvCxnSpPr>
      <xdr:spPr>
        <a:xfrm>
          <a:off x="2908300" y="66141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xdr:rowOff>
    </xdr:from>
    <xdr:to>
      <xdr:col>10</xdr:col>
      <xdr:colOff>165100</xdr:colOff>
      <xdr:row>38</xdr:row>
      <xdr:rowOff>115570</xdr:rowOff>
    </xdr:to>
    <xdr:sp macro="" textlink="">
      <xdr:nvSpPr>
        <xdr:cNvPr id="80" name="楕円 79"/>
        <xdr:cNvSpPr/>
      </xdr:nvSpPr>
      <xdr:spPr>
        <a:xfrm>
          <a:off x="1968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64770</xdr:rowOff>
    </xdr:from>
    <xdr:to>
      <xdr:col>15</xdr:col>
      <xdr:colOff>50800</xdr:colOff>
      <xdr:row>38</xdr:row>
      <xdr:rowOff>99060</xdr:rowOff>
    </xdr:to>
    <xdr:cxnSp macro="">
      <xdr:nvCxnSpPr>
        <xdr:cNvPr id="81" name="直線コネクタ 80"/>
        <xdr:cNvCxnSpPr/>
      </xdr:nvCxnSpPr>
      <xdr:spPr>
        <a:xfrm>
          <a:off x="2019300" y="65798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149497</xdr:rowOff>
    </xdr:from>
    <xdr:to>
      <xdr:col>6</xdr:col>
      <xdr:colOff>38100</xdr:colOff>
      <xdr:row>38</xdr:row>
      <xdr:rowOff>79647</xdr:rowOff>
    </xdr:to>
    <xdr:sp macro="" textlink="">
      <xdr:nvSpPr>
        <xdr:cNvPr id="82" name="楕円 81"/>
        <xdr:cNvSpPr/>
      </xdr:nvSpPr>
      <xdr:spPr>
        <a:xfrm>
          <a:off x="1079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28847</xdr:rowOff>
    </xdr:from>
    <xdr:to>
      <xdr:col>10</xdr:col>
      <xdr:colOff>114300</xdr:colOff>
      <xdr:row>38</xdr:row>
      <xdr:rowOff>64770</xdr:rowOff>
    </xdr:to>
    <xdr:cxnSp macro="">
      <xdr:nvCxnSpPr>
        <xdr:cNvPr id="83" name="直線コネクタ 82"/>
        <xdr:cNvCxnSpPr/>
      </xdr:nvCxnSpPr>
      <xdr:spPr>
        <a:xfrm>
          <a:off x="1130300" y="654394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2194</xdr:rowOff>
    </xdr:from>
    <xdr:ext cx="405111" cy="259045"/>
    <xdr:sp macro="" textlink="">
      <xdr:nvSpPr>
        <xdr:cNvPr id="88" name="n_1mainValue【図書館】&#10;有形固定資産減価償却率"/>
        <xdr:cNvSpPr txBox="1"/>
      </xdr:nvSpPr>
      <xdr:spPr>
        <a:xfrm>
          <a:off x="35820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9" name="n_2mainValue【図書館】&#10;有形固定資産減価償却率"/>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90" name="n_3mainValue【図書館】&#10;有形固定資産減価償却率"/>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70774</xdr:rowOff>
    </xdr:from>
    <xdr:ext cx="405111" cy="259045"/>
    <xdr:sp macro="" textlink="">
      <xdr:nvSpPr>
        <xdr:cNvPr id="91" name="n_4mainValue【図書館】&#10;有形固定資産減価償却率"/>
        <xdr:cNvSpPr txBox="1"/>
      </xdr:nvSpPr>
      <xdr:spPr>
        <a:xfrm>
          <a:off x="927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148290</xdr:rowOff>
    </xdr:from>
    <xdr:ext cx="469744" cy="259045"/>
    <xdr:sp macro="" textlink="">
      <xdr:nvSpPr>
        <xdr:cNvPr id="124" name="【図書館】&#10;一人当たり面積平均値テキスト"/>
        <xdr:cNvSpPr txBox="1"/>
      </xdr:nvSpPr>
      <xdr:spPr>
        <a:xfrm>
          <a:off x="10515600" y="6491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68263</xdr:rowOff>
    </xdr:from>
    <xdr:to>
      <xdr:col>55</xdr:col>
      <xdr:colOff>50800</xdr:colOff>
      <xdr:row>39</xdr:row>
      <xdr:rowOff>169863</xdr:rowOff>
    </xdr:to>
    <xdr:sp macro="" textlink="">
      <xdr:nvSpPr>
        <xdr:cNvPr id="135" name="楕円 134"/>
        <xdr:cNvSpPr/>
      </xdr:nvSpPr>
      <xdr:spPr>
        <a:xfrm>
          <a:off x="10426700" y="67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46690</xdr:rowOff>
    </xdr:from>
    <xdr:ext cx="469744" cy="259045"/>
    <xdr:sp macro="" textlink="">
      <xdr:nvSpPr>
        <xdr:cNvPr id="136" name="【図書館】&#10;一人当たり面積該当値テキスト"/>
        <xdr:cNvSpPr txBox="1"/>
      </xdr:nvSpPr>
      <xdr:spPr>
        <a:xfrm>
          <a:off x="10515600" y="673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168275</xdr:rowOff>
    </xdr:from>
    <xdr:to>
      <xdr:col>50</xdr:col>
      <xdr:colOff>165100</xdr:colOff>
      <xdr:row>39</xdr:row>
      <xdr:rowOff>98425</xdr:rowOff>
    </xdr:to>
    <xdr:sp macro="" textlink="">
      <xdr:nvSpPr>
        <xdr:cNvPr id="137" name="楕円 136"/>
        <xdr:cNvSpPr/>
      </xdr:nvSpPr>
      <xdr:spPr>
        <a:xfrm>
          <a:off x="9588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47625</xdr:rowOff>
    </xdr:from>
    <xdr:to>
      <xdr:col>55</xdr:col>
      <xdr:colOff>0</xdr:colOff>
      <xdr:row>39</xdr:row>
      <xdr:rowOff>119063</xdr:rowOff>
    </xdr:to>
    <xdr:cxnSp macro="">
      <xdr:nvCxnSpPr>
        <xdr:cNvPr id="138" name="直線コネクタ 137"/>
        <xdr:cNvCxnSpPr/>
      </xdr:nvCxnSpPr>
      <xdr:spPr>
        <a:xfrm>
          <a:off x="9639300" y="6734175"/>
          <a:ext cx="8382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168275</xdr:rowOff>
    </xdr:from>
    <xdr:to>
      <xdr:col>46</xdr:col>
      <xdr:colOff>38100</xdr:colOff>
      <xdr:row>39</xdr:row>
      <xdr:rowOff>98425</xdr:rowOff>
    </xdr:to>
    <xdr:sp macro="" textlink="">
      <xdr:nvSpPr>
        <xdr:cNvPr id="139" name="楕円 138"/>
        <xdr:cNvSpPr/>
      </xdr:nvSpPr>
      <xdr:spPr>
        <a:xfrm>
          <a:off x="8699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47625</xdr:rowOff>
    </xdr:from>
    <xdr:to>
      <xdr:col>50</xdr:col>
      <xdr:colOff>114300</xdr:colOff>
      <xdr:row>39</xdr:row>
      <xdr:rowOff>47625</xdr:rowOff>
    </xdr:to>
    <xdr:cxnSp macro="">
      <xdr:nvCxnSpPr>
        <xdr:cNvPr id="140" name="直線コネクタ 139"/>
        <xdr:cNvCxnSpPr/>
      </xdr:nvCxnSpPr>
      <xdr:spPr>
        <a:xfrm>
          <a:off x="8750300" y="6734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168275</xdr:rowOff>
    </xdr:from>
    <xdr:to>
      <xdr:col>41</xdr:col>
      <xdr:colOff>101600</xdr:colOff>
      <xdr:row>39</xdr:row>
      <xdr:rowOff>98425</xdr:rowOff>
    </xdr:to>
    <xdr:sp macro="" textlink="">
      <xdr:nvSpPr>
        <xdr:cNvPr id="141" name="楕円 140"/>
        <xdr:cNvSpPr/>
      </xdr:nvSpPr>
      <xdr:spPr>
        <a:xfrm>
          <a:off x="7810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47625</xdr:rowOff>
    </xdr:from>
    <xdr:to>
      <xdr:col>45</xdr:col>
      <xdr:colOff>177800</xdr:colOff>
      <xdr:row>39</xdr:row>
      <xdr:rowOff>47625</xdr:rowOff>
    </xdr:to>
    <xdr:cxnSp macro="">
      <xdr:nvCxnSpPr>
        <xdr:cNvPr id="142" name="直線コネクタ 141"/>
        <xdr:cNvCxnSpPr/>
      </xdr:nvCxnSpPr>
      <xdr:spPr>
        <a:xfrm>
          <a:off x="7861300" y="6734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11113</xdr:rowOff>
    </xdr:from>
    <xdr:to>
      <xdr:col>36</xdr:col>
      <xdr:colOff>165100</xdr:colOff>
      <xdr:row>39</xdr:row>
      <xdr:rowOff>112713</xdr:rowOff>
    </xdr:to>
    <xdr:sp macro="" textlink="">
      <xdr:nvSpPr>
        <xdr:cNvPr id="143" name="楕円 142"/>
        <xdr:cNvSpPr/>
      </xdr:nvSpPr>
      <xdr:spPr>
        <a:xfrm>
          <a:off x="6921500" y="66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47625</xdr:rowOff>
    </xdr:from>
    <xdr:to>
      <xdr:col>41</xdr:col>
      <xdr:colOff>50800</xdr:colOff>
      <xdr:row>39</xdr:row>
      <xdr:rowOff>61913</xdr:rowOff>
    </xdr:to>
    <xdr:cxnSp macro="">
      <xdr:nvCxnSpPr>
        <xdr:cNvPr id="144" name="直線コネクタ 143"/>
        <xdr:cNvCxnSpPr/>
      </xdr:nvCxnSpPr>
      <xdr:spPr>
        <a:xfrm flipV="1">
          <a:off x="6972300" y="67341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45"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100665</xdr:rowOff>
    </xdr:from>
    <xdr:ext cx="469744" cy="259045"/>
    <xdr:sp macro="" textlink="">
      <xdr:nvSpPr>
        <xdr:cNvPr id="146" name="n_2aveValue【図書館】&#10;一人当たり面積"/>
        <xdr:cNvSpPr txBox="1"/>
      </xdr:nvSpPr>
      <xdr:spPr>
        <a:xfrm>
          <a:off x="8515427" y="64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103840</xdr:rowOff>
    </xdr:from>
    <xdr:ext cx="469744" cy="259045"/>
    <xdr:sp macro="" textlink="">
      <xdr:nvSpPr>
        <xdr:cNvPr id="147" name="n_3aveValue【図書館】&#10;一人当たり面積"/>
        <xdr:cNvSpPr txBox="1"/>
      </xdr:nvSpPr>
      <xdr:spPr>
        <a:xfrm>
          <a:off x="7626427" y="679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8" name="n_4aveValue【図書館】&#10;一人当たり面積"/>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89552</xdr:rowOff>
    </xdr:from>
    <xdr:ext cx="469744" cy="259045"/>
    <xdr:sp macro="" textlink="">
      <xdr:nvSpPr>
        <xdr:cNvPr id="149" name="n_1mainValue【図書館】&#10;一人当たり面積"/>
        <xdr:cNvSpPr txBox="1"/>
      </xdr:nvSpPr>
      <xdr:spPr>
        <a:xfrm>
          <a:off x="9391727" y="677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89552</xdr:rowOff>
    </xdr:from>
    <xdr:ext cx="469744" cy="259045"/>
    <xdr:sp macro="" textlink="">
      <xdr:nvSpPr>
        <xdr:cNvPr id="150" name="n_2mainValue【図書館】&#10;一人当たり面積"/>
        <xdr:cNvSpPr txBox="1"/>
      </xdr:nvSpPr>
      <xdr:spPr>
        <a:xfrm>
          <a:off x="8515427" y="677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114952</xdr:rowOff>
    </xdr:from>
    <xdr:ext cx="469744" cy="259045"/>
    <xdr:sp macro="" textlink="">
      <xdr:nvSpPr>
        <xdr:cNvPr id="151" name="n_3mainValue【図書館】&#10;一人当たり面積"/>
        <xdr:cNvSpPr txBox="1"/>
      </xdr:nvSpPr>
      <xdr:spPr>
        <a:xfrm>
          <a:off x="7626427" y="645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129240</xdr:rowOff>
    </xdr:from>
    <xdr:ext cx="469744" cy="259045"/>
    <xdr:sp macro="" textlink="">
      <xdr:nvSpPr>
        <xdr:cNvPr id="152" name="n_4mainValue【図書館】&#10;一人当たり面積"/>
        <xdr:cNvSpPr txBox="1"/>
      </xdr:nvSpPr>
      <xdr:spPr>
        <a:xfrm>
          <a:off x="6737427" y="64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82" name="【体育館・プール】&#10;有形固定資産減価償却率平均値テキスト"/>
        <xdr:cNvSpPr txBox="1"/>
      </xdr:nvSpPr>
      <xdr:spPr>
        <a:xfrm>
          <a:off x="4673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93" name="楕円 192"/>
        <xdr:cNvSpPr/>
      </xdr:nvSpPr>
      <xdr:spPr>
        <a:xfrm>
          <a:off x="4584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167657</xdr:rowOff>
    </xdr:from>
    <xdr:ext cx="405111" cy="259045"/>
    <xdr:sp macro="" textlink="">
      <xdr:nvSpPr>
        <xdr:cNvPr id="194" name="【体育館・プール】&#10;有形固定資産減価償却率該当値テキスト"/>
        <xdr:cNvSpPr txBox="1"/>
      </xdr:nvSpPr>
      <xdr:spPr>
        <a:xfrm>
          <a:off x="4673600"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4445</xdr:rowOff>
    </xdr:from>
    <xdr:to>
      <xdr:col>20</xdr:col>
      <xdr:colOff>38100</xdr:colOff>
      <xdr:row>61</xdr:row>
      <xdr:rowOff>106045</xdr:rowOff>
    </xdr:to>
    <xdr:sp macro="" textlink="">
      <xdr:nvSpPr>
        <xdr:cNvPr id="195" name="楕円 194"/>
        <xdr:cNvSpPr/>
      </xdr:nvSpPr>
      <xdr:spPr>
        <a:xfrm>
          <a:off x="3746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55245</xdr:rowOff>
    </xdr:from>
    <xdr:to>
      <xdr:col>24</xdr:col>
      <xdr:colOff>63500</xdr:colOff>
      <xdr:row>61</xdr:row>
      <xdr:rowOff>68580</xdr:rowOff>
    </xdr:to>
    <xdr:cxnSp macro="">
      <xdr:nvCxnSpPr>
        <xdr:cNvPr id="196" name="直線コネクタ 195"/>
        <xdr:cNvCxnSpPr/>
      </xdr:nvCxnSpPr>
      <xdr:spPr>
        <a:xfrm>
          <a:off x="3797300" y="1051369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147320</xdr:rowOff>
    </xdr:from>
    <xdr:to>
      <xdr:col>15</xdr:col>
      <xdr:colOff>101600</xdr:colOff>
      <xdr:row>61</xdr:row>
      <xdr:rowOff>77470</xdr:rowOff>
    </xdr:to>
    <xdr:sp macro="" textlink="">
      <xdr:nvSpPr>
        <xdr:cNvPr id="197" name="楕円 196"/>
        <xdr:cNvSpPr/>
      </xdr:nvSpPr>
      <xdr:spPr>
        <a:xfrm>
          <a:off x="2857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26670</xdr:rowOff>
    </xdr:from>
    <xdr:to>
      <xdr:col>19</xdr:col>
      <xdr:colOff>177800</xdr:colOff>
      <xdr:row>61</xdr:row>
      <xdr:rowOff>55245</xdr:rowOff>
    </xdr:to>
    <xdr:cxnSp macro="">
      <xdr:nvCxnSpPr>
        <xdr:cNvPr id="198" name="直線コネクタ 197"/>
        <xdr:cNvCxnSpPr/>
      </xdr:nvCxnSpPr>
      <xdr:spPr>
        <a:xfrm>
          <a:off x="2908300" y="104851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99" name="楕円 198"/>
        <xdr:cNvSpPr/>
      </xdr:nvSpPr>
      <xdr:spPr>
        <a:xfrm>
          <a:off x="196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160020</xdr:rowOff>
    </xdr:from>
    <xdr:to>
      <xdr:col>15</xdr:col>
      <xdr:colOff>50800</xdr:colOff>
      <xdr:row>61</xdr:row>
      <xdr:rowOff>26670</xdr:rowOff>
    </xdr:to>
    <xdr:cxnSp macro="">
      <xdr:nvCxnSpPr>
        <xdr:cNvPr id="200" name="直線コネクタ 199"/>
        <xdr:cNvCxnSpPr/>
      </xdr:nvCxnSpPr>
      <xdr:spPr>
        <a:xfrm>
          <a:off x="2019300" y="10447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71120</xdr:rowOff>
    </xdr:from>
    <xdr:to>
      <xdr:col>6</xdr:col>
      <xdr:colOff>38100</xdr:colOff>
      <xdr:row>61</xdr:row>
      <xdr:rowOff>1270</xdr:rowOff>
    </xdr:to>
    <xdr:sp macro="" textlink="">
      <xdr:nvSpPr>
        <xdr:cNvPr id="201" name="楕円 200"/>
        <xdr:cNvSpPr/>
      </xdr:nvSpPr>
      <xdr:spPr>
        <a:xfrm>
          <a:off x="1079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121920</xdr:rowOff>
    </xdr:from>
    <xdr:to>
      <xdr:col>10</xdr:col>
      <xdr:colOff>114300</xdr:colOff>
      <xdr:row>60</xdr:row>
      <xdr:rowOff>160020</xdr:rowOff>
    </xdr:to>
    <xdr:cxnSp macro="">
      <xdr:nvCxnSpPr>
        <xdr:cNvPr id="202" name="直線コネクタ 201"/>
        <xdr:cNvCxnSpPr/>
      </xdr:nvCxnSpPr>
      <xdr:spPr>
        <a:xfrm>
          <a:off x="1130300" y="10408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203" name="n_1aveValue【体育館・プー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4" name="n_2aveValue【体育館・プール】&#10;有形固定資産減価償却率"/>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5" name="n_3aveValue【体育館・プール】&#10;有形固定資産減価償却率"/>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6" name="n_4aveValue【体育館・プール】&#10;有形固定資産減価償却率"/>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97172</xdr:rowOff>
    </xdr:from>
    <xdr:ext cx="405111" cy="259045"/>
    <xdr:sp macro="" textlink="">
      <xdr:nvSpPr>
        <xdr:cNvPr id="207" name="n_1mainValue【体育館・プール】&#10;有形固定資産減価償却率"/>
        <xdr:cNvSpPr txBox="1"/>
      </xdr:nvSpPr>
      <xdr:spPr>
        <a:xfrm>
          <a:off x="35820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68597</xdr:rowOff>
    </xdr:from>
    <xdr:ext cx="405111" cy="259045"/>
    <xdr:sp macro="" textlink="">
      <xdr:nvSpPr>
        <xdr:cNvPr id="208" name="n_2mainValue【体育館・プール】&#10;有形固定資産減価償却率"/>
        <xdr:cNvSpPr txBox="1"/>
      </xdr:nvSpPr>
      <xdr:spPr>
        <a:xfrm>
          <a:off x="2705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9" name="n_3mainValue【体育館・プール】&#10;有形固定資産減価償却率"/>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163847</xdr:rowOff>
    </xdr:from>
    <xdr:ext cx="405111" cy="259045"/>
    <xdr:sp macro="" textlink="">
      <xdr:nvSpPr>
        <xdr:cNvPr id="210" name="n_4mainValue【体育館・プール】&#10;有形固定資産減価償却率"/>
        <xdr:cNvSpPr txBox="1"/>
      </xdr:nvSpPr>
      <xdr:spPr>
        <a:xfrm>
          <a:off x="927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72407</xdr:rowOff>
    </xdr:from>
    <xdr:ext cx="469744" cy="259045"/>
    <xdr:sp macro="" textlink="">
      <xdr:nvSpPr>
        <xdr:cNvPr id="239" name="【体育館・プール】&#10;一人当たり面積平均値テキスト"/>
        <xdr:cNvSpPr txBox="1"/>
      </xdr:nvSpPr>
      <xdr:spPr>
        <a:xfrm>
          <a:off x="10515600" y="1053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83820</xdr:rowOff>
    </xdr:from>
    <xdr:to>
      <xdr:col>55</xdr:col>
      <xdr:colOff>50800</xdr:colOff>
      <xdr:row>63</xdr:row>
      <xdr:rowOff>13970</xdr:rowOff>
    </xdr:to>
    <xdr:sp macro="" textlink="">
      <xdr:nvSpPr>
        <xdr:cNvPr id="250" name="楕円 249"/>
        <xdr:cNvSpPr/>
      </xdr:nvSpPr>
      <xdr:spPr>
        <a:xfrm>
          <a:off x="10426700" y="1071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62247</xdr:rowOff>
    </xdr:from>
    <xdr:ext cx="469744" cy="259045"/>
    <xdr:sp macro="" textlink="">
      <xdr:nvSpPr>
        <xdr:cNvPr id="251" name="【体育館・プール】&#10;一人当たり面積該当値テキスト"/>
        <xdr:cNvSpPr txBox="1"/>
      </xdr:nvSpPr>
      <xdr:spPr>
        <a:xfrm>
          <a:off x="10515600" y="1069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86360</xdr:rowOff>
    </xdr:from>
    <xdr:to>
      <xdr:col>50</xdr:col>
      <xdr:colOff>165100</xdr:colOff>
      <xdr:row>63</xdr:row>
      <xdr:rowOff>16510</xdr:rowOff>
    </xdr:to>
    <xdr:sp macro="" textlink="">
      <xdr:nvSpPr>
        <xdr:cNvPr id="252" name="楕円 251"/>
        <xdr:cNvSpPr/>
      </xdr:nvSpPr>
      <xdr:spPr>
        <a:xfrm>
          <a:off x="9588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134620</xdr:rowOff>
    </xdr:from>
    <xdr:to>
      <xdr:col>55</xdr:col>
      <xdr:colOff>0</xdr:colOff>
      <xdr:row>62</xdr:row>
      <xdr:rowOff>137160</xdr:rowOff>
    </xdr:to>
    <xdr:cxnSp macro="">
      <xdr:nvCxnSpPr>
        <xdr:cNvPr id="253" name="直線コネクタ 252"/>
        <xdr:cNvCxnSpPr/>
      </xdr:nvCxnSpPr>
      <xdr:spPr>
        <a:xfrm flipV="1">
          <a:off x="9639300" y="1076452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86360</xdr:rowOff>
    </xdr:from>
    <xdr:to>
      <xdr:col>46</xdr:col>
      <xdr:colOff>38100</xdr:colOff>
      <xdr:row>63</xdr:row>
      <xdr:rowOff>16510</xdr:rowOff>
    </xdr:to>
    <xdr:sp macro="" textlink="">
      <xdr:nvSpPr>
        <xdr:cNvPr id="254" name="楕円 253"/>
        <xdr:cNvSpPr/>
      </xdr:nvSpPr>
      <xdr:spPr>
        <a:xfrm>
          <a:off x="8699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137160</xdr:rowOff>
    </xdr:from>
    <xdr:to>
      <xdr:col>50</xdr:col>
      <xdr:colOff>114300</xdr:colOff>
      <xdr:row>62</xdr:row>
      <xdr:rowOff>137160</xdr:rowOff>
    </xdr:to>
    <xdr:cxnSp macro="">
      <xdr:nvCxnSpPr>
        <xdr:cNvPr id="255" name="直線コネクタ 254"/>
        <xdr:cNvCxnSpPr/>
      </xdr:nvCxnSpPr>
      <xdr:spPr>
        <a:xfrm>
          <a:off x="8750300" y="1076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88900</xdr:rowOff>
    </xdr:from>
    <xdr:to>
      <xdr:col>41</xdr:col>
      <xdr:colOff>101600</xdr:colOff>
      <xdr:row>63</xdr:row>
      <xdr:rowOff>19050</xdr:rowOff>
    </xdr:to>
    <xdr:sp macro="" textlink="">
      <xdr:nvSpPr>
        <xdr:cNvPr id="256" name="楕円 255"/>
        <xdr:cNvSpPr/>
      </xdr:nvSpPr>
      <xdr:spPr>
        <a:xfrm>
          <a:off x="7810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137160</xdr:rowOff>
    </xdr:from>
    <xdr:to>
      <xdr:col>45</xdr:col>
      <xdr:colOff>177800</xdr:colOff>
      <xdr:row>62</xdr:row>
      <xdr:rowOff>139700</xdr:rowOff>
    </xdr:to>
    <xdr:cxnSp macro="">
      <xdr:nvCxnSpPr>
        <xdr:cNvPr id="257" name="直線コネクタ 256"/>
        <xdr:cNvCxnSpPr/>
      </xdr:nvCxnSpPr>
      <xdr:spPr>
        <a:xfrm flipV="1">
          <a:off x="7861300" y="107670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58420</xdr:rowOff>
    </xdr:from>
    <xdr:to>
      <xdr:col>36</xdr:col>
      <xdr:colOff>165100</xdr:colOff>
      <xdr:row>62</xdr:row>
      <xdr:rowOff>160020</xdr:rowOff>
    </xdr:to>
    <xdr:sp macro="" textlink="">
      <xdr:nvSpPr>
        <xdr:cNvPr id="258" name="楕円 257"/>
        <xdr:cNvSpPr/>
      </xdr:nvSpPr>
      <xdr:spPr>
        <a:xfrm>
          <a:off x="6921500" y="1068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109220</xdr:rowOff>
    </xdr:from>
    <xdr:to>
      <xdr:col>41</xdr:col>
      <xdr:colOff>50800</xdr:colOff>
      <xdr:row>62</xdr:row>
      <xdr:rowOff>139700</xdr:rowOff>
    </xdr:to>
    <xdr:cxnSp macro="">
      <xdr:nvCxnSpPr>
        <xdr:cNvPr id="259" name="直線コネクタ 258"/>
        <xdr:cNvCxnSpPr/>
      </xdr:nvCxnSpPr>
      <xdr:spPr>
        <a:xfrm>
          <a:off x="6972300" y="1073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60"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61"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8907</xdr:rowOff>
    </xdr:from>
    <xdr:ext cx="469744" cy="259045"/>
    <xdr:sp macro="" textlink="">
      <xdr:nvSpPr>
        <xdr:cNvPr id="262" name="n_3aveValue【体育館・プール】&#10;一人当たり面積"/>
        <xdr:cNvSpPr txBox="1"/>
      </xdr:nvSpPr>
      <xdr:spPr>
        <a:xfrm>
          <a:off x="7626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165117</xdr:rowOff>
    </xdr:from>
    <xdr:ext cx="469744" cy="259045"/>
    <xdr:sp macro="" textlink="">
      <xdr:nvSpPr>
        <xdr:cNvPr id="263" name="n_4aveValue【体育館・プール】&#10;一人当たり面積"/>
        <xdr:cNvSpPr txBox="1"/>
      </xdr:nvSpPr>
      <xdr:spPr>
        <a:xfrm>
          <a:off x="6737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7637</xdr:rowOff>
    </xdr:from>
    <xdr:ext cx="469744" cy="259045"/>
    <xdr:sp macro="" textlink="">
      <xdr:nvSpPr>
        <xdr:cNvPr id="264" name="n_1mainValue【体育館・プール】&#10;一人当たり面積"/>
        <xdr:cNvSpPr txBox="1"/>
      </xdr:nvSpPr>
      <xdr:spPr>
        <a:xfrm>
          <a:off x="9391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7637</xdr:rowOff>
    </xdr:from>
    <xdr:ext cx="469744" cy="259045"/>
    <xdr:sp macro="" textlink="">
      <xdr:nvSpPr>
        <xdr:cNvPr id="265" name="n_2mainValue【体育館・プール】&#10;一人当たり面積"/>
        <xdr:cNvSpPr txBox="1"/>
      </xdr:nvSpPr>
      <xdr:spPr>
        <a:xfrm>
          <a:off x="8515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10177</xdr:rowOff>
    </xdr:from>
    <xdr:ext cx="469744" cy="259045"/>
    <xdr:sp macro="" textlink="">
      <xdr:nvSpPr>
        <xdr:cNvPr id="266" name="n_3mainValue【体育館・プール】&#10;一人当たり面積"/>
        <xdr:cNvSpPr txBox="1"/>
      </xdr:nvSpPr>
      <xdr:spPr>
        <a:xfrm>
          <a:off x="7626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5097</xdr:rowOff>
    </xdr:from>
    <xdr:ext cx="469744" cy="259045"/>
    <xdr:sp macro="" textlink="">
      <xdr:nvSpPr>
        <xdr:cNvPr id="267" name="n_4mainValue【体育館・プール】&#10;一人当たり面積"/>
        <xdr:cNvSpPr txBox="1"/>
      </xdr:nvSpPr>
      <xdr:spPr>
        <a:xfrm>
          <a:off x="6737427" y="1046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298" name="【福祉施設】&#10;有形固定資産減価償却率平均値テキスト"/>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309" name="楕円 308"/>
        <xdr:cNvSpPr/>
      </xdr:nvSpPr>
      <xdr:spPr>
        <a:xfrm>
          <a:off x="45847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57529</xdr:rowOff>
    </xdr:from>
    <xdr:ext cx="405111" cy="259045"/>
    <xdr:sp macro="" textlink="">
      <xdr:nvSpPr>
        <xdr:cNvPr id="310" name="【福祉施設】&#10;有形固定資産減価償却率該当値テキスト"/>
        <xdr:cNvSpPr txBox="1"/>
      </xdr:nvSpPr>
      <xdr:spPr>
        <a:xfrm>
          <a:off x="4673600" y="1394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46082</xdr:rowOff>
    </xdr:from>
    <xdr:to>
      <xdr:col>20</xdr:col>
      <xdr:colOff>38100</xdr:colOff>
      <xdr:row>82</xdr:row>
      <xdr:rowOff>147682</xdr:rowOff>
    </xdr:to>
    <xdr:sp macro="" textlink="">
      <xdr:nvSpPr>
        <xdr:cNvPr id="311" name="楕円 310"/>
        <xdr:cNvSpPr/>
      </xdr:nvSpPr>
      <xdr:spPr>
        <a:xfrm>
          <a:off x="3746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85452</xdr:rowOff>
    </xdr:from>
    <xdr:to>
      <xdr:col>24</xdr:col>
      <xdr:colOff>63500</xdr:colOff>
      <xdr:row>82</xdr:row>
      <xdr:rowOff>96882</xdr:rowOff>
    </xdr:to>
    <xdr:cxnSp macro="">
      <xdr:nvCxnSpPr>
        <xdr:cNvPr id="312" name="直線コネクタ 311"/>
        <xdr:cNvCxnSpPr/>
      </xdr:nvCxnSpPr>
      <xdr:spPr>
        <a:xfrm flipV="1">
          <a:off x="3797300" y="1414435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15058</xdr:rowOff>
    </xdr:from>
    <xdr:to>
      <xdr:col>15</xdr:col>
      <xdr:colOff>101600</xdr:colOff>
      <xdr:row>82</xdr:row>
      <xdr:rowOff>116658</xdr:rowOff>
    </xdr:to>
    <xdr:sp macro="" textlink="">
      <xdr:nvSpPr>
        <xdr:cNvPr id="313" name="楕円 312"/>
        <xdr:cNvSpPr/>
      </xdr:nvSpPr>
      <xdr:spPr>
        <a:xfrm>
          <a:off x="2857500" y="140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65858</xdr:rowOff>
    </xdr:from>
    <xdr:to>
      <xdr:col>19</xdr:col>
      <xdr:colOff>177800</xdr:colOff>
      <xdr:row>82</xdr:row>
      <xdr:rowOff>96882</xdr:rowOff>
    </xdr:to>
    <xdr:cxnSp macro="">
      <xdr:nvCxnSpPr>
        <xdr:cNvPr id="314" name="直線コネクタ 313"/>
        <xdr:cNvCxnSpPr/>
      </xdr:nvCxnSpPr>
      <xdr:spPr>
        <a:xfrm>
          <a:off x="2908300" y="1412475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165281</xdr:rowOff>
    </xdr:from>
    <xdr:to>
      <xdr:col>10</xdr:col>
      <xdr:colOff>165100</xdr:colOff>
      <xdr:row>82</xdr:row>
      <xdr:rowOff>95431</xdr:rowOff>
    </xdr:to>
    <xdr:sp macro="" textlink="">
      <xdr:nvSpPr>
        <xdr:cNvPr id="315" name="楕円 314"/>
        <xdr:cNvSpPr/>
      </xdr:nvSpPr>
      <xdr:spPr>
        <a:xfrm>
          <a:off x="1968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44631</xdr:rowOff>
    </xdr:from>
    <xdr:to>
      <xdr:col>15</xdr:col>
      <xdr:colOff>50800</xdr:colOff>
      <xdr:row>82</xdr:row>
      <xdr:rowOff>65858</xdr:rowOff>
    </xdr:to>
    <xdr:cxnSp macro="">
      <xdr:nvCxnSpPr>
        <xdr:cNvPr id="316" name="直線コネクタ 315"/>
        <xdr:cNvCxnSpPr/>
      </xdr:nvCxnSpPr>
      <xdr:spPr>
        <a:xfrm>
          <a:off x="2019300" y="1410353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148952</xdr:rowOff>
    </xdr:from>
    <xdr:to>
      <xdr:col>6</xdr:col>
      <xdr:colOff>38100</xdr:colOff>
      <xdr:row>82</xdr:row>
      <xdr:rowOff>79102</xdr:rowOff>
    </xdr:to>
    <xdr:sp macro="" textlink="">
      <xdr:nvSpPr>
        <xdr:cNvPr id="317" name="楕円 316"/>
        <xdr:cNvSpPr/>
      </xdr:nvSpPr>
      <xdr:spPr>
        <a:xfrm>
          <a:off x="1079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28302</xdr:rowOff>
    </xdr:from>
    <xdr:to>
      <xdr:col>10</xdr:col>
      <xdr:colOff>114300</xdr:colOff>
      <xdr:row>82</xdr:row>
      <xdr:rowOff>44631</xdr:rowOff>
    </xdr:to>
    <xdr:cxnSp macro="">
      <xdr:nvCxnSpPr>
        <xdr:cNvPr id="318" name="直線コネクタ 317"/>
        <xdr:cNvCxnSpPr/>
      </xdr:nvCxnSpPr>
      <xdr:spPr>
        <a:xfrm>
          <a:off x="1130300" y="14087202"/>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146975</xdr:rowOff>
    </xdr:from>
    <xdr:ext cx="405111" cy="259045"/>
    <xdr:sp macro="" textlink="">
      <xdr:nvSpPr>
        <xdr:cNvPr id="319" name="n_1aveValue【福祉施設】&#10;有形固定資産減価償却率"/>
        <xdr:cNvSpPr txBox="1"/>
      </xdr:nvSpPr>
      <xdr:spPr>
        <a:xfrm>
          <a:off x="35820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132278</xdr:rowOff>
    </xdr:from>
    <xdr:ext cx="405111" cy="259045"/>
    <xdr:sp macro="" textlink="">
      <xdr:nvSpPr>
        <xdr:cNvPr id="320" name="n_2aveValue【福祉施設】&#10;有形固定資産減価償却率"/>
        <xdr:cNvSpPr txBox="1"/>
      </xdr:nvSpPr>
      <xdr:spPr>
        <a:xfrm>
          <a:off x="2705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321" name="n_3aveValue【福祉施設】&#10;有形固定資産減価償却率"/>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89825</xdr:rowOff>
    </xdr:from>
    <xdr:ext cx="405111" cy="259045"/>
    <xdr:sp macro="" textlink="">
      <xdr:nvSpPr>
        <xdr:cNvPr id="322" name="n_4aveValue【福祉施設】&#10;有形固定資産減価償却率"/>
        <xdr:cNvSpPr txBox="1"/>
      </xdr:nvSpPr>
      <xdr:spPr>
        <a:xfrm>
          <a:off x="927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164209</xdr:rowOff>
    </xdr:from>
    <xdr:ext cx="405111" cy="259045"/>
    <xdr:sp macro="" textlink="">
      <xdr:nvSpPr>
        <xdr:cNvPr id="323" name="n_1mainValue【福祉施設】&#10;有形固定資産減価償却率"/>
        <xdr:cNvSpPr txBox="1"/>
      </xdr:nvSpPr>
      <xdr:spPr>
        <a:xfrm>
          <a:off x="35820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133185</xdr:rowOff>
    </xdr:from>
    <xdr:ext cx="405111" cy="259045"/>
    <xdr:sp macro="" textlink="">
      <xdr:nvSpPr>
        <xdr:cNvPr id="324" name="n_2mainValue【福祉施設】&#10;有形固定資産減価償却率"/>
        <xdr:cNvSpPr txBox="1"/>
      </xdr:nvSpPr>
      <xdr:spPr>
        <a:xfrm>
          <a:off x="27057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111958</xdr:rowOff>
    </xdr:from>
    <xdr:ext cx="405111" cy="259045"/>
    <xdr:sp macro="" textlink="">
      <xdr:nvSpPr>
        <xdr:cNvPr id="325" name="n_3mainValue【福祉施設】&#10;有形固定資産減価償却率"/>
        <xdr:cNvSpPr txBox="1"/>
      </xdr:nvSpPr>
      <xdr:spPr>
        <a:xfrm>
          <a:off x="181674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95629</xdr:rowOff>
    </xdr:from>
    <xdr:ext cx="405111" cy="259045"/>
    <xdr:sp macro="" textlink="">
      <xdr:nvSpPr>
        <xdr:cNvPr id="326" name="n_4mainValue【福祉施設】&#10;有形固定資産減価償却率"/>
        <xdr:cNvSpPr txBox="1"/>
      </xdr:nvSpPr>
      <xdr:spPr>
        <a:xfrm>
          <a:off x="927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144797</xdr:rowOff>
    </xdr:from>
    <xdr:ext cx="469744" cy="259045"/>
    <xdr:sp macro="" textlink="">
      <xdr:nvSpPr>
        <xdr:cNvPr id="355" name="【福祉施設】&#10;一人当たり面積平均値テキスト"/>
        <xdr:cNvSpPr txBox="1"/>
      </xdr:nvSpPr>
      <xdr:spPr>
        <a:xfrm>
          <a:off x="10515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86361</xdr:rowOff>
    </xdr:from>
    <xdr:to>
      <xdr:col>55</xdr:col>
      <xdr:colOff>50800</xdr:colOff>
      <xdr:row>83</xdr:row>
      <xdr:rowOff>16511</xdr:rowOff>
    </xdr:to>
    <xdr:sp macro="" textlink="">
      <xdr:nvSpPr>
        <xdr:cNvPr id="366" name="楕円 365"/>
        <xdr:cNvSpPr/>
      </xdr:nvSpPr>
      <xdr:spPr>
        <a:xfrm>
          <a:off x="104267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109238</xdr:rowOff>
    </xdr:from>
    <xdr:ext cx="469744" cy="259045"/>
    <xdr:sp macro="" textlink="">
      <xdr:nvSpPr>
        <xdr:cNvPr id="367" name="【福祉施設】&#10;一人当たり面積該当値テキスト"/>
        <xdr:cNvSpPr txBox="1"/>
      </xdr:nvSpPr>
      <xdr:spPr>
        <a:xfrm>
          <a:off x="10515600" y="1399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90170</xdr:rowOff>
    </xdr:from>
    <xdr:to>
      <xdr:col>50</xdr:col>
      <xdr:colOff>165100</xdr:colOff>
      <xdr:row>83</xdr:row>
      <xdr:rowOff>20320</xdr:rowOff>
    </xdr:to>
    <xdr:sp macro="" textlink="">
      <xdr:nvSpPr>
        <xdr:cNvPr id="368" name="楕円 367"/>
        <xdr:cNvSpPr/>
      </xdr:nvSpPr>
      <xdr:spPr>
        <a:xfrm>
          <a:off x="9588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137161</xdr:rowOff>
    </xdr:from>
    <xdr:to>
      <xdr:col>55</xdr:col>
      <xdr:colOff>0</xdr:colOff>
      <xdr:row>82</xdr:row>
      <xdr:rowOff>140970</xdr:rowOff>
    </xdr:to>
    <xdr:cxnSp macro="">
      <xdr:nvCxnSpPr>
        <xdr:cNvPr id="369" name="直線コネクタ 368"/>
        <xdr:cNvCxnSpPr/>
      </xdr:nvCxnSpPr>
      <xdr:spPr>
        <a:xfrm flipV="1">
          <a:off x="9639300" y="141960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93980</xdr:rowOff>
    </xdr:from>
    <xdr:to>
      <xdr:col>46</xdr:col>
      <xdr:colOff>38100</xdr:colOff>
      <xdr:row>83</xdr:row>
      <xdr:rowOff>24130</xdr:rowOff>
    </xdr:to>
    <xdr:sp macro="" textlink="">
      <xdr:nvSpPr>
        <xdr:cNvPr id="370" name="楕円 369"/>
        <xdr:cNvSpPr/>
      </xdr:nvSpPr>
      <xdr:spPr>
        <a:xfrm>
          <a:off x="8699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140970</xdr:rowOff>
    </xdr:from>
    <xdr:to>
      <xdr:col>50</xdr:col>
      <xdr:colOff>114300</xdr:colOff>
      <xdr:row>82</xdr:row>
      <xdr:rowOff>144780</xdr:rowOff>
    </xdr:to>
    <xdr:cxnSp macro="">
      <xdr:nvCxnSpPr>
        <xdr:cNvPr id="371" name="直線コネクタ 370"/>
        <xdr:cNvCxnSpPr/>
      </xdr:nvCxnSpPr>
      <xdr:spPr>
        <a:xfrm flipV="1">
          <a:off x="8750300" y="14199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93980</xdr:rowOff>
    </xdr:from>
    <xdr:to>
      <xdr:col>41</xdr:col>
      <xdr:colOff>101600</xdr:colOff>
      <xdr:row>83</xdr:row>
      <xdr:rowOff>24130</xdr:rowOff>
    </xdr:to>
    <xdr:sp macro="" textlink="">
      <xdr:nvSpPr>
        <xdr:cNvPr id="372" name="楕円 371"/>
        <xdr:cNvSpPr/>
      </xdr:nvSpPr>
      <xdr:spPr>
        <a:xfrm>
          <a:off x="7810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144780</xdr:rowOff>
    </xdr:from>
    <xdr:to>
      <xdr:col>45</xdr:col>
      <xdr:colOff>177800</xdr:colOff>
      <xdr:row>82</xdr:row>
      <xdr:rowOff>144780</xdr:rowOff>
    </xdr:to>
    <xdr:cxnSp macro="">
      <xdr:nvCxnSpPr>
        <xdr:cNvPr id="373" name="直線コネクタ 372"/>
        <xdr:cNvCxnSpPr/>
      </xdr:nvCxnSpPr>
      <xdr:spPr>
        <a:xfrm>
          <a:off x="7861300" y="14203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101600</xdr:rowOff>
    </xdr:from>
    <xdr:to>
      <xdr:col>36</xdr:col>
      <xdr:colOff>165100</xdr:colOff>
      <xdr:row>83</xdr:row>
      <xdr:rowOff>31750</xdr:rowOff>
    </xdr:to>
    <xdr:sp macro="" textlink="">
      <xdr:nvSpPr>
        <xdr:cNvPr id="374" name="楕円 373"/>
        <xdr:cNvSpPr/>
      </xdr:nvSpPr>
      <xdr:spPr>
        <a:xfrm>
          <a:off x="6921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144780</xdr:rowOff>
    </xdr:from>
    <xdr:to>
      <xdr:col>41</xdr:col>
      <xdr:colOff>50800</xdr:colOff>
      <xdr:row>82</xdr:row>
      <xdr:rowOff>152400</xdr:rowOff>
    </xdr:to>
    <xdr:cxnSp macro="">
      <xdr:nvCxnSpPr>
        <xdr:cNvPr id="375" name="直線コネクタ 374"/>
        <xdr:cNvCxnSpPr/>
      </xdr:nvCxnSpPr>
      <xdr:spPr>
        <a:xfrm flipV="1">
          <a:off x="6972300" y="14203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76" name="n_1aveValue【福祉施設】&#10;一人当たり面積"/>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95266</xdr:rowOff>
    </xdr:from>
    <xdr:ext cx="469744" cy="259045"/>
    <xdr:sp macro="" textlink="">
      <xdr:nvSpPr>
        <xdr:cNvPr id="377" name="n_2aveValue【福祉施設】&#10;一人当たり面積"/>
        <xdr:cNvSpPr txBox="1"/>
      </xdr:nvSpPr>
      <xdr:spPr>
        <a:xfrm>
          <a:off x="8515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53357</xdr:rowOff>
    </xdr:from>
    <xdr:ext cx="469744" cy="259045"/>
    <xdr:sp macro="" textlink="">
      <xdr:nvSpPr>
        <xdr:cNvPr id="378" name="n_3aveValue【福祉施設】&#10;一人当たり面積"/>
        <xdr:cNvSpPr txBox="1"/>
      </xdr:nvSpPr>
      <xdr:spPr>
        <a:xfrm>
          <a:off x="7626427"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53357</xdr:rowOff>
    </xdr:from>
    <xdr:ext cx="469744" cy="259045"/>
    <xdr:sp macro="" textlink="">
      <xdr:nvSpPr>
        <xdr:cNvPr id="379" name="n_4aveValue【福祉施設】&#10;一人当たり面積"/>
        <xdr:cNvSpPr txBox="1"/>
      </xdr:nvSpPr>
      <xdr:spPr>
        <a:xfrm>
          <a:off x="6737427"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36847</xdr:rowOff>
    </xdr:from>
    <xdr:ext cx="469744" cy="259045"/>
    <xdr:sp macro="" textlink="">
      <xdr:nvSpPr>
        <xdr:cNvPr id="380" name="n_1mainValue【福祉施設】&#10;一人当たり面積"/>
        <xdr:cNvSpPr txBox="1"/>
      </xdr:nvSpPr>
      <xdr:spPr>
        <a:xfrm>
          <a:off x="939172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40657</xdr:rowOff>
    </xdr:from>
    <xdr:ext cx="469744" cy="259045"/>
    <xdr:sp macro="" textlink="">
      <xdr:nvSpPr>
        <xdr:cNvPr id="381" name="n_2mainValue【福祉施設】&#10;一人当たり面積"/>
        <xdr:cNvSpPr txBox="1"/>
      </xdr:nvSpPr>
      <xdr:spPr>
        <a:xfrm>
          <a:off x="8515427" y="1392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40657</xdr:rowOff>
    </xdr:from>
    <xdr:ext cx="469744" cy="259045"/>
    <xdr:sp macro="" textlink="">
      <xdr:nvSpPr>
        <xdr:cNvPr id="382" name="n_3mainValue【福祉施設】&#10;一人当たり面積"/>
        <xdr:cNvSpPr txBox="1"/>
      </xdr:nvSpPr>
      <xdr:spPr>
        <a:xfrm>
          <a:off x="7626427" y="1392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48277</xdr:rowOff>
    </xdr:from>
    <xdr:ext cx="469744" cy="259045"/>
    <xdr:sp macro="" textlink="">
      <xdr:nvSpPr>
        <xdr:cNvPr id="383" name="n_4mainValue【福祉施設】&#10;一人当たり面積"/>
        <xdr:cNvSpPr txBox="1"/>
      </xdr:nvSpPr>
      <xdr:spPr>
        <a:xfrm>
          <a:off x="6737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414" name="【市民会館】&#10;有形固定資産減価償却率平均値テキスト"/>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82550</xdr:rowOff>
    </xdr:from>
    <xdr:to>
      <xdr:col>24</xdr:col>
      <xdr:colOff>114300</xdr:colOff>
      <xdr:row>106</xdr:row>
      <xdr:rowOff>12700</xdr:rowOff>
    </xdr:to>
    <xdr:sp macro="" textlink="">
      <xdr:nvSpPr>
        <xdr:cNvPr id="425" name="楕円 424"/>
        <xdr:cNvSpPr/>
      </xdr:nvSpPr>
      <xdr:spPr>
        <a:xfrm>
          <a:off x="4584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60977</xdr:rowOff>
    </xdr:from>
    <xdr:ext cx="405111" cy="259045"/>
    <xdr:sp macro="" textlink="">
      <xdr:nvSpPr>
        <xdr:cNvPr id="426" name="【市民会館】&#10;有形固定資産減価償却率該当値テキスト"/>
        <xdr:cNvSpPr txBox="1"/>
      </xdr:nvSpPr>
      <xdr:spPr>
        <a:xfrm>
          <a:off x="4673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123371</xdr:rowOff>
    </xdr:from>
    <xdr:to>
      <xdr:col>20</xdr:col>
      <xdr:colOff>38100</xdr:colOff>
      <xdr:row>106</xdr:row>
      <xdr:rowOff>53521</xdr:rowOff>
    </xdr:to>
    <xdr:sp macro="" textlink="">
      <xdr:nvSpPr>
        <xdr:cNvPr id="427" name="楕円 426"/>
        <xdr:cNvSpPr/>
      </xdr:nvSpPr>
      <xdr:spPr>
        <a:xfrm>
          <a:off x="3746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133350</xdr:rowOff>
    </xdr:from>
    <xdr:to>
      <xdr:col>24</xdr:col>
      <xdr:colOff>63500</xdr:colOff>
      <xdr:row>106</xdr:row>
      <xdr:rowOff>2721</xdr:rowOff>
    </xdr:to>
    <xdr:cxnSp macro="">
      <xdr:nvCxnSpPr>
        <xdr:cNvPr id="428" name="直線コネクタ 427"/>
        <xdr:cNvCxnSpPr/>
      </xdr:nvCxnSpPr>
      <xdr:spPr>
        <a:xfrm flipV="1">
          <a:off x="3797300" y="1813560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90714</xdr:rowOff>
    </xdr:from>
    <xdr:to>
      <xdr:col>15</xdr:col>
      <xdr:colOff>101600</xdr:colOff>
      <xdr:row>106</xdr:row>
      <xdr:rowOff>20864</xdr:rowOff>
    </xdr:to>
    <xdr:sp macro="" textlink="">
      <xdr:nvSpPr>
        <xdr:cNvPr id="429" name="楕円 428"/>
        <xdr:cNvSpPr/>
      </xdr:nvSpPr>
      <xdr:spPr>
        <a:xfrm>
          <a:off x="2857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141514</xdr:rowOff>
    </xdr:from>
    <xdr:to>
      <xdr:col>19</xdr:col>
      <xdr:colOff>177800</xdr:colOff>
      <xdr:row>106</xdr:row>
      <xdr:rowOff>2721</xdr:rowOff>
    </xdr:to>
    <xdr:cxnSp macro="">
      <xdr:nvCxnSpPr>
        <xdr:cNvPr id="430" name="直線コネクタ 429"/>
        <xdr:cNvCxnSpPr/>
      </xdr:nvCxnSpPr>
      <xdr:spPr>
        <a:xfrm>
          <a:off x="2908300" y="181437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58057</xdr:rowOff>
    </xdr:from>
    <xdr:to>
      <xdr:col>10</xdr:col>
      <xdr:colOff>165100</xdr:colOff>
      <xdr:row>105</xdr:row>
      <xdr:rowOff>159657</xdr:rowOff>
    </xdr:to>
    <xdr:sp macro="" textlink="">
      <xdr:nvSpPr>
        <xdr:cNvPr id="431" name="楕円 430"/>
        <xdr:cNvSpPr/>
      </xdr:nvSpPr>
      <xdr:spPr>
        <a:xfrm>
          <a:off x="1968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108857</xdr:rowOff>
    </xdr:from>
    <xdr:to>
      <xdr:col>15</xdr:col>
      <xdr:colOff>50800</xdr:colOff>
      <xdr:row>105</xdr:row>
      <xdr:rowOff>141514</xdr:rowOff>
    </xdr:to>
    <xdr:cxnSp macro="">
      <xdr:nvCxnSpPr>
        <xdr:cNvPr id="432" name="直線コネクタ 431"/>
        <xdr:cNvCxnSpPr/>
      </xdr:nvCxnSpPr>
      <xdr:spPr>
        <a:xfrm>
          <a:off x="2019300" y="181111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44994</xdr:rowOff>
    </xdr:from>
    <xdr:to>
      <xdr:col>6</xdr:col>
      <xdr:colOff>38100</xdr:colOff>
      <xdr:row>105</xdr:row>
      <xdr:rowOff>146594</xdr:rowOff>
    </xdr:to>
    <xdr:sp macro="" textlink="">
      <xdr:nvSpPr>
        <xdr:cNvPr id="433" name="楕円 432"/>
        <xdr:cNvSpPr/>
      </xdr:nvSpPr>
      <xdr:spPr>
        <a:xfrm>
          <a:off x="1079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95794</xdr:rowOff>
    </xdr:from>
    <xdr:to>
      <xdr:col>10</xdr:col>
      <xdr:colOff>114300</xdr:colOff>
      <xdr:row>105</xdr:row>
      <xdr:rowOff>108857</xdr:rowOff>
    </xdr:to>
    <xdr:cxnSp macro="">
      <xdr:nvCxnSpPr>
        <xdr:cNvPr id="434" name="直線コネクタ 433"/>
        <xdr:cNvCxnSpPr/>
      </xdr:nvCxnSpPr>
      <xdr:spPr>
        <a:xfrm>
          <a:off x="1130300" y="1809804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435" name="n_1aveValue【市民会館】&#10;有形固定資産減価償却率"/>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6" name="n_2aveValue【市民会館】&#10;有形固定資産減価償却率"/>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37"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38" name="n_4aveValue【市民会館】&#10;有形固定資産減価償却率"/>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44648</xdr:rowOff>
    </xdr:from>
    <xdr:ext cx="405111" cy="259045"/>
    <xdr:sp macro="" textlink="">
      <xdr:nvSpPr>
        <xdr:cNvPr id="439" name="n_1mainValue【市民会館】&#10;有形固定資産減価償却率"/>
        <xdr:cNvSpPr txBox="1"/>
      </xdr:nvSpPr>
      <xdr:spPr>
        <a:xfrm>
          <a:off x="35820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11991</xdr:rowOff>
    </xdr:from>
    <xdr:ext cx="405111" cy="259045"/>
    <xdr:sp macro="" textlink="">
      <xdr:nvSpPr>
        <xdr:cNvPr id="440" name="n_2mainValue【市民会館】&#10;有形固定資産減価償却率"/>
        <xdr:cNvSpPr txBox="1"/>
      </xdr:nvSpPr>
      <xdr:spPr>
        <a:xfrm>
          <a:off x="2705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150784</xdr:rowOff>
    </xdr:from>
    <xdr:ext cx="405111" cy="259045"/>
    <xdr:sp macro="" textlink="">
      <xdr:nvSpPr>
        <xdr:cNvPr id="441" name="n_3mainValue【市民会館】&#10;有形固定資産減価償却率"/>
        <xdr:cNvSpPr txBox="1"/>
      </xdr:nvSpPr>
      <xdr:spPr>
        <a:xfrm>
          <a:off x="1816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137721</xdr:rowOff>
    </xdr:from>
    <xdr:ext cx="405111" cy="259045"/>
    <xdr:sp macro="" textlink="">
      <xdr:nvSpPr>
        <xdr:cNvPr id="442" name="n_4mainValue【市民会館】&#10;有形固定資産減価償却率"/>
        <xdr:cNvSpPr txBox="1"/>
      </xdr:nvSpPr>
      <xdr:spPr>
        <a:xfrm>
          <a:off x="927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9414</xdr:rowOff>
    </xdr:from>
    <xdr:ext cx="469744" cy="259045"/>
    <xdr:sp macro="" textlink="">
      <xdr:nvSpPr>
        <xdr:cNvPr id="469" name="【市民会館】&#10;一人当たり面積平均値テキスト"/>
        <xdr:cNvSpPr txBox="1"/>
      </xdr:nvSpPr>
      <xdr:spPr>
        <a:xfrm>
          <a:off x="10515600" y="17840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480" name="楕円 479"/>
        <xdr:cNvSpPr/>
      </xdr:nvSpPr>
      <xdr:spPr>
        <a:xfrm>
          <a:off x="10426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3827</xdr:rowOff>
    </xdr:from>
    <xdr:ext cx="469744" cy="259045"/>
    <xdr:sp macro="" textlink="">
      <xdr:nvSpPr>
        <xdr:cNvPr id="481" name="【市民会館】&#10;一人当たり面積該当値テキスト"/>
        <xdr:cNvSpPr txBox="1"/>
      </xdr:nvSpPr>
      <xdr:spPr>
        <a:xfrm>
          <a:off x="10515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29972</xdr:rowOff>
    </xdr:from>
    <xdr:to>
      <xdr:col>50</xdr:col>
      <xdr:colOff>165100</xdr:colOff>
      <xdr:row>106</xdr:row>
      <xdr:rowOff>131572</xdr:rowOff>
    </xdr:to>
    <xdr:sp macro="" textlink="">
      <xdr:nvSpPr>
        <xdr:cNvPr id="482" name="楕円 481"/>
        <xdr:cNvSpPr/>
      </xdr:nvSpPr>
      <xdr:spPr>
        <a:xfrm>
          <a:off x="9588500" y="182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76200</xdr:rowOff>
    </xdr:from>
    <xdr:to>
      <xdr:col>55</xdr:col>
      <xdr:colOff>0</xdr:colOff>
      <xdr:row>106</xdr:row>
      <xdr:rowOff>80772</xdr:rowOff>
    </xdr:to>
    <xdr:cxnSp macro="">
      <xdr:nvCxnSpPr>
        <xdr:cNvPr id="483" name="直線コネクタ 482"/>
        <xdr:cNvCxnSpPr/>
      </xdr:nvCxnSpPr>
      <xdr:spPr>
        <a:xfrm flipV="1">
          <a:off x="9639300" y="182499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29972</xdr:rowOff>
    </xdr:from>
    <xdr:to>
      <xdr:col>46</xdr:col>
      <xdr:colOff>38100</xdr:colOff>
      <xdr:row>106</xdr:row>
      <xdr:rowOff>131572</xdr:rowOff>
    </xdr:to>
    <xdr:sp macro="" textlink="">
      <xdr:nvSpPr>
        <xdr:cNvPr id="484" name="楕円 483"/>
        <xdr:cNvSpPr/>
      </xdr:nvSpPr>
      <xdr:spPr>
        <a:xfrm>
          <a:off x="8699500" y="182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80772</xdr:rowOff>
    </xdr:from>
    <xdr:to>
      <xdr:col>50</xdr:col>
      <xdr:colOff>114300</xdr:colOff>
      <xdr:row>106</xdr:row>
      <xdr:rowOff>80772</xdr:rowOff>
    </xdr:to>
    <xdr:cxnSp macro="">
      <xdr:nvCxnSpPr>
        <xdr:cNvPr id="485" name="直線コネクタ 484"/>
        <xdr:cNvCxnSpPr/>
      </xdr:nvCxnSpPr>
      <xdr:spPr>
        <a:xfrm>
          <a:off x="8750300" y="1825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34544</xdr:rowOff>
    </xdr:from>
    <xdr:to>
      <xdr:col>41</xdr:col>
      <xdr:colOff>101600</xdr:colOff>
      <xdr:row>106</xdr:row>
      <xdr:rowOff>136144</xdr:rowOff>
    </xdr:to>
    <xdr:sp macro="" textlink="">
      <xdr:nvSpPr>
        <xdr:cNvPr id="486" name="楕円 485"/>
        <xdr:cNvSpPr/>
      </xdr:nvSpPr>
      <xdr:spPr>
        <a:xfrm>
          <a:off x="7810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80772</xdr:rowOff>
    </xdr:from>
    <xdr:to>
      <xdr:col>45</xdr:col>
      <xdr:colOff>177800</xdr:colOff>
      <xdr:row>106</xdr:row>
      <xdr:rowOff>85344</xdr:rowOff>
    </xdr:to>
    <xdr:cxnSp macro="">
      <xdr:nvCxnSpPr>
        <xdr:cNvPr id="487" name="直線コネクタ 486"/>
        <xdr:cNvCxnSpPr/>
      </xdr:nvCxnSpPr>
      <xdr:spPr>
        <a:xfrm flipV="1">
          <a:off x="7861300" y="18254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34544</xdr:rowOff>
    </xdr:from>
    <xdr:to>
      <xdr:col>36</xdr:col>
      <xdr:colOff>165100</xdr:colOff>
      <xdr:row>106</xdr:row>
      <xdr:rowOff>136144</xdr:rowOff>
    </xdr:to>
    <xdr:sp macro="" textlink="">
      <xdr:nvSpPr>
        <xdr:cNvPr id="488" name="楕円 487"/>
        <xdr:cNvSpPr/>
      </xdr:nvSpPr>
      <xdr:spPr>
        <a:xfrm>
          <a:off x="6921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85344</xdr:rowOff>
    </xdr:from>
    <xdr:to>
      <xdr:col>41</xdr:col>
      <xdr:colOff>50800</xdr:colOff>
      <xdr:row>106</xdr:row>
      <xdr:rowOff>85344</xdr:rowOff>
    </xdr:to>
    <xdr:cxnSp macro="">
      <xdr:nvCxnSpPr>
        <xdr:cNvPr id="489" name="直線コネクタ 488"/>
        <xdr:cNvCxnSpPr/>
      </xdr:nvCxnSpPr>
      <xdr:spPr>
        <a:xfrm>
          <a:off x="6972300" y="18259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118381</xdr:rowOff>
    </xdr:from>
    <xdr:ext cx="469744" cy="259045"/>
    <xdr:sp macro="" textlink="">
      <xdr:nvSpPr>
        <xdr:cNvPr id="490" name="n_1aveValue【市民会館】&#10;一人当たり面積"/>
        <xdr:cNvSpPr txBox="1"/>
      </xdr:nvSpPr>
      <xdr:spPr>
        <a:xfrm>
          <a:off x="9391727" y="1777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91"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92" name="n_3aveValue【市民会館】&#10;一人当たり面積"/>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122953</xdr:rowOff>
    </xdr:from>
    <xdr:ext cx="469744" cy="259045"/>
    <xdr:sp macro="" textlink="">
      <xdr:nvSpPr>
        <xdr:cNvPr id="493" name="n_4aveValue【市民会館】&#10;一人当たり面積"/>
        <xdr:cNvSpPr txBox="1"/>
      </xdr:nvSpPr>
      <xdr:spPr>
        <a:xfrm>
          <a:off x="6737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122699</xdr:rowOff>
    </xdr:from>
    <xdr:ext cx="469744" cy="259045"/>
    <xdr:sp macro="" textlink="">
      <xdr:nvSpPr>
        <xdr:cNvPr id="494" name="n_1mainValue【市民会館】&#10;一人当たり面積"/>
        <xdr:cNvSpPr txBox="1"/>
      </xdr:nvSpPr>
      <xdr:spPr>
        <a:xfrm>
          <a:off x="93917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122699</xdr:rowOff>
    </xdr:from>
    <xdr:ext cx="469744" cy="259045"/>
    <xdr:sp macro="" textlink="">
      <xdr:nvSpPr>
        <xdr:cNvPr id="495" name="n_2mainValue【市民会館】&#10;一人当たり面積"/>
        <xdr:cNvSpPr txBox="1"/>
      </xdr:nvSpPr>
      <xdr:spPr>
        <a:xfrm>
          <a:off x="85154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127271</xdr:rowOff>
    </xdr:from>
    <xdr:ext cx="469744" cy="259045"/>
    <xdr:sp macro="" textlink="">
      <xdr:nvSpPr>
        <xdr:cNvPr id="496" name="n_3mainValue【市民会館】&#10;一人当たり面積"/>
        <xdr:cNvSpPr txBox="1"/>
      </xdr:nvSpPr>
      <xdr:spPr>
        <a:xfrm>
          <a:off x="7626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127271</xdr:rowOff>
    </xdr:from>
    <xdr:ext cx="469744" cy="259045"/>
    <xdr:sp macro="" textlink="">
      <xdr:nvSpPr>
        <xdr:cNvPr id="497" name="n_4mainValue【市民会館】&#10;一人当たり面積"/>
        <xdr:cNvSpPr txBox="1"/>
      </xdr:nvSpPr>
      <xdr:spPr>
        <a:xfrm>
          <a:off x="6737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23" name="直線コネクタ 522"/>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4"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5" name="直線コネクタ 524"/>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6"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7" name="直線コネクタ 526"/>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167112</xdr:rowOff>
    </xdr:from>
    <xdr:ext cx="405111" cy="259045"/>
    <xdr:sp macro="" textlink="">
      <xdr:nvSpPr>
        <xdr:cNvPr id="528" name="【一般廃棄物処理施設】&#10;有形固定資産減価償却率平均値テキスト"/>
        <xdr:cNvSpPr txBox="1"/>
      </xdr:nvSpPr>
      <xdr:spPr>
        <a:xfrm>
          <a:off x="16357600" y="651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フローチャート: 判断 528"/>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30" name="フローチャート: 判断 529"/>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1" name="フローチャート: 判断 530"/>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2" name="フローチャート: 判断 531"/>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3" name="フローチャート: 判断 532"/>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9072</xdr:rowOff>
    </xdr:from>
    <xdr:to>
      <xdr:col>85</xdr:col>
      <xdr:colOff>177800</xdr:colOff>
      <xdr:row>38</xdr:row>
      <xdr:rowOff>110672</xdr:rowOff>
    </xdr:to>
    <xdr:sp macro="" textlink="">
      <xdr:nvSpPr>
        <xdr:cNvPr id="539" name="楕円 538"/>
        <xdr:cNvSpPr/>
      </xdr:nvSpPr>
      <xdr:spPr>
        <a:xfrm>
          <a:off x="16268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31949</xdr:rowOff>
    </xdr:from>
    <xdr:ext cx="405111" cy="259045"/>
    <xdr:sp macro="" textlink="">
      <xdr:nvSpPr>
        <xdr:cNvPr id="540" name="【一般廃棄物処理施設】&#10;有形固定資産減価償却率該当値テキスト"/>
        <xdr:cNvSpPr txBox="1"/>
      </xdr:nvSpPr>
      <xdr:spPr>
        <a:xfrm>
          <a:off x="16357600" y="637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141333</xdr:rowOff>
    </xdr:from>
    <xdr:to>
      <xdr:col>81</xdr:col>
      <xdr:colOff>101600</xdr:colOff>
      <xdr:row>38</xdr:row>
      <xdr:rowOff>71482</xdr:rowOff>
    </xdr:to>
    <xdr:sp macro="" textlink="">
      <xdr:nvSpPr>
        <xdr:cNvPr id="541" name="楕円 540"/>
        <xdr:cNvSpPr/>
      </xdr:nvSpPr>
      <xdr:spPr>
        <a:xfrm>
          <a:off x="15430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20683</xdr:rowOff>
    </xdr:from>
    <xdr:to>
      <xdr:col>85</xdr:col>
      <xdr:colOff>127000</xdr:colOff>
      <xdr:row>38</xdr:row>
      <xdr:rowOff>59872</xdr:rowOff>
    </xdr:to>
    <xdr:cxnSp macro="">
      <xdr:nvCxnSpPr>
        <xdr:cNvPr id="542" name="直線コネクタ 541"/>
        <xdr:cNvCxnSpPr/>
      </xdr:nvCxnSpPr>
      <xdr:spPr>
        <a:xfrm>
          <a:off x="15481300" y="653578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102144</xdr:rowOff>
    </xdr:from>
    <xdr:to>
      <xdr:col>76</xdr:col>
      <xdr:colOff>165100</xdr:colOff>
      <xdr:row>38</xdr:row>
      <xdr:rowOff>32294</xdr:rowOff>
    </xdr:to>
    <xdr:sp macro="" textlink="">
      <xdr:nvSpPr>
        <xdr:cNvPr id="543" name="楕円 542"/>
        <xdr:cNvSpPr/>
      </xdr:nvSpPr>
      <xdr:spPr>
        <a:xfrm>
          <a:off x="14541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152944</xdr:rowOff>
    </xdr:from>
    <xdr:to>
      <xdr:col>81</xdr:col>
      <xdr:colOff>50800</xdr:colOff>
      <xdr:row>38</xdr:row>
      <xdr:rowOff>20683</xdr:rowOff>
    </xdr:to>
    <xdr:cxnSp macro="">
      <xdr:nvCxnSpPr>
        <xdr:cNvPr id="544" name="直線コネクタ 543"/>
        <xdr:cNvCxnSpPr/>
      </xdr:nvCxnSpPr>
      <xdr:spPr>
        <a:xfrm>
          <a:off x="14592300" y="64965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62956</xdr:rowOff>
    </xdr:from>
    <xdr:to>
      <xdr:col>72</xdr:col>
      <xdr:colOff>38100</xdr:colOff>
      <xdr:row>37</xdr:row>
      <xdr:rowOff>164556</xdr:rowOff>
    </xdr:to>
    <xdr:sp macro="" textlink="">
      <xdr:nvSpPr>
        <xdr:cNvPr id="545" name="楕円 544"/>
        <xdr:cNvSpPr/>
      </xdr:nvSpPr>
      <xdr:spPr>
        <a:xfrm>
          <a:off x="13652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113756</xdr:rowOff>
    </xdr:from>
    <xdr:to>
      <xdr:col>76</xdr:col>
      <xdr:colOff>114300</xdr:colOff>
      <xdr:row>37</xdr:row>
      <xdr:rowOff>152944</xdr:rowOff>
    </xdr:to>
    <xdr:cxnSp macro="">
      <xdr:nvCxnSpPr>
        <xdr:cNvPr id="546" name="直線コネクタ 545"/>
        <xdr:cNvCxnSpPr/>
      </xdr:nvCxnSpPr>
      <xdr:spPr>
        <a:xfrm>
          <a:off x="13703300" y="64574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23767</xdr:rowOff>
    </xdr:from>
    <xdr:to>
      <xdr:col>67</xdr:col>
      <xdr:colOff>101600</xdr:colOff>
      <xdr:row>37</xdr:row>
      <xdr:rowOff>125367</xdr:rowOff>
    </xdr:to>
    <xdr:sp macro="" textlink="">
      <xdr:nvSpPr>
        <xdr:cNvPr id="547" name="楕円 546"/>
        <xdr:cNvSpPr/>
      </xdr:nvSpPr>
      <xdr:spPr>
        <a:xfrm>
          <a:off x="12763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74567</xdr:rowOff>
    </xdr:from>
    <xdr:to>
      <xdr:col>71</xdr:col>
      <xdr:colOff>177800</xdr:colOff>
      <xdr:row>37</xdr:row>
      <xdr:rowOff>113756</xdr:rowOff>
    </xdr:to>
    <xdr:cxnSp macro="">
      <xdr:nvCxnSpPr>
        <xdr:cNvPr id="548" name="直線コネクタ 547"/>
        <xdr:cNvCxnSpPr/>
      </xdr:nvCxnSpPr>
      <xdr:spPr>
        <a:xfrm>
          <a:off x="12814300" y="64182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549" name="n_1aveValue【一般廃棄物処理施設】&#10;有形固定資産減価償却率"/>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108330</xdr:rowOff>
    </xdr:from>
    <xdr:ext cx="405111" cy="259045"/>
    <xdr:sp macro="" textlink="">
      <xdr:nvSpPr>
        <xdr:cNvPr id="550" name="n_2aveValue【一般廃棄物処理施設】&#10;有形固定資産減価償却率"/>
        <xdr:cNvSpPr txBox="1"/>
      </xdr:nvSpPr>
      <xdr:spPr>
        <a:xfrm>
          <a:off x="14389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64243</xdr:rowOff>
    </xdr:from>
    <xdr:ext cx="405111" cy="259045"/>
    <xdr:sp macro="" textlink="">
      <xdr:nvSpPr>
        <xdr:cNvPr id="551" name="n_3aveValue【一般廃棄物処理施設】&#10;有形固定資産減価償却率"/>
        <xdr:cNvSpPr txBox="1"/>
      </xdr:nvSpPr>
      <xdr:spPr>
        <a:xfrm>
          <a:off x="13500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56078</xdr:rowOff>
    </xdr:from>
    <xdr:ext cx="405111" cy="259045"/>
    <xdr:sp macro="" textlink="">
      <xdr:nvSpPr>
        <xdr:cNvPr id="552" name="n_4aveValue【一般廃棄物処理施設】&#10;有形固定資産減価償却率"/>
        <xdr:cNvSpPr txBox="1"/>
      </xdr:nvSpPr>
      <xdr:spPr>
        <a:xfrm>
          <a:off x="12611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88010</xdr:rowOff>
    </xdr:from>
    <xdr:ext cx="405111" cy="259045"/>
    <xdr:sp macro="" textlink="">
      <xdr:nvSpPr>
        <xdr:cNvPr id="553" name="n_1mainValue【一般廃棄物処理施設】&#10;有形固定資産減価償却率"/>
        <xdr:cNvSpPr txBox="1"/>
      </xdr:nvSpPr>
      <xdr:spPr>
        <a:xfrm>
          <a:off x="152660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48821</xdr:rowOff>
    </xdr:from>
    <xdr:ext cx="405111" cy="259045"/>
    <xdr:sp macro="" textlink="">
      <xdr:nvSpPr>
        <xdr:cNvPr id="554" name="n_2mainValue【一般廃棄物処理施設】&#10;有形固定資産減価償却率"/>
        <xdr:cNvSpPr txBox="1"/>
      </xdr:nvSpPr>
      <xdr:spPr>
        <a:xfrm>
          <a:off x="14389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9633</xdr:rowOff>
    </xdr:from>
    <xdr:ext cx="405111" cy="259045"/>
    <xdr:sp macro="" textlink="">
      <xdr:nvSpPr>
        <xdr:cNvPr id="555" name="n_3mainValue【一般廃棄物処理施設】&#10;有形固定資産減価償却率"/>
        <xdr:cNvSpPr txBox="1"/>
      </xdr:nvSpPr>
      <xdr:spPr>
        <a:xfrm>
          <a:off x="13500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141894</xdr:rowOff>
    </xdr:from>
    <xdr:ext cx="405111" cy="259045"/>
    <xdr:sp macro="" textlink="">
      <xdr:nvSpPr>
        <xdr:cNvPr id="556" name="n_4mainValue【一般廃棄物処理施設】&#10;有形固定資産減価償却率"/>
        <xdr:cNvSpPr txBox="1"/>
      </xdr:nvSpPr>
      <xdr:spPr>
        <a:xfrm>
          <a:off x="126117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78" name="直線コネクタ 577"/>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9" name="【一般廃棄物処理施設】&#10;一人当たり有形固定資産（償却資産）額最小値テキスト"/>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80" name="直線コネクタ 579"/>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81" name="【一般廃棄物処理施設】&#10;一人当たり有形固定資産（償却資産）額最大値テキスト"/>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82" name="直線コネクタ 581"/>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28782</xdr:rowOff>
    </xdr:from>
    <xdr:ext cx="534377" cy="259045"/>
    <xdr:sp macro="" textlink="">
      <xdr:nvSpPr>
        <xdr:cNvPr id="583" name="【一般廃棄物処理施設】&#10;一人当たり有形固定資産（償却資産）額平均値テキスト"/>
        <xdr:cNvSpPr txBox="1"/>
      </xdr:nvSpPr>
      <xdr:spPr>
        <a:xfrm>
          <a:off x="22199600" y="654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84" name="フローチャート: 判断 583"/>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85" name="フローチャート: 判断 584"/>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86" name="フローチャート: 判断 585"/>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87" name="フローチャート: 判断 586"/>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88" name="フローチャート: 判断 587"/>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136870</xdr:rowOff>
    </xdr:from>
    <xdr:to>
      <xdr:col>116</xdr:col>
      <xdr:colOff>114300</xdr:colOff>
      <xdr:row>41</xdr:row>
      <xdr:rowOff>67020</xdr:rowOff>
    </xdr:to>
    <xdr:sp macro="" textlink="">
      <xdr:nvSpPr>
        <xdr:cNvPr id="594" name="楕円 593"/>
        <xdr:cNvSpPr/>
      </xdr:nvSpPr>
      <xdr:spPr>
        <a:xfrm>
          <a:off x="22110700" y="699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51797</xdr:rowOff>
    </xdr:from>
    <xdr:ext cx="534377" cy="259045"/>
    <xdr:sp macro="" textlink="">
      <xdr:nvSpPr>
        <xdr:cNvPr id="595" name="【一般廃棄物処理施設】&#10;一人当たり有形固定資産（償却資産）額該当値テキスト"/>
        <xdr:cNvSpPr txBox="1"/>
      </xdr:nvSpPr>
      <xdr:spPr>
        <a:xfrm>
          <a:off x="22199600" y="690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137323</xdr:rowOff>
    </xdr:from>
    <xdr:to>
      <xdr:col>112</xdr:col>
      <xdr:colOff>38100</xdr:colOff>
      <xdr:row>41</xdr:row>
      <xdr:rowOff>67473</xdr:rowOff>
    </xdr:to>
    <xdr:sp macro="" textlink="">
      <xdr:nvSpPr>
        <xdr:cNvPr id="596" name="楕円 595"/>
        <xdr:cNvSpPr/>
      </xdr:nvSpPr>
      <xdr:spPr>
        <a:xfrm>
          <a:off x="21272500" y="699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16220</xdr:rowOff>
    </xdr:from>
    <xdr:to>
      <xdr:col>116</xdr:col>
      <xdr:colOff>63500</xdr:colOff>
      <xdr:row>41</xdr:row>
      <xdr:rowOff>16673</xdr:rowOff>
    </xdr:to>
    <xdr:cxnSp macro="">
      <xdr:nvCxnSpPr>
        <xdr:cNvPr id="597" name="直線コネクタ 596"/>
        <xdr:cNvCxnSpPr/>
      </xdr:nvCxnSpPr>
      <xdr:spPr>
        <a:xfrm flipV="1">
          <a:off x="21323300" y="7045670"/>
          <a:ext cx="838200"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135100</xdr:rowOff>
    </xdr:from>
    <xdr:to>
      <xdr:col>107</xdr:col>
      <xdr:colOff>101600</xdr:colOff>
      <xdr:row>41</xdr:row>
      <xdr:rowOff>65250</xdr:rowOff>
    </xdr:to>
    <xdr:sp macro="" textlink="">
      <xdr:nvSpPr>
        <xdr:cNvPr id="598" name="楕円 597"/>
        <xdr:cNvSpPr/>
      </xdr:nvSpPr>
      <xdr:spPr>
        <a:xfrm>
          <a:off x="20383500" y="699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14450</xdr:rowOff>
    </xdr:from>
    <xdr:to>
      <xdr:col>111</xdr:col>
      <xdr:colOff>177800</xdr:colOff>
      <xdr:row>41</xdr:row>
      <xdr:rowOff>16673</xdr:rowOff>
    </xdr:to>
    <xdr:cxnSp macro="">
      <xdr:nvCxnSpPr>
        <xdr:cNvPr id="599" name="直線コネクタ 598"/>
        <xdr:cNvCxnSpPr/>
      </xdr:nvCxnSpPr>
      <xdr:spPr>
        <a:xfrm>
          <a:off x="20434300" y="7043900"/>
          <a:ext cx="88900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136673</xdr:rowOff>
    </xdr:from>
    <xdr:to>
      <xdr:col>102</xdr:col>
      <xdr:colOff>165100</xdr:colOff>
      <xdr:row>41</xdr:row>
      <xdr:rowOff>66823</xdr:rowOff>
    </xdr:to>
    <xdr:sp macro="" textlink="">
      <xdr:nvSpPr>
        <xdr:cNvPr id="600" name="楕円 599"/>
        <xdr:cNvSpPr/>
      </xdr:nvSpPr>
      <xdr:spPr>
        <a:xfrm>
          <a:off x="19494500" y="699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14450</xdr:rowOff>
    </xdr:from>
    <xdr:to>
      <xdr:col>107</xdr:col>
      <xdr:colOff>50800</xdr:colOff>
      <xdr:row>41</xdr:row>
      <xdr:rowOff>16023</xdr:rowOff>
    </xdr:to>
    <xdr:cxnSp macro="">
      <xdr:nvCxnSpPr>
        <xdr:cNvPr id="601" name="直線コネクタ 600"/>
        <xdr:cNvCxnSpPr/>
      </xdr:nvCxnSpPr>
      <xdr:spPr>
        <a:xfrm flipV="1">
          <a:off x="19545300" y="7043900"/>
          <a:ext cx="8890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136993</xdr:rowOff>
    </xdr:from>
    <xdr:to>
      <xdr:col>98</xdr:col>
      <xdr:colOff>38100</xdr:colOff>
      <xdr:row>41</xdr:row>
      <xdr:rowOff>67143</xdr:rowOff>
    </xdr:to>
    <xdr:sp macro="" textlink="">
      <xdr:nvSpPr>
        <xdr:cNvPr id="602" name="楕円 601"/>
        <xdr:cNvSpPr/>
      </xdr:nvSpPr>
      <xdr:spPr>
        <a:xfrm>
          <a:off x="18605500" y="6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16023</xdr:rowOff>
    </xdr:from>
    <xdr:to>
      <xdr:col>102</xdr:col>
      <xdr:colOff>114300</xdr:colOff>
      <xdr:row>41</xdr:row>
      <xdr:rowOff>16343</xdr:rowOff>
    </xdr:to>
    <xdr:cxnSp macro="">
      <xdr:nvCxnSpPr>
        <xdr:cNvPr id="603" name="直線コネクタ 602"/>
        <xdr:cNvCxnSpPr/>
      </xdr:nvCxnSpPr>
      <xdr:spPr>
        <a:xfrm flipV="1">
          <a:off x="18656300" y="7045473"/>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132129</xdr:rowOff>
    </xdr:from>
    <xdr:ext cx="534377" cy="259045"/>
    <xdr:sp macro="" textlink="">
      <xdr:nvSpPr>
        <xdr:cNvPr id="604" name="n_1aveValue【一般廃棄物処理施設】&#10;一人当たり有形固定資産（償却資産）額"/>
        <xdr:cNvSpPr txBox="1"/>
      </xdr:nvSpPr>
      <xdr:spPr>
        <a:xfrm>
          <a:off x="210434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149379</xdr:rowOff>
    </xdr:from>
    <xdr:ext cx="534377" cy="259045"/>
    <xdr:sp macro="" textlink="">
      <xdr:nvSpPr>
        <xdr:cNvPr id="605" name="n_2aveValue【一般廃棄物処理施設】&#10;一人当たり有形固定資産（償却資産）額"/>
        <xdr:cNvSpPr txBox="1"/>
      </xdr:nvSpPr>
      <xdr:spPr>
        <a:xfrm>
          <a:off x="20167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11465</xdr:rowOff>
    </xdr:from>
    <xdr:ext cx="534377" cy="259045"/>
    <xdr:sp macro="" textlink="">
      <xdr:nvSpPr>
        <xdr:cNvPr id="606" name="n_3aveValue【一般廃棄物処理施設】&#10;一人当たり有形固定資産（償却資産）額"/>
        <xdr:cNvSpPr txBox="1"/>
      </xdr:nvSpPr>
      <xdr:spPr>
        <a:xfrm>
          <a:off x="19278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23955</xdr:rowOff>
    </xdr:from>
    <xdr:ext cx="534377" cy="259045"/>
    <xdr:sp macro="" textlink="">
      <xdr:nvSpPr>
        <xdr:cNvPr id="607" name="n_4aveValue【一般廃棄物処理施設】&#10;一人当たり有形固定資産（償却資産）額"/>
        <xdr:cNvSpPr txBox="1"/>
      </xdr:nvSpPr>
      <xdr:spPr>
        <a:xfrm>
          <a:off x="18389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58600</xdr:rowOff>
    </xdr:from>
    <xdr:ext cx="534377" cy="259045"/>
    <xdr:sp macro="" textlink="">
      <xdr:nvSpPr>
        <xdr:cNvPr id="608" name="n_1mainValue【一般廃棄物処理施設】&#10;一人当たり有形固定資産（償却資産）額"/>
        <xdr:cNvSpPr txBox="1"/>
      </xdr:nvSpPr>
      <xdr:spPr>
        <a:xfrm>
          <a:off x="21043411" y="708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56377</xdr:rowOff>
    </xdr:from>
    <xdr:ext cx="534377" cy="259045"/>
    <xdr:sp macro="" textlink="">
      <xdr:nvSpPr>
        <xdr:cNvPr id="609" name="n_2mainValue【一般廃棄物処理施設】&#10;一人当たり有形固定資産（償却資産）額"/>
        <xdr:cNvSpPr txBox="1"/>
      </xdr:nvSpPr>
      <xdr:spPr>
        <a:xfrm>
          <a:off x="20167111" y="708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57950</xdr:rowOff>
    </xdr:from>
    <xdr:ext cx="534377" cy="259045"/>
    <xdr:sp macro="" textlink="">
      <xdr:nvSpPr>
        <xdr:cNvPr id="610" name="n_3mainValue【一般廃棄物処理施設】&#10;一人当たり有形固定資産（償却資産）額"/>
        <xdr:cNvSpPr txBox="1"/>
      </xdr:nvSpPr>
      <xdr:spPr>
        <a:xfrm>
          <a:off x="19278111" y="708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58270</xdr:rowOff>
    </xdr:from>
    <xdr:ext cx="534377" cy="259045"/>
    <xdr:sp macro="" textlink="">
      <xdr:nvSpPr>
        <xdr:cNvPr id="611" name="n_4mainValue【一般廃棄物処理施設】&#10;一人当たり有形固定資産（償却資産）額"/>
        <xdr:cNvSpPr txBox="1"/>
      </xdr:nvSpPr>
      <xdr:spPr>
        <a:xfrm>
          <a:off x="18389111" y="708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37" name="直線コネクタ 636"/>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8"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9" name="直線コネクタ 638"/>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40" name="【保健センター・保健所】&#10;有形固定資産減価償却率最大値テキスト"/>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41" name="直線コネクタ 640"/>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642" name="【保健センター・保健所】&#10;有形固定資産減価償却率平均値テキスト"/>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43" name="フローチャート: 判断 642"/>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44" name="フローチャート: 判断 643"/>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45" name="フローチャート: 判断 644"/>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6" name="フローチャート: 判断 645"/>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7" name="フローチャート: 判断 646"/>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653" name="楕円 652"/>
        <xdr:cNvSpPr/>
      </xdr:nvSpPr>
      <xdr:spPr>
        <a:xfrm>
          <a:off x="162687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125203</xdr:rowOff>
    </xdr:from>
    <xdr:ext cx="405111" cy="259045"/>
    <xdr:sp macro="" textlink="">
      <xdr:nvSpPr>
        <xdr:cNvPr id="654" name="【保健センター・保健所】&#10;有形固定資産減価償却率該当値テキスト"/>
        <xdr:cNvSpPr txBox="1"/>
      </xdr:nvSpPr>
      <xdr:spPr>
        <a:xfrm>
          <a:off x="16357600"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99423</xdr:rowOff>
    </xdr:from>
    <xdr:to>
      <xdr:col>81</xdr:col>
      <xdr:colOff>101600</xdr:colOff>
      <xdr:row>60</xdr:row>
      <xdr:rowOff>29573</xdr:rowOff>
    </xdr:to>
    <xdr:sp macro="" textlink="">
      <xdr:nvSpPr>
        <xdr:cNvPr id="655" name="楕円 654"/>
        <xdr:cNvSpPr/>
      </xdr:nvSpPr>
      <xdr:spPr>
        <a:xfrm>
          <a:off x="15430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150223</xdr:rowOff>
    </xdr:from>
    <xdr:to>
      <xdr:col>85</xdr:col>
      <xdr:colOff>127000</xdr:colOff>
      <xdr:row>60</xdr:row>
      <xdr:rowOff>26126</xdr:rowOff>
    </xdr:to>
    <xdr:cxnSp macro="">
      <xdr:nvCxnSpPr>
        <xdr:cNvPr id="656" name="直線コネクタ 655"/>
        <xdr:cNvCxnSpPr/>
      </xdr:nvCxnSpPr>
      <xdr:spPr>
        <a:xfrm>
          <a:off x="15481300" y="1026577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61867</xdr:rowOff>
    </xdr:from>
    <xdr:to>
      <xdr:col>76</xdr:col>
      <xdr:colOff>165100</xdr:colOff>
      <xdr:row>60</xdr:row>
      <xdr:rowOff>163467</xdr:rowOff>
    </xdr:to>
    <xdr:sp macro="" textlink="">
      <xdr:nvSpPr>
        <xdr:cNvPr id="657" name="楕円 656"/>
        <xdr:cNvSpPr/>
      </xdr:nvSpPr>
      <xdr:spPr>
        <a:xfrm>
          <a:off x="14541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150223</xdr:rowOff>
    </xdr:from>
    <xdr:to>
      <xdr:col>81</xdr:col>
      <xdr:colOff>50800</xdr:colOff>
      <xdr:row>60</xdr:row>
      <xdr:rowOff>112667</xdr:rowOff>
    </xdr:to>
    <xdr:cxnSp macro="">
      <xdr:nvCxnSpPr>
        <xdr:cNvPr id="658" name="直線コネクタ 657"/>
        <xdr:cNvCxnSpPr/>
      </xdr:nvCxnSpPr>
      <xdr:spPr>
        <a:xfrm flipV="1">
          <a:off x="14592300" y="10265773"/>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24312</xdr:rowOff>
    </xdr:from>
    <xdr:to>
      <xdr:col>72</xdr:col>
      <xdr:colOff>38100</xdr:colOff>
      <xdr:row>60</xdr:row>
      <xdr:rowOff>125912</xdr:rowOff>
    </xdr:to>
    <xdr:sp macro="" textlink="">
      <xdr:nvSpPr>
        <xdr:cNvPr id="659" name="楕円 658"/>
        <xdr:cNvSpPr/>
      </xdr:nvSpPr>
      <xdr:spPr>
        <a:xfrm>
          <a:off x="13652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75112</xdr:rowOff>
    </xdr:from>
    <xdr:to>
      <xdr:col>76</xdr:col>
      <xdr:colOff>114300</xdr:colOff>
      <xdr:row>60</xdr:row>
      <xdr:rowOff>112667</xdr:rowOff>
    </xdr:to>
    <xdr:cxnSp macro="">
      <xdr:nvCxnSpPr>
        <xdr:cNvPr id="660" name="直線コネクタ 659"/>
        <xdr:cNvCxnSpPr/>
      </xdr:nvCxnSpPr>
      <xdr:spPr>
        <a:xfrm>
          <a:off x="13703300" y="1036211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30843</xdr:rowOff>
    </xdr:from>
    <xdr:to>
      <xdr:col>67</xdr:col>
      <xdr:colOff>101600</xdr:colOff>
      <xdr:row>60</xdr:row>
      <xdr:rowOff>132443</xdr:rowOff>
    </xdr:to>
    <xdr:sp macro="" textlink="">
      <xdr:nvSpPr>
        <xdr:cNvPr id="661" name="楕円 660"/>
        <xdr:cNvSpPr/>
      </xdr:nvSpPr>
      <xdr:spPr>
        <a:xfrm>
          <a:off x="12763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75112</xdr:rowOff>
    </xdr:from>
    <xdr:to>
      <xdr:col>71</xdr:col>
      <xdr:colOff>177800</xdr:colOff>
      <xdr:row>60</xdr:row>
      <xdr:rowOff>81643</xdr:rowOff>
    </xdr:to>
    <xdr:cxnSp macro="">
      <xdr:nvCxnSpPr>
        <xdr:cNvPr id="662" name="直線コネクタ 661"/>
        <xdr:cNvCxnSpPr/>
      </xdr:nvCxnSpPr>
      <xdr:spPr>
        <a:xfrm flipV="1">
          <a:off x="12814300" y="103621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39568</xdr:rowOff>
    </xdr:from>
    <xdr:ext cx="405111" cy="259045"/>
    <xdr:sp macro="" textlink="">
      <xdr:nvSpPr>
        <xdr:cNvPr id="663" name="n_1aveValue【保健センター・保健所】&#10;有形固定資産減価償却率"/>
        <xdr:cNvSpPr txBox="1"/>
      </xdr:nvSpPr>
      <xdr:spPr>
        <a:xfrm>
          <a:off x="15266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64"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665" name="n_3ave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666" name="n_4aveValue【保健センター・保健所】&#10;有形固定資産減価償却率"/>
        <xdr:cNvSpPr txBox="1"/>
      </xdr:nvSpPr>
      <xdr:spPr>
        <a:xfrm>
          <a:off x="12611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20700</xdr:rowOff>
    </xdr:from>
    <xdr:ext cx="405111" cy="259045"/>
    <xdr:sp macro="" textlink="">
      <xdr:nvSpPr>
        <xdr:cNvPr id="667" name="n_1mainValue【保健センター・保健所】&#10;有形固定資産減価償却率"/>
        <xdr:cNvSpPr txBox="1"/>
      </xdr:nvSpPr>
      <xdr:spPr>
        <a:xfrm>
          <a:off x="15266044"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154594</xdr:rowOff>
    </xdr:from>
    <xdr:ext cx="405111" cy="259045"/>
    <xdr:sp macro="" textlink="">
      <xdr:nvSpPr>
        <xdr:cNvPr id="668" name="n_2mainValue【保健センター・保健所】&#10;有形固定資産減価償却率"/>
        <xdr:cNvSpPr txBox="1"/>
      </xdr:nvSpPr>
      <xdr:spPr>
        <a:xfrm>
          <a:off x="14389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117039</xdr:rowOff>
    </xdr:from>
    <xdr:ext cx="405111" cy="259045"/>
    <xdr:sp macro="" textlink="">
      <xdr:nvSpPr>
        <xdr:cNvPr id="669" name="n_3mainValue【保健センター・保健所】&#10;有形固定資産減価償却率"/>
        <xdr:cNvSpPr txBox="1"/>
      </xdr:nvSpPr>
      <xdr:spPr>
        <a:xfrm>
          <a:off x="13500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123570</xdr:rowOff>
    </xdr:from>
    <xdr:ext cx="405111" cy="259045"/>
    <xdr:sp macro="" textlink="">
      <xdr:nvSpPr>
        <xdr:cNvPr id="670" name="n_4mainValue【保健センター・保健所】&#10;有形固定資産減価償却率"/>
        <xdr:cNvSpPr txBox="1"/>
      </xdr:nvSpPr>
      <xdr:spPr>
        <a:xfrm>
          <a:off x="126117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94" name="直線コネクタ 693"/>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5"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6" name="直線コネクタ 695"/>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97" name="【保健センター・保健所】&#10;一人当たり面積最大値テキスト"/>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98" name="直線コネクタ 697"/>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99"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700" name="フローチャート: 判断 699"/>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701" name="フローチャート: 判断 700"/>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702" name="フローチャート: 判断 701"/>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3" name="フローチャート: 判断 702"/>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704" name="フローチャート: 判断 703"/>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109220</xdr:rowOff>
    </xdr:from>
    <xdr:to>
      <xdr:col>116</xdr:col>
      <xdr:colOff>114300</xdr:colOff>
      <xdr:row>63</xdr:row>
      <xdr:rowOff>39370</xdr:rowOff>
    </xdr:to>
    <xdr:sp macro="" textlink="">
      <xdr:nvSpPr>
        <xdr:cNvPr id="710" name="楕円 709"/>
        <xdr:cNvSpPr/>
      </xdr:nvSpPr>
      <xdr:spPr>
        <a:xfrm>
          <a:off x="22110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87647</xdr:rowOff>
    </xdr:from>
    <xdr:ext cx="469744" cy="259045"/>
    <xdr:sp macro="" textlink="">
      <xdr:nvSpPr>
        <xdr:cNvPr id="711" name="【保健センター・保健所】&#10;一人当たり面積該当値テキスト"/>
        <xdr:cNvSpPr txBox="1"/>
      </xdr:nvSpPr>
      <xdr:spPr>
        <a:xfrm>
          <a:off x="22199600"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109220</xdr:rowOff>
    </xdr:from>
    <xdr:to>
      <xdr:col>112</xdr:col>
      <xdr:colOff>38100</xdr:colOff>
      <xdr:row>63</xdr:row>
      <xdr:rowOff>39370</xdr:rowOff>
    </xdr:to>
    <xdr:sp macro="" textlink="">
      <xdr:nvSpPr>
        <xdr:cNvPr id="712" name="楕円 711"/>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160020</xdr:rowOff>
    </xdr:from>
    <xdr:to>
      <xdr:col>116</xdr:col>
      <xdr:colOff>63500</xdr:colOff>
      <xdr:row>62</xdr:row>
      <xdr:rowOff>160020</xdr:rowOff>
    </xdr:to>
    <xdr:cxnSp macro="">
      <xdr:nvCxnSpPr>
        <xdr:cNvPr id="713" name="直線コネクタ 712"/>
        <xdr:cNvCxnSpPr/>
      </xdr:nvCxnSpPr>
      <xdr:spPr>
        <a:xfrm>
          <a:off x="21323300" y="1078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109220</xdr:rowOff>
    </xdr:from>
    <xdr:to>
      <xdr:col>107</xdr:col>
      <xdr:colOff>101600</xdr:colOff>
      <xdr:row>63</xdr:row>
      <xdr:rowOff>39370</xdr:rowOff>
    </xdr:to>
    <xdr:sp macro="" textlink="">
      <xdr:nvSpPr>
        <xdr:cNvPr id="714" name="楕円 713"/>
        <xdr:cNvSpPr/>
      </xdr:nvSpPr>
      <xdr:spPr>
        <a:xfrm>
          <a:off x="20383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160020</xdr:rowOff>
    </xdr:from>
    <xdr:to>
      <xdr:col>111</xdr:col>
      <xdr:colOff>177800</xdr:colOff>
      <xdr:row>62</xdr:row>
      <xdr:rowOff>160020</xdr:rowOff>
    </xdr:to>
    <xdr:cxnSp macro="">
      <xdr:nvCxnSpPr>
        <xdr:cNvPr id="715" name="直線コネクタ 714"/>
        <xdr:cNvCxnSpPr/>
      </xdr:nvCxnSpPr>
      <xdr:spPr>
        <a:xfrm>
          <a:off x="20434300" y="1078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716" name="楕円 715"/>
        <xdr:cNvSpPr/>
      </xdr:nvSpPr>
      <xdr:spPr>
        <a:xfrm>
          <a:off x="19494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160020</xdr:rowOff>
    </xdr:from>
    <xdr:to>
      <xdr:col>107</xdr:col>
      <xdr:colOff>50800</xdr:colOff>
      <xdr:row>62</xdr:row>
      <xdr:rowOff>160020</xdr:rowOff>
    </xdr:to>
    <xdr:cxnSp macro="">
      <xdr:nvCxnSpPr>
        <xdr:cNvPr id="717" name="直線コネクタ 716"/>
        <xdr:cNvCxnSpPr/>
      </xdr:nvCxnSpPr>
      <xdr:spPr>
        <a:xfrm>
          <a:off x="19545300" y="1078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116840</xdr:rowOff>
    </xdr:from>
    <xdr:to>
      <xdr:col>98</xdr:col>
      <xdr:colOff>38100</xdr:colOff>
      <xdr:row>63</xdr:row>
      <xdr:rowOff>46990</xdr:rowOff>
    </xdr:to>
    <xdr:sp macro="" textlink="">
      <xdr:nvSpPr>
        <xdr:cNvPr id="718" name="楕円 717"/>
        <xdr:cNvSpPr/>
      </xdr:nvSpPr>
      <xdr:spPr>
        <a:xfrm>
          <a:off x="18605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160020</xdr:rowOff>
    </xdr:from>
    <xdr:to>
      <xdr:col>102</xdr:col>
      <xdr:colOff>114300</xdr:colOff>
      <xdr:row>62</xdr:row>
      <xdr:rowOff>167640</xdr:rowOff>
    </xdr:to>
    <xdr:cxnSp macro="">
      <xdr:nvCxnSpPr>
        <xdr:cNvPr id="719" name="直線コネクタ 718"/>
        <xdr:cNvCxnSpPr/>
      </xdr:nvCxnSpPr>
      <xdr:spPr>
        <a:xfrm flipV="1">
          <a:off x="18656300" y="10789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720" name="n_1aveValue【保健センター・保健所】&#10;一人当たり面積"/>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21"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22" name="n_3aveValue【保健センター・保健所】&#10;一人当たり面積"/>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74947</xdr:rowOff>
    </xdr:from>
    <xdr:ext cx="469744" cy="259045"/>
    <xdr:sp macro="" textlink="">
      <xdr:nvSpPr>
        <xdr:cNvPr id="723" name="n_4aveValue【保健センター・保健所】&#10;一人当たり面積"/>
        <xdr:cNvSpPr txBox="1"/>
      </xdr:nvSpPr>
      <xdr:spPr>
        <a:xfrm>
          <a:off x="18421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30497</xdr:rowOff>
    </xdr:from>
    <xdr:ext cx="469744" cy="259045"/>
    <xdr:sp macro="" textlink="">
      <xdr:nvSpPr>
        <xdr:cNvPr id="724" name="n_1mainValue【保健センター・保健所】&#10;一人当たり面積"/>
        <xdr:cNvSpPr txBox="1"/>
      </xdr:nvSpPr>
      <xdr:spPr>
        <a:xfrm>
          <a:off x="21075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725" name="n_2mainValue【保健センター・保健所】&#10;一人当たり面積"/>
        <xdr:cNvSpPr txBox="1"/>
      </xdr:nvSpPr>
      <xdr:spPr>
        <a:xfrm>
          <a:off x="20199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30497</xdr:rowOff>
    </xdr:from>
    <xdr:ext cx="469744" cy="259045"/>
    <xdr:sp macro="" textlink="">
      <xdr:nvSpPr>
        <xdr:cNvPr id="726" name="n_3mainValue【保健センター・保健所】&#10;一人当たり面積"/>
        <xdr:cNvSpPr txBox="1"/>
      </xdr:nvSpPr>
      <xdr:spPr>
        <a:xfrm>
          <a:off x="19310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38117</xdr:rowOff>
    </xdr:from>
    <xdr:ext cx="469744" cy="259045"/>
    <xdr:sp macro="" textlink="">
      <xdr:nvSpPr>
        <xdr:cNvPr id="727" name="n_4mainValue【保健センター・保健所】&#10;一人当たり面積"/>
        <xdr:cNvSpPr txBox="1"/>
      </xdr:nvSpPr>
      <xdr:spPr>
        <a:xfrm>
          <a:off x="18421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53" name="直線コネクタ 752"/>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54" name="【消防施設】&#10;有形固定資産減価償却率最小値テキスト"/>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55" name="直線コネクタ 754"/>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56" name="【消防施設】&#10;有形固定資産減価償却率最大値テキスト"/>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57" name="直線コネクタ 756"/>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8" name="【消防施設】&#10;有形固定資産減価償却率平均値テキスト"/>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9" name="フローチャート: 判断 758"/>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60" name="フローチャート: 判断 759"/>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61" name="フローチャート: 判断 760"/>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62" name="フローチャート: 判断 761"/>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63" name="フローチャート: 判断 762"/>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31387</xdr:rowOff>
    </xdr:from>
    <xdr:to>
      <xdr:col>85</xdr:col>
      <xdr:colOff>177800</xdr:colOff>
      <xdr:row>84</xdr:row>
      <xdr:rowOff>132987</xdr:rowOff>
    </xdr:to>
    <xdr:sp macro="" textlink="">
      <xdr:nvSpPr>
        <xdr:cNvPr id="769" name="楕円 768"/>
        <xdr:cNvSpPr/>
      </xdr:nvSpPr>
      <xdr:spPr>
        <a:xfrm>
          <a:off x="162687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9814</xdr:rowOff>
    </xdr:from>
    <xdr:ext cx="405111" cy="259045"/>
    <xdr:sp macro="" textlink="">
      <xdr:nvSpPr>
        <xdr:cNvPr id="770" name="【消防施設】&#10;有形固定資産減価償却率該当値テキスト"/>
        <xdr:cNvSpPr txBox="1"/>
      </xdr:nvSpPr>
      <xdr:spPr>
        <a:xfrm>
          <a:off x="16357600"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168548</xdr:rowOff>
    </xdr:from>
    <xdr:to>
      <xdr:col>81</xdr:col>
      <xdr:colOff>101600</xdr:colOff>
      <xdr:row>84</xdr:row>
      <xdr:rowOff>98698</xdr:rowOff>
    </xdr:to>
    <xdr:sp macro="" textlink="">
      <xdr:nvSpPr>
        <xdr:cNvPr id="771" name="楕円 770"/>
        <xdr:cNvSpPr/>
      </xdr:nvSpPr>
      <xdr:spPr>
        <a:xfrm>
          <a:off x="15430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47898</xdr:rowOff>
    </xdr:from>
    <xdr:to>
      <xdr:col>85</xdr:col>
      <xdr:colOff>127000</xdr:colOff>
      <xdr:row>84</xdr:row>
      <xdr:rowOff>82187</xdr:rowOff>
    </xdr:to>
    <xdr:cxnSp macro="">
      <xdr:nvCxnSpPr>
        <xdr:cNvPr id="772" name="直線コネクタ 771"/>
        <xdr:cNvCxnSpPr/>
      </xdr:nvCxnSpPr>
      <xdr:spPr>
        <a:xfrm>
          <a:off x="15481300" y="1444969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144055</xdr:rowOff>
    </xdr:from>
    <xdr:to>
      <xdr:col>76</xdr:col>
      <xdr:colOff>165100</xdr:colOff>
      <xdr:row>84</xdr:row>
      <xdr:rowOff>74205</xdr:rowOff>
    </xdr:to>
    <xdr:sp macro="" textlink="">
      <xdr:nvSpPr>
        <xdr:cNvPr id="773" name="楕円 772"/>
        <xdr:cNvSpPr/>
      </xdr:nvSpPr>
      <xdr:spPr>
        <a:xfrm>
          <a:off x="14541500" y="143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23405</xdr:rowOff>
    </xdr:from>
    <xdr:to>
      <xdr:col>81</xdr:col>
      <xdr:colOff>50800</xdr:colOff>
      <xdr:row>84</xdr:row>
      <xdr:rowOff>47898</xdr:rowOff>
    </xdr:to>
    <xdr:cxnSp macro="">
      <xdr:nvCxnSpPr>
        <xdr:cNvPr id="774" name="直線コネクタ 773"/>
        <xdr:cNvCxnSpPr/>
      </xdr:nvCxnSpPr>
      <xdr:spPr>
        <a:xfrm>
          <a:off x="14592300" y="1442520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139156</xdr:rowOff>
    </xdr:from>
    <xdr:to>
      <xdr:col>72</xdr:col>
      <xdr:colOff>38100</xdr:colOff>
      <xdr:row>84</xdr:row>
      <xdr:rowOff>69306</xdr:rowOff>
    </xdr:to>
    <xdr:sp macro="" textlink="">
      <xdr:nvSpPr>
        <xdr:cNvPr id="775" name="楕円 774"/>
        <xdr:cNvSpPr/>
      </xdr:nvSpPr>
      <xdr:spPr>
        <a:xfrm>
          <a:off x="13652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18506</xdr:rowOff>
    </xdr:from>
    <xdr:to>
      <xdr:col>76</xdr:col>
      <xdr:colOff>114300</xdr:colOff>
      <xdr:row>84</xdr:row>
      <xdr:rowOff>23405</xdr:rowOff>
    </xdr:to>
    <xdr:cxnSp macro="">
      <xdr:nvCxnSpPr>
        <xdr:cNvPr id="776" name="直線コネクタ 775"/>
        <xdr:cNvCxnSpPr/>
      </xdr:nvCxnSpPr>
      <xdr:spPr>
        <a:xfrm>
          <a:off x="13703300" y="1442030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106499</xdr:rowOff>
    </xdr:from>
    <xdr:to>
      <xdr:col>67</xdr:col>
      <xdr:colOff>101600</xdr:colOff>
      <xdr:row>84</xdr:row>
      <xdr:rowOff>36649</xdr:rowOff>
    </xdr:to>
    <xdr:sp macro="" textlink="">
      <xdr:nvSpPr>
        <xdr:cNvPr id="777" name="楕円 776"/>
        <xdr:cNvSpPr/>
      </xdr:nvSpPr>
      <xdr:spPr>
        <a:xfrm>
          <a:off x="12763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157299</xdr:rowOff>
    </xdr:from>
    <xdr:to>
      <xdr:col>71</xdr:col>
      <xdr:colOff>177800</xdr:colOff>
      <xdr:row>84</xdr:row>
      <xdr:rowOff>18506</xdr:rowOff>
    </xdr:to>
    <xdr:cxnSp macro="">
      <xdr:nvCxnSpPr>
        <xdr:cNvPr id="778" name="直線コネクタ 777"/>
        <xdr:cNvCxnSpPr/>
      </xdr:nvCxnSpPr>
      <xdr:spPr>
        <a:xfrm>
          <a:off x="12814300" y="143876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56441</xdr:rowOff>
    </xdr:from>
    <xdr:ext cx="405111" cy="259045"/>
    <xdr:sp macro="" textlink="">
      <xdr:nvSpPr>
        <xdr:cNvPr id="779" name="n_1aveValue【消防施設】&#10;有形固定資産減価償却率"/>
        <xdr:cNvSpPr txBox="1"/>
      </xdr:nvSpPr>
      <xdr:spPr>
        <a:xfrm>
          <a:off x="152660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780" name="n_2aveValue【消防施設】&#10;有形固定資産減価償却率"/>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781" name="n_3aveValue【消防施設】&#10;有形固定資産減価償却率"/>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22151</xdr:rowOff>
    </xdr:from>
    <xdr:ext cx="405111" cy="259045"/>
    <xdr:sp macro="" textlink="">
      <xdr:nvSpPr>
        <xdr:cNvPr id="782" name="n_4aveValue【消防施設】&#10;有形固定資産減価償却率"/>
        <xdr:cNvSpPr txBox="1"/>
      </xdr:nvSpPr>
      <xdr:spPr>
        <a:xfrm>
          <a:off x="12611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89825</xdr:rowOff>
    </xdr:from>
    <xdr:ext cx="405111" cy="259045"/>
    <xdr:sp macro="" textlink="">
      <xdr:nvSpPr>
        <xdr:cNvPr id="783" name="n_1mainValue【消防施設】&#10;有形固定資産減価償却率"/>
        <xdr:cNvSpPr txBox="1"/>
      </xdr:nvSpPr>
      <xdr:spPr>
        <a:xfrm>
          <a:off x="152660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65332</xdr:rowOff>
    </xdr:from>
    <xdr:ext cx="405111" cy="259045"/>
    <xdr:sp macro="" textlink="">
      <xdr:nvSpPr>
        <xdr:cNvPr id="784" name="n_2mainValue【消防施設】&#10;有形固定資産減価償却率"/>
        <xdr:cNvSpPr txBox="1"/>
      </xdr:nvSpPr>
      <xdr:spPr>
        <a:xfrm>
          <a:off x="14389744"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60433</xdr:rowOff>
    </xdr:from>
    <xdr:ext cx="405111" cy="259045"/>
    <xdr:sp macro="" textlink="">
      <xdr:nvSpPr>
        <xdr:cNvPr id="785" name="n_3mainValue【消防施設】&#10;有形固定資産減価償却率"/>
        <xdr:cNvSpPr txBox="1"/>
      </xdr:nvSpPr>
      <xdr:spPr>
        <a:xfrm>
          <a:off x="135007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27776</xdr:rowOff>
    </xdr:from>
    <xdr:ext cx="405111" cy="259045"/>
    <xdr:sp macro="" textlink="">
      <xdr:nvSpPr>
        <xdr:cNvPr id="786" name="n_4mainValue【消防施設】&#10;有形固定資産減価償却率"/>
        <xdr:cNvSpPr txBox="1"/>
      </xdr:nvSpPr>
      <xdr:spPr>
        <a:xfrm>
          <a:off x="12611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808" name="直線コネクタ 807"/>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9"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10" name="直線コネクタ 809"/>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1"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2" name="直線コネクタ 811"/>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813"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814" name="フローチャート: 判断 813"/>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15" name="フローチャート: 判断 814"/>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816" name="フローチャート: 判断 815"/>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17" name="フローチャート: 判断 816"/>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818" name="フローチャート: 判断 817"/>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824" name="楕円 823"/>
        <xdr:cNvSpPr/>
      </xdr:nvSpPr>
      <xdr:spPr>
        <a:xfrm>
          <a:off x="22110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43451</xdr:rowOff>
    </xdr:from>
    <xdr:ext cx="469744" cy="259045"/>
    <xdr:sp macro="" textlink="">
      <xdr:nvSpPr>
        <xdr:cNvPr id="825" name="【消防施設】&#10;一人当たり面積該当値テキスト"/>
        <xdr:cNvSpPr txBox="1"/>
      </xdr:nvSpPr>
      <xdr:spPr>
        <a:xfrm>
          <a:off x="22199600"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69596</xdr:rowOff>
    </xdr:from>
    <xdr:to>
      <xdr:col>112</xdr:col>
      <xdr:colOff>38100</xdr:colOff>
      <xdr:row>84</xdr:row>
      <xdr:rowOff>171196</xdr:rowOff>
    </xdr:to>
    <xdr:sp macro="" textlink="">
      <xdr:nvSpPr>
        <xdr:cNvPr id="826" name="楕円 825"/>
        <xdr:cNvSpPr/>
      </xdr:nvSpPr>
      <xdr:spPr>
        <a:xfrm>
          <a:off x="21272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115824</xdr:rowOff>
    </xdr:from>
    <xdr:to>
      <xdr:col>116</xdr:col>
      <xdr:colOff>63500</xdr:colOff>
      <xdr:row>84</xdr:row>
      <xdr:rowOff>120396</xdr:rowOff>
    </xdr:to>
    <xdr:cxnSp macro="">
      <xdr:nvCxnSpPr>
        <xdr:cNvPr id="827" name="直線コネクタ 826"/>
        <xdr:cNvCxnSpPr/>
      </xdr:nvCxnSpPr>
      <xdr:spPr>
        <a:xfrm flipV="1">
          <a:off x="21323300" y="14517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69596</xdr:rowOff>
    </xdr:from>
    <xdr:to>
      <xdr:col>107</xdr:col>
      <xdr:colOff>101600</xdr:colOff>
      <xdr:row>84</xdr:row>
      <xdr:rowOff>171196</xdr:rowOff>
    </xdr:to>
    <xdr:sp macro="" textlink="">
      <xdr:nvSpPr>
        <xdr:cNvPr id="828" name="楕円 827"/>
        <xdr:cNvSpPr/>
      </xdr:nvSpPr>
      <xdr:spPr>
        <a:xfrm>
          <a:off x="20383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120396</xdr:rowOff>
    </xdr:from>
    <xdr:to>
      <xdr:col>111</xdr:col>
      <xdr:colOff>177800</xdr:colOff>
      <xdr:row>84</xdr:row>
      <xdr:rowOff>120396</xdr:rowOff>
    </xdr:to>
    <xdr:cxnSp macro="">
      <xdr:nvCxnSpPr>
        <xdr:cNvPr id="829" name="直線コネクタ 828"/>
        <xdr:cNvCxnSpPr/>
      </xdr:nvCxnSpPr>
      <xdr:spPr>
        <a:xfrm>
          <a:off x="20434300" y="1452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830" name="楕円 829"/>
        <xdr:cNvSpPr/>
      </xdr:nvSpPr>
      <xdr:spPr>
        <a:xfrm>
          <a:off x="19494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120396</xdr:rowOff>
    </xdr:from>
    <xdr:to>
      <xdr:col>107</xdr:col>
      <xdr:colOff>50800</xdr:colOff>
      <xdr:row>84</xdr:row>
      <xdr:rowOff>120396</xdr:rowOff>
    </xdr:to>
    <xdr:cxnSp macro="">
      <xdr:nvCxnSpPr>
        <xdr:cNvPr id="831" name="直線コネクタ 830"/>
        <xdr:cNvCxnSpPr/>
      </xdr:nvCxnSpPr>
      <xdr:spPr>
        <a:xfrm>
          <a:off x="19545300" y="1452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74168</xdr:rowOff>
    </xdr:from>
    <xdr:to>
      <xdr:col>98</xdr:col>
      <xdr:colOff>38100</xdr:colOff>
      <xdr:row>85</xdr:row>
      <xdr:rowOff>4318</xdr:rowOff>
    </xdr:to>
    <xdr:sp macro="" textlink="">
      <xdr:nvSpPr>
        <xdr:cNvPr id="832" name="楕円 831"/>
        <xdr:cNvSpPr/>
      </xdr:nvSpPr>
      <xdr:spPr>
        <a:xfrm>
          <a:off x="18605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120396</xdr:rowOff>
    </xdr:from>
    <xdr:to>
      <xdr:col>102</xdr:col>
      <xdr:colOff>114300</xdr:colOff>
      <xdr:row>84</xdr:row>
      <xdr:rowOff>124968</xdr:rowOff>
    </xdr:to>
    <xdr:cxnSp macro="">
      <xdr:nvCxnSpPr>
        <xdr:cNvPr id="833" name="直線コネクタ 832"/>
        <xdr:cNvCxnSpPr/>
      </xdr:nvCxnSpPr>
      <xdr:spPr>
        <a:xfrm flipV="1">
          <a:off x="18656300" y="1452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834" name="n_1aveValue【消防施設】&#10;一人当たり面積"/>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835" name="n_2aveValue【消防施設】&#10;一人当たり面積"/>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836" name="n_3aveValue【消防施設】&#10;一人当たり面積"/>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837" name="n_4aveValue【消防施設】&#10;一人当たり面積"/>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162323</xdr:rowOff>
    </xdr:from>
    <xdr:ext cx="469744" cy="259045"/>
    <xdr:sp macro="" textlink="">
      <xdr:nvSpPr>
        <xdr:cNvPr id="838" name="n_1mainValue【消防施設】&#10;一人当たり面積"/>
        <xdr:cNvSpPr txBox="1"/>
      </xdr:nvSpPr>
      <xdr:spPr>
        <a:xfrm>
          <a:off x="21075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162323</xdr:rowOff>
    </xdr:from>
    <xdr:ext cx="469744" cy="259045"/>
    <xdr:sp macro="" textlink="">
      <xdr:nvSpPr>
        <xdr:cNvPr id="839" name="n_2mainValue【消防施設】&#10;一人当たり面積"/>
        <xdr:cNvSpPr txBox="1"/>
      </xdr:nvSpPr>
      <xdr:spPr>
        <a:xfrm>
          <a:off x="20199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162323</xdr:rowOff>
    </xdr:from>
    <xdr:ext cx="469744" cy="259045"/>
    <xdr:sp macro="" textlink="">
      <xdr:nvSpPr>
        <xdr:cNvPr id="840" name="n_3mainValue【消防施設】&#10;一人当たり面積"/>
        <xdr:cNvSpPr txBox="1"/>
      </xdr:nvSpPr>
      <xdr:spPr>
        <a:xfrm>
          <a:off x="19310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166895</xdr:rowOff>
    </xdr:from>
    <xdr:ext cx="469744" cy="259045"/>
    <xdr:sp macro="" textlink="">
      <xdr:nvSpPr>
        <xdr:cNvPr id="841" name="n_4mainValue【消防施設】&#10;一人当たり面積"/>
        <xdr:cNvSpPr txBox="1"/>
      </xdr:nvSpPr>
      <xdr:spPr>
        <a:xfrm>
          <a:off x="18421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67" name="直線コネクタ 866"/>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68" name="【庁舎】&#10;有形固定資産減価償却率最小値テキスト"/>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69" name="直線コネクタ 868"/>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70" name="【庁舎】&#10;有形固定資産減価償却率最大値テキスト"/>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71" name="直線コネクタ 870"/>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123026</xdr:rowOff>
    </xdr:from>
    <xdr:ext cx="405111" cy="259045"/>
    <xdr:sp macro="" textlink="">
      <xdr:nvSpPr>
        <xdr:cNvPr id="872" name="【庁舎】&#10;有形固定資産減価償却率平均値テキスト"/>
        <xdr:cNvSpPr txBox="1"/>
      </xdr:nvSpPr>
      <xdr:spPr>
        <a:xfrm>
          <a:off x="16357600" y="1778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73" name="フローチャート: 判断 872"/>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74" name="フローチャート: 判断 873"/>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75" name="フローチャート: 判断 874"/>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76" name="フローチャート: 判断 875"/>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77" name="フローチャート: 判断 876"/>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87449</xdr:rowOff>
    </xdr:from>
    <xdr:to>
      <xdr:col>85</xdr:col>
      <xdr:colOff>177800</xdr:colOff>
      <xdr:row>103</xdr:row>
      <xdr:rowOff>17599</xdr:rowOff>
    </xdr:to>
    <xdr:sp macro="" textlink="">
      <xdr:nvSpPr>
        <xdr:cNvPr id="883" name="楕円 882"/>
        <xdr:cNvSpPr/>
      </xdr:nvSpPr>
      <xdr:spPr>
        <a:xfrm>
          <a:off x="162687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110326</xdr:rowOff>
    </xdr:from>
    <xdr:ext cx="405111" cy="259045"/>
    <xdr:sp macro="" textlink="">
      <xdr:nvSpPr>
        <xdr:cNvPr id="884" name="【庁舎】&#10;有形固定資産減価償却率該当値テキスト"/>
        <xdr:cNvSpPr txBox="1"/>
      </xdr:nvSpPr>
      <xdr:spPr>
        <a:xfrm>
          <a:off x="16357600" y="1742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46627</xdr:rowOff>
    </xdr:from>
    <xdr:to>
      <xdr:col>81</xdr:col>
      <xdr:colOff>101600</xdr:colOff>
      <xdr:row>102</xdr:row>
      <xdr:rowOff>148227</xdr:rowOff>
    </xdr:to>
    <xdr:sp macro="" textlink="">
      <xdr:nvSpPr>
        <xdr:cNvPr id="885" name="楕円 884"/>
        <xdr:cNvSpPr/>
      </xdr:nvSpPr>
      <xdr:spPr>
        <a:xfrm>
          <a:off x="154305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97427</xdr:rowOff>
    </xdr:from>
    <xdr:to>
      <xdr:col>85</xdr:col>
      <xdr:colOff>127000</xdr:colOff>
      <xdr:row>102</xdr:row>
      <xdr:rowOff>138249</xdr:rowOff>
    </xdr:to>
    <xdr:cxnSp macro="">
      <xdr:nvCxnSpPr>
        <xdr:cNvPr id="886" name="直線コネクタ 885"/>
        <xdr:cNvCxnSpPr/>
      </xdr:nvCxnSpPr>
      <xdr:spPr>
        <a:xfrm>
          <a:off x="15481300" y="1758532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4173</xdr:rowOff>
    </xdr:from>
    <xdr:to>
      <xdr:col>76</xdr:col>
      <xdr:colOff>165100</xdr:colOff>
      <xdr:row>102</xdr:row>
      <xdr:rowOff>105773</xdr:rowOff>
    </xdr:to>
    <xdr:sp macro="" textlink="">
      <xdr:nvSpPr>
        <xdr:cNvPr id="887" name="楕円 886"/>
        <xdr:cNvSpPr/>
      </xdr:nvSpPr>
      <xdr:spPr>
        <a:xfrm>
          <a:off x="14541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54973</xdr:rowOff>
    </xdr:from>
    <xdr:to>
      <xdr:col>81</xdr:col>
      <xdr:colOff>50800</xdr:colOff>
      <xdr:row>102</xdr:row>
      <xdr:rowOff>97427</xdr:rowOff>
    </xdr:to>
    <xdr:cxnSp macro="">
      <xdr:nvCxnSpPr>
        <xdr:cNvPr id="888" name="直線コネクタ 887"/>
        <xdr:cNvCxnSpPr/>
      </xdr:nvCxnSpPr>
      <xdr:spPr>
        <a:xfrm>
          <a:off x="14592300" y="1754287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138068</xdr:rowOff>
    </xdr:from>
    <xdr:to>
      <xdr:col>72</xdr:col>
      <xdr:colOff>38100</xdr:colOff>
      <xdr:row>102</xdr:row>
      <xdr:rowOff>68218</xdr:rowOff>
    </xdr:to>
    <xdr:sp macro="" textlink="">
      <xdr:nvSpPr>
        <xdr:cNvPr id="889" name="楕円 888"/>
        <xdr:cNvSpPr/>
      </xdr:nvSpPr>
      <xdr:spPr>
        <a:xfrm>
          <a:off x="13652500" y="174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17418</xdr:rowOff>
    </xdr:from>
    <xdr:to>
      <xdr:col>76</xdr:col>
      <xdr:colOff>114300</xdr:colOff>
      <xdr:row>102</xdr:row>
      <xdr:rowOff>54973</xdr:rowOff>
    </xdr:to>
    <xdr:cxnSp macro="">
      <xdr:nvCxnSpPr>
        <xdr:cNvPr id="890" name="直線コネクタ 889"/>
        <xdr:cNvCxnSpPr/>
      </xdr:nvCxnSpPr>
      <xdr:spPr>
        <a:xfrm>
          <a:off x="13703300" y="1750531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7438</xdr:rowOff>
    </xdr:from>
    <xdr:to>
      <xdr:col>67</xdr:col>
      <xdr:colOff>101600</xdr:colOff>
      <xdr:row>102</xdr:row>
      <xdr:rowOff>109038</xdr:rowOff>
    </xdr:to>
    <xdr:sp macro="" textlink="">
      <xdr:nvSpPr>
        <xdr:cNvPr id="891" name="楕円 890"/>
        <xdr:cNvSpPr/>
      </xdr:nvSpPr>
      <xdr:spPr>
        <a:xfrm>
          <a:off x="12763500" y="17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17418</xdr:rowOff>
    </xdr:from>
    <xdr:to>
      <xdr:col>71</xdr:col>
      <xdr:colOff>177800</xdr:colOff>
      <xdr:row>102</xdr:row>
      <xdr:rowOff>58238</xdr:rowOff>
    </xdr:to>
    <xdr:cxnSp macro="">
      <xdr:nvCxnSpPr>
        <xdr:cNvPr id="892" name="直線コネクタ 891"/>
        <xdr:cNvCxnSpPr/>
      </xdr:nvCxnSpPr>
      <xdr:spPr>
        <a:xfrm flipV="1">
          <a:off x="12814300" y="17505318"/>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44648</xdr:rowOff>
    </xdr:from>
    <xdr:ext cx="405111" cy="259045"/>
    <xdr:sp macro="" textlink="">
      <xdr:nvSpPr>
        <xdr:cNvPr id="893" name="n_1aveValue【庁舎】&#10;有形固定資産減価償却率"/>
        <xdr:cNvSpPr txBox="1"/>
      </xdr:nvSpPr>
      <xdr:spPr>
        <a:xfrm>
          <a:off x="15266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65876</xdr:rowOff>
    </xdr:from>
    <xdr:ext cx="405111" cy="259045"/>
    <xdr:sp macro="" textlink="">
      <xdr:nvSpPr>
        <xdr:cNvPr id="894" name="n_2aveValue【庁舎】&#10;有形固定資産減価償却率"/>
        <xdr:cNvSpPr txBox="1"/>
      </xdr:nvSpPr>
      <xdr:spPr>
        <a:xfrm>
          <a:off x="14389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98533</xdr:rowOff>
    </xdr:from>
    <xdr:ext cx="405111" cy="259045"/>
    <xdr:sp macro="" textlink="">
      <xdr:nvSpPr>
        <xdr:cNvPr id="895" name="n_3aveValue【庁舎】&#10;有形固定資産減価償却率"/>
        <xdr:cNvSpPr txBox="1"/>
      </xdr:nvSpPr>
      <xdr:spPr>
        <a:xfrm>
          <a:off x="13500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78939</xdr:rowOff>
    </xdr:from>
    <xdr:ext cx="405111" cy="259045"/>
    <xdr:sp macro="" textlink="">
      <xdr:nvSpPr>
        <xdr:cNvPr id="896" name="n_4aveValue【庁舎】&#10;有形固定資産減価償却率"/>
        <xdr:cNvSpPr txBox="1"/>
      </xdr:nvSpPr>
      <xdr:spPr>
        <a:xfrm>
          <a:off x="126117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164754</xdr:rowOff>
    </xdr:from>
    <xdr:ext cx="405111" cy="259045"/>
    <xdr:sp macro="" textlink="">
      <xdr:nvSpPr>
        <xdr:cNvPr id="897" name="n_1mainValue【庁舎】&#10;有形固定資産減価償却率"/>
        <xdr:cNvSpPr txBox="1"/>
      </xdr:nvSpPr>
      <xdr:spPr>
        <a:xfrm>
          <a:off x="15266044" y="1730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122300</xdr:rowOff>
    </xdr:from>
    <xdr:ext cx="405111" cy="259045"/>
    <xdr:sp macro="" textlink="">
      <xdr:nvSpPr>
        <xdr:cNvPr id="898" name="n_2mainValue【庁舎】&#10;有形固定資産減価償却率"/>
        <xdr:cNvSpPr txBox="1"/>
      </xdr:nvSpPr>
      <xdr:spPr>
        <a:xfrm>
          <a:off x="143897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84745</xdr:rowOff>
    </xdr:from>
    <xdr:ext cx="405111" cy="259045"/>
    <xdr:sp macro="" textlink="">
      <xdr:nvSpPr>
        <xdr:cNvPr id="899" name="n_3mainValue【庁舎】&#10;有形固定資産減価償却率"/>
        <xdr:cNvSpPr txBox="1"/>
      </xdr:nvSpPr>
      <xdr:spPr>
        <a:xfrm>
          <a:off x="13500744" y="1722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125565</xdr:rowOff>
    </xdr:from>
    <xdr:ext cx="405111" cy="259045"/>
    <xdr:sp macro="" textlink="">
      <xdr:nvSpPr>
        <xdr:cNvPr id="900" name="n_4mainValue【庁舎】&#10;有形固定資産減価償却率"/>
        <xdr:cNvSpPr txBox="1"/>
      </xdr:nvSpPr>
      <xdr:spPr>
        <a:xfrm>
          <a:off x="12611744" y="1727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2" name="テキスト ボックス 9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4" name="テキスト ボックス 9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6" name="テキスト ボックス 9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8" name="テキスト ボックス 9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922" name="直線コネクタ 921"/>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923" name="【庁舎】&#10;一人当たり面積最小値テキスト"/>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24" name="直線コネクタ 923"/>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25" name="【庁舎】&#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26" name="直線コネクタ 925"/>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27"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8" name="フローチャート: 判断 927"/>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929" name="フローチャート: 判断 928"/>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30" name="フローチャート: 判断 929"/>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31" name="フローチャート: 判断 930"/>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932" name="フローチャート: 判断 931"/>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80263</xdr:rowOff>
    </xdr:from>
    <xdr:to>
      <xdr:col>116</xdr:col>
      <xdr:colOff>114300</xdr:colOff>
      <xdr:row>105</xdr:row>
      <xdr:rowOff>10413</xdr:rowOff>
    </xdr:to>
    <xdr:sp macro="" textlink="">
      <xdr:nvSpPr>
        <xdr:cNvPr id="938" name="楕円 937"/>
        <xdr:cNvSpPr/>
      </xdr:nvSpPr>
      <xdr:spPr>
        <a:xfrm>
          <a:off x="221107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103140</xdr:rowOff>
    </xdr:from>
    <xdr:ext cx="469744" cy="259045"/>
    <xdr:sp macro="" textlink="">
      <xdr:nvSpPr>
        <xdr:cNvPr id="939" name="【庁舎】&#10;一人当たり面積該当値テキスト"/>
        <xdr:cNvSpPr txBox="1"/>
      </xdr:nvSpPr>
      <xdr:spPr>
        <a:xfrm>
          <a:off x="22199600" y="1776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84837</xdr:rowOff>
    </xdr:from>
    <xdr:to>
      <xdr:col>112</xdr:col>
      <xdr:colOff>38100</xdr:colOff>
      <xdr:row>105</xdr:row>
      <xdr:rowOff>14987</xdr:rowOff>
    </xdr:to>
    <xdr:sp macro="" textlink="">
      <xdr:nvSpPr>
        <xdr:cNvPr id="940" name="楕円 939"/>
        <xdr:cNvSpPr/>
      </xdr:nvSpPr>
      <xdr:spPr>
        <a:xfrm>
          <a:off x="21272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131063</xdr:rowOff>
    </xdr:from>
    <xdr:to>
      <xdr:col>116</xdr:col>
      <xdr:colOff>63500</xdr:colOff>
      <xdr:row>104</xdr:row>
      <xdr:rowOff>135637</xdr:rowOff>
    </xdr:to>
    <xdr:cxnSp macro="">
      <xdr:nvCxnSpPr>
        <xdr:cNvPr id="941" name="直線コネクタ 940"/>
        <xdr:cNvCxnSpPr/>
      </xdr:nvCxnSpPr>
      <xdr:spPr>
        <a:xfrm flipV="1">
          <a:off x="21323300" y="179618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93980</xdr:rowOff>
    </xdr:from>
    <xdr:to>
      <xdr:col>107</xdr:col>
      <xdr:colOff>101600</xdr:colOff>
      <xdr:row>105</xdr:row>
      <xdr:rowOff>24130</xdr:rowOff>
    </xdr:to>
    <xdr:sp macro="" textlink="">
      <xdr:nvSpPr>
        <xdr:cNvPr id="942" name="楕円 941"/>
        <xdr:cNvSpPr/>
      </xdr:nvSpPr>
      <xdr:spPr>
        <a:xfrm>
          <a:off x="2038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135637</xdr:rowOff>
    </xdr:from>
    <xdr:to>
      <xdr:col>111</xdr:col>
      <xdr:colOff>177800</xdr:colOff>
      <xdr:row>104</xdr:row>
      <xdr:rowOff>144780</xdr:rowOff>
    </xdr:to>
    <xdr:cxnSp macro="">
      <xdr:nvCxnSpPr>
        <xdr:cNvPr id="943" name="直線コネクタ 942"/>
        <xdr:cNvCxnSpPr/>
      </xdr:nvCxnSpPr>
      <xdr:spPr>
        <a:xfrm flipV="1">
          <a:off x="20434300" y="179664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82550</xdr:rowOff>
    </xdr:from>
    <xdr:to>
      <xdr:col>102</xdr:col>
      <xdr:colOff>165100</xdr:colOff>
      <xdr:row>105</xdr:row>
      <xdr:rowOff>12700</xdr:rowOff>
    </xdr:to>
    <xdr:sp macro="" textlink="">
      <xdr:nvSpPr>
        <xdr:cNvPr id="944" name="楕円 943"/>
        <xdr:cNvSpPr/>
      </xdr:nvSpPr>
      <xdr:spPr>
        <a:xfrm>
          <a:off x="19494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133350</xdr:rowOff>
    </xdr:from>
    <xdr:to>
      <xdr:col>107</xdr:col>
      <xdr:colOff>50800</xdr:colOff>
      <xdr:row>104</xdr:row>
      <xdr:rowOff>144780</xdr:rowOff>
    </xdr:to>
    <xdr:cxnSp macro="">
      <xdr:nvCxnSpPr>
        <xdr:cNvPr id="945" name="直線コネクタ 944"/>
        <xdr:cNvCxnSpPr/>
      </xdr:nvCxnSpPr>
      <xdr:spPr>
        <a:xfrm>
          <a:off x="19545300" y="179641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27687</xdr:rowOff>
    </xdr:from>
    <xdr:to>
      <xdr:col>98</xdr:col>
      <xdr:colOff>38100</xdr:colOff>
      <xdr:row>104</xdr:row>
      <xdr:rowOff>129287</xdr:rowOff>
    </xdr:to>
    <xdr:sp macro="" textlink="">
      <xdr:nvSpPr>
        <xdr:cNvPr id="946" name="楕円 945"/>
        <xdr:cNvSpPr/>
      </xdr:nvSpPr>
      <xdr:spPr>
        <a:xfrm>
          <a:off x="18605500" y="178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78487</xdr:rowOff>
    </xdr:from>
    <xdr:to>
      <xdr:col>102</xdr:col>
      <xdr:colOff>114300</xdr:colOff>
      <xdr:row>104</xdr:row>
      <xdr:rowOff>133350</xdr:rowOff>
    </xdr:to>
    <xdr:cxnSp macro="">
      <xdr:nvCxnSpPr>
        <xdr:cNvPr id="947" name="直線コネクタ 946"/>
        <xdr:cNvCxnSpPr/>
      </xdr:nvCxnSpPr>
      <xdr:spPr>
        <a:xfrm>
          <a:off x="18656300" y="1790928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24655</xdr:rowOff>
    </xdr:from>
    <xdr:ext cx="469744" cy="259045"/>
    <xdr:sp macro="" textlink="">
      <xdr:nvSpPr>
        <xdr:cNvPr id="948" name="n_1aveValue【庁舎】&#10;一人当たり面積"/>
        <xdr:cNvSpPr txBox="1"/>
      </xdr:nvSpPr>
      <xdr:spPr>
        <a:xfrm>
          <a:off x="210757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22114</xdr:rowOff>
    </xdr:from>
    <xdr:ext cx="469744" cy="259045"/>
    <xdr:sp macro="" textlink="">
      <xdr:nvSpPr>
        <xdr:cNvPr id="949" name="n_2aveValue【庁舎】&#10;一人当たり面積"/>
        <xdr:cNvSpPr txBox="1"/>
      </xdr:nvSpPr>
      <xdr:spPr>
        <a:xfrm>
          <a:off x="20199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26688</xdr:rowOff>
    </xdr:from>
    <xdr:ext cx="469744" cy="259045"/>
    <xdr:sp macro="" textlink="">
      <xdr:nvSpPr>
        <xdr:cNvPr id="950" name="n_3aveValue【庁舎】&#10;一人当たり面積"/>
        <xdr:cNvSpPr txBox="1"/>
      </xdr:nvSpPr>
      <xdr:spPr>
        <a:xfrm>
          <a:off x="19310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951" name="n_4aveValue【庁舎】&#10;一人当たり面積"/>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6114</xdr:rowOff>
    </xdr:from>
    <xdr:ext cx="469744" cy="259045"/>
    <xdr:sp macro="" textlink="">
      <xdr:nvSpPr>
        <xdr:cNvPr id="952" name="n_1mainValue【庁舎】&#10;一人当たり面積"/>
        <xdr:cNvSpPr txBox="1"/>
      </xdr:nvSpPr>
      <xdr:spPr>
        <a:xfrm>
          <a:off x="21075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40657</xdr:rowOff>
    </xdr:from>
    <xdr:ext cx="469744" cy="259045"/>
    <xdr:sp macro="" textlink="">
      <xdr:nvSpPr>
        <xdr:cNvPr id="953" name="n_2mainValue【庁舎】&#10;一人当たり面積"/>
        <xdr:cNvSpPr txBox="1"/>
      </xdr:nvSpPr>
      <xdr:spPr>
        <a:xfrm>
          <a:off x="20199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29227</xdr:rowOff>
    </xdr:from>
    <xdr:ext cx="469744" cy="259045"/>
    <xdr:sp macro="" textlink="">
      <xdr:nvSpPr>
        <xdr:cNvPr id="954" name="n_3mainValue【庁舎】&#10;一人当たり面積"/>
        <xdr:cNvSpPr txBox="1"/>
      </xdr:nvSpPr>
      <xdr:spPr>
        <a:xfrm>
          <a:off x="19310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120414</xdr:rowOff>
    </xdr:from>
    <xdr:ext cx="469744" cy="259045"/>
    <xdr:sp macro="" textlink="">
      <xdr:nvSpPr>
        <xdr:cNvPr id="955" name="n_4mainValue【庁舎】&#10;一人当たり面積"/>
        <xdr:cNvSpPr txBox="1"/>
      </xdr:nvSpPr>
      <xdr:spPr>
        <a:xfrm>
          <a:off x="18421427" y="1795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類似団体と比較して、有形固定資産減価償却率が特に高い施設は、消防施設、体育館・プールであり、特に低い施設は庁舎である。</a:t>
          </a:r>
        </a:p>
        <a:p>
          <a:r>
            <a:rPr kumimoji="1" lang="ja-JP" altLang="en-US" sz="1300">
              <a:latin typeface="ＭＳ Ｐゴシック" panose="020B0600070205080204" pitchFamily="50" charset="-128"/>
              <a:ea typeface="ＭＳ Ｐゴシック" panose="020B0600070205080204" pitchFamily="50" charset="-128"/>
            </a:rPr>
            <a:t>消防施設については、庁舎改修等、計画的に老朽化対策に取り組んでいく。</a:t>
          </a:r>
        </a:p>
        <a:p>
          <a:r>
            <a:rPr kumimoji="1" lang="ja-JP" altLang="en-US" sz="1300">
              <a:latin typeface="ＭＳ Ｐゴシック" panose="020B0600070205080204" pitchFamily="50" charset="-128"/>
              <a:ea typeface="ＭＳ Ｐゴシック" panose="020B0600070205080204" pitchFamily="50" charset="-128"/>
            </a:rPr>
            <a:t>体育館・プールについては、計画的な老朽化対策に取り組むとともに、利用率の低い施設については、廃止に向けて必要最低限の整備を行っていく。</a:t>
          </a:r>
        </a:p>
        <a:p>
          <a:r>
            <a:rPr kumimoji="1" lang="ja-JP" altLang="en-US" sz="1300">
              <a:latin typeface="ＭＳ Ｐゴシック" panose="020B0600070205080204" pitchFamily="50" charset="-128"/>
              <a:ea typeface="ＭＳ Ｐゴシック" panose="020B0600070205080204" pitchFamily="50" charset="-128"/>
            </a:rPr>
            <a:t>庁舎については、平成２６年度に新庁舎を建設したため、減価償却率は低い数値となっている。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62,648
61,589
66.68
31,375,671
30,187,819
975,192
15,206,217
18,118,123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全国平均よりは高い数値となっているものの、自主財源割合が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割に満たず財源の半分以上が交付税、国、県補助金などの依存財源に頼っているのが現状である。市内には中心となる産業がないため財政基盤は未だ弱いが、引き続き、企業誘致の推進、定住対策、市内産業の活性化、といった税収確保の取り組みに重点を置きつつ、更なる事務事業の見直しや施策の重点化の両立に努め、収支のバランス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76200</xdr:rowOff>
    </xdr:to>
    <xdr:cxnSp macro="">
      <xdr:nvCxnSpPr>
        <xdr:cNvPr id="71" name="直線コネクタ 70"/>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169834</xdr:rowOff>
    </xdr:from>
    <xdr:ext cx="762000" cy="259045"/>
    <xdr:sp macro="" textlink="">
      <xdr:nvSpPr>
        <xdr:cNvPr id="72"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76200</xdr:rowOff>
    </xdr:to>
    <xdr:cxnSp macro="">
      <xdr:nvCxnSpPr>
        <xdr:cNvPr id="74" name="直線コネクタ 73"/>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6" name="テキスト ボックス 75"/>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7" name="直線コネクタ 76"/>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79" name="テキスト ボックス 78"/>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76200</xdr:rowOff>
    </xdr:to>
    <xdr:cxnSp macro="">
      <xdr:nvCxnSpPr>
        <xdr:cNvPr id="80" name="直線コネクタ 79"/>
        <xdr:cNvCxnSpPr/>
      </xdr:nvCxnSpPr>
      <xdr:spPr>
        <a:xfrm>
          <a:off x="1447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82" name="テキスト ボックス 81"/>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90" name="楕円 89"/>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91"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2" name="楕円 91"/>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3" name="テキスト ボックス 92"/>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5" name="テキスト ボックス 94"/>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7" name="テキスト ボックス 96"/>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8" name="楕円 97"/>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99" name="テキスト ボックス 98"/>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交付金や普通交付税の増加により、経常一般財源が増加となったものの、少子高齢化により、社会保障費が増加しており、障害者総合支援給付費などの扶助費や、療育給付費や介護保険特別会計への操出金が増加していることから、経常収支比率は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今後、更なる自主財源確保と事業見直しを実施していく必要がある。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159596</xdr:rowOff>
    </xdr:from>
    <xdr:to>
      <xdr:col>23</xdr:col>
      <xdr:colOff>133350</xdr:colOff>
      <xdr:row>63</xdr:row>
      <xdr:rowOff>49954</xdr:rowOff>
    </xdr:to>
    <xdr:cxnSp macro="">
      <xdr:nvCxnSpPr>
        <xdr:cNvPr id="134" name="直線コネクタ 133"/>
        <xdr:cNvCxnSpPr/>
      </xdr:nvCxnSpPr>
      <xdr:spPr>
        <a:xfrm>
          <a:off x="4114800" y="10618046"/>
          <a:ext cx="838200" cy="23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111337</xdr:rowOff>
    </xdr:from>
    <xdr:to>
      <xdr:col>19</xdr:col>
      <xdr:colOff>133350</xdr:colOff>
      <xdr:row>61</xdr:row>
      <xdr:rowOff>159596</xdr:rowOff>
    </xdr:to>
    <xdr:cxnSp macro="">
      <xdr:nvCxnSpPr>
        <xdr:cNvPr id="137" name="直線コネクタ 136"/>
        <xdr:cNvCxnSpPr/>
      </xdr:nvCxnSpPr>
      <xdr:spPr>
        <a:xfrm>
          <a:off x="3225800" y="105697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39" name="テキスト ボックス 138"/>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111337</xdr:rowOff>
    </xdr:from>
    <xdr:to>
      <xdr:col>15</xdr:col>
      <xdr:colOff>82550</xdr:colOff>
      <xdr:row>61</xdr:row>
      <xdr:rowOff>159596</xdr:rowOff>
    </xdr:to>
    <xdr:cxnSp macro="">
      <xdr:nvCxnSpPr>
        <xdr:cNvPr id="140" name="直線コネクタ 139"/>
        <xdr:cNvCxnSpPr/>
      </xdr:nvCxnSpPr>
      <xdr:spPr>
        <a:xfrm flipV="1">
          <a:off x="2336800" y="105697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42" name="テキスト ボックス 141"/>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14817</xdr:rowOff>
    </xdr:from>
    <xdr:to>
      <xdr:col>11</xdr:col>
      <xdr:colOff>31750</xdr:colOff>
      <xdr:row>61</xdr:row>
      <xdr:rowOff>159596</xdr:rowOff>
    </xdr:to>
    <xdr:cxnSp macro="">
      <xdr:nvCxnSpPr>
        <xdr:cNvPr id="143" name="直線コネクタ 142"/>
        <xdr:cNvCxnSpPr/>
      </xdr:nvCxnSpPr>
      <xdr:spPr>
        <a:xfrm>
          <a:off x="1447800" y="1047326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5" name="テキスト ボックス 144"/>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7" name="テキスト ボックス 146"/>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170604</xdr:rowOff>
    </xdr:from>
    <xdr:to>
      <xdr:col>23</xdr:col>
      <xdr:colOff>184150</xdr:colOff>
      <xdr:row>63</xdr:row>
      <xdr:rowOff>100754</xdr:rowOff>
    </xdr:to>
    <xdr:sp macro="" textlink="">
      <xdr:nvSpPr>
        <xdr:cNvPr id="153" name="楕円 152"/>
        <xdr:cNvSpPr/>
      </xdr:nvSpPr>
      <xdr:spPr>
        <a:xfrm>
          <a:off x="4902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15681</xdr:rowOff>
    </xdr:from>
    <xdr:ext cx="762000" cy="259045"/>
    <xdr:sp macro="" textlink="">
      <xdr:nvSpPr>
        <xdr:cNvPr id="154" name="財政構造の弾力性該当値テキスト"/>
        <xdr:cNvSpPr txBox="1"/>
      </xdr:nvSpPr>
      <xdr:spPr>
        <a:xfrm>
          <a:off x="50419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108796</xdr:rowOff>
    </xdr:from>
    <xdr:to>
      <xdr:col>19</xdr:col>
      <xdr:colOff>184150</xdr:colOff>
      <xdr:row>62</xdr:row>
      <xdr:rowOff>38946</xdr:rowOff>
    </xdr:to>
    <xdr:sp macro="" textlink="">
      <xdr:nvSpPr>
        <xdr:cNvPr id="155" name="楕円 154"/>
        <xdr:cNvSpPr/>
      </xdr:nvSpPr>
      <xdr:spPr>
        <a:xfrm>
          <a:off x="4064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49123</xdr:rowOff>
    </xdr:from>
    <xdr:ext cx="736600" cy="259045"/>
    <xdr:sp macro="" textlink="">
      <xdr:nvSpPr>
        <xdr:cNvPr id="156" name="テキスト ボックス 155"/>
        <xdr:cNvSpPr txBox="1"/>
      </xdr:nvSpPr>
      <xdr:spPr>
        <a:xfrm>
          <a:off x="3733800" y="1033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60537</xdr:rowOff>
    </xdr:from>
    <xdr:to>
      <xdr:col>15</xdr:col>
      <xdr:colOff>133350</xdr:colOff>
      <xdr:row>61</xdr:row>
      <xdr:rowOff>162137</xdr:rowOff>
    </xdr:to>
    <xdr:sp macro="" textlink="">
      <xdr:nvSpPr>
        <xdr:cNvPr id="157" name="楕円 156"/>
        <xdr:cNvSpPr/>
      </xdr:nvSpPr>
      <xdr:spPr>
        <a:xfrm>
          <a:off x="3175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864</xdr:rowOff>
    </xdr:from>
    <xdr:ext cx="762000" cy="259045"/>
    <xdr:sp macro="" textlink="">
      <xdr:nvSpPr>
        <xdr:cNvPr id="158" name="テキスト ボックス 157"/>
        <xdr:cNvSpPr txBox="1"/>
      </xdr:nvSpPr>
      <xdr:spPr>
        <a:xfrm>
          <a:off x="2844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108796</xdr:rowOff>
    </xdr:from>
    <xdr:to>
      <xdr:col>11</xdr:col>
      <xdr:colOff>82550</xdr:colOff>
      <xdr:row>62</xdr:row>
      <xdr:rowOff>38946</xdr:rowOff>
    </xdr:to>
    <xdr:sp macro="" textlink="">
      <xdr:nvSpPr>
        <xdr:cNvPr id="159" name="楕円 158"/>
        <xdr:cNvSpPr/>
      </xdr:nvSpPr>
      <xdr:spPr>
        <a:xfrm>
          <a:off x="2286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60" name="テキスト ボックス 159"/>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135467</xdr:rowOff>
    </xdr:from>
    <xdr:to>
      <xdr:col>7</xdr:col>
      <xdr:colOff>31750</xdr:colOff>
      <xdr:row>61</xdr:row>
      <xdr:rowOff>65617</xdr:rowOff>
    </xdr:to>
    <xdr:sp macro="" textlink="">
      <xdr:nvSpPr>
        <xdr:cNvPr id="161" name="楕円 160"/>
        <xdr:cNvSpPr/>
      </xdr:nvSpPr>
      <xdr:spPr>
        <a:xfrm>
          <a:off x="1397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75794</xdr:rowOff>
    </xdr:from>
    <xdr:ext cx="762000" cy="259045"/>
    <xdr:sp macro="" textlink="">
      <xdr:nvSpPr>
        <xdr:cNvPr id="162" name="テキスト ボックス 161"/>
        <xdr:cNvSpPr txBox="1"/>
      </xdr:nvSpPr>
      <xdr:spPr>
        <a:xfrm>
          <a:off x="1066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[117,517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類似団体平均を下回っているが、給与水準の見直しを行っていることにより、人件費が増加しており、人件費・物件費等の人口１人当たりの金額は増加傾向にある。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今後、経常的な上昇幅を少しでも抑制するため、更なる効率的な職員配置や定員管理に努める。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21600</xdr:rowOff>
    </xdr:from>
    <xdr:to>
      <xdr:col>23</xdr:col>
      <xdr:colOff>133350</xdr:colOff>
      <xdr:row>81</xdr:row>
      <xdr:rowOff>54111</xdr:rowOff>
    </xdr:to>
    <xdr:cxnSp macro="">
      <xdr:nvCxnSpPr>
        <xdr:cNvPr id="197" name="直線コネクタ 196"/>
        <xdr:cNvCxnSpPr/>
      </xdr:nvCxnSpPr>
      <xdr:spPr>
        <a:xfrm>
          <a:off x="4114800" y="13909050"/>
          <a:ext cx="838200" cy="3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155544</xdr:rowOff>
    </xdr:from>
    <xdr:to>
      <xdr:col>19</xdr:col>
      <xdr:colOff>133350</xdr:colOff>
      <xdr:row>81</xdr:row>
      <xdr:rowOff>21600</xdr:rowOff>
    </xdr:to>
    <xdr:cxnSp macro="">
      <xdr:nvCxnSpPr>
        <xdr:cNvPr id="200" name="直線コネクタ 199"/>
        <xdr:cNvCxnSpPr/>
      </xdr:nvCxnSpPr>
      <xdr:spPr>
        <a:xfrm>
          <a:off x="3225800" y="13871544"/>
          <a:ext cx="889000" cy="3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145813</xdr:rowOff>
    </xdr:from>
    <xdr:to>
      <xdr:col>15</xdr:col>
      <xdr:colOff>82550</xdr:colOff>
      <xdr:row>80</xdr:row>
      <xdr:rowOff>155544</xdr:rowOff>
    </xdr:to>
    <xdr:cxnSp macro="">
      <xdr:nvCxnSpPr>
        <xdr:cNvPr id="203" name="直線コネクタ 202"/>
        <xdr:cNvCxnSpPr/>
      </xdr:nvCxnSpPr>
      <xdr:spPr>
        <a:xfrm>
          <a:off x="2336800" y="13861813"/>
          <a:ext cx="8890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145813</xdr:rowOff>
    </xdr:from>
    <xdr:to>
      <xdr:col>11</xdr:col>
      <xdr:colOff>31750</xdr:colOff>
      <xdr:row>80</xdr:row>
      <xdr:rowOff>147799</xdr:rowOff>
    </xdr:to>
    <xdr:cxnSp macro="">
      <xdr:nvCxnSpPr>
        <xdr:cNvPr id="206" name="直線コネクタ 205"/>
        <xdr:cNvCxnSpPr/>
      </xdr:nvCxnSpPr>
      <xdr:spPr>
        <a:xfrm flipV="1">
          <a:off x="1447800" y="13861813"/>
          <a:ext cx="889000" cy="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3311</xdr:rowOff>
    </xdr:from>
    <xdr:to>
      <xdr:col>23</xdr:col>
      <xdr:colOff>184150</xdr:colOff>
      <xdr:row>81</xdr:row>
      <xdr:rowOff>104911</xdr:rowOff>
    </xdr:to>
    <xdr:sp macro="" textlink="">
      <xdr:nvSpPr>
        <xdr:cNvPr id="216" name="楕円 215"/>
        <xdr:cNvSpPr/>
      </xdr:nvSpPr>
      <xdr:spPr>
        <a:xfrm>
          <a:off x="4902200" y="138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19838</xdr:rowOff>
    </xdr:from>
    <xdr:ext cx="762000" cy="259045"/>
    <xdr:sp macro="" textlink="">
      <xdr:nvSpPr>
        <xdr:cNvPr id="217" name="人件費・物件費等の状況該当値テキスト"/>
        <xdr:cNvSpPr txBox="1"/>
      </xdr:nvSpPr>
      <xdr:spPr>
        <a:xfrm>
          <a:off x="5041900" y="1373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142250</xdr:rowOff>
    </xdr:from>
    <xdr:to>
      <xdr:col>19</xdr:col>
      <xdr:colOff>184150</xdr:colOff>
      <xdr:row>81</xdr:row>
      <xdr:rowOff>72400</xdr:rowOff>
    </xdr:to>
    <xdr:sp macro="" textlink="">
      <xdr:nvSpPr>
        <xdr:cNvPr id="218" name="楕円 217"/>
        <xdr:cNvSpPr/>
      </xdr:nvSpPr>
      <xdr:spPr>
        <a:xfrm>
          <a:off x="4064000" y="1385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82577</xdr:rowOff>
    </xdr:from>
    <xdr:ext cx="736600" cy="259045"/>
    <xdr:sp macro="" textlink="">
      <xdr:nvSpPr>
        <xdr:cNvPr id="219" name="テキスト ボックス 218"/>
        <xdr:cNvSpPr txBox="1"/>
      </xdr:nvSpPr>
      <xdr:spPr>
        <a:xfrm>
          <a:off x="3733800" y="1362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104744</xdr:rowOff>
    </xdr:from>
    <xdr:to>
      <xdr:col>15</xdr:col>
      <xdr:colOff>133350</xdr:colOff>
      <xdr:row>81</xdr:row>
      <xdr:rowOff>34894</xdr:rowOff>
    </xdr:to>
    <xdr:sp macro="" textlink="">
      <xdr:nvSpPr>
        <xdr:cNvPr id="220" name="楕円 219"/>
        <xdr:cNvSpPr/>
      </xdr:nvSpPr>
      <xdr:spPr>
        <a:xfrm>
          <a:off x="3175000" y="1382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45071</xdr:rowOff>
    </xdr:from>
    <xdr:ext cx="762000" cy="259045"/>
    <xdr:sp macro="" textlink="">
      <xdr:nvSpPr>
        <xdr:cNvPr id="221" name="テキスト ボックス 220"/>
        <xdr:cNvSpPr txBox="1"/>
      </xdr:nvSpPr>
      <xdr:spPr>
        <a:xfrm>
          <a:off x="2844800" y="1358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95013</xdr:rowOff>
    </xdr:from>
    <xdr:to>
      <xdr:col>11</xdr:col>
      <xdr:colOff>82550</xdr:colOff>
      <xdr:row>81</xdr:row>
      <xdr:rowOff>25163</xdr:rowOff>
    </xdr:to>
    <xdr:sp macro="" textlink="">
      <xdr:nvSpPr>
        <xdr:cNvPr id="222" name="楕円 221"/>
        <xdr:cNvSpPr/>
      </xdr:nvSpPr>
      <xdr:spPr>
        <a:xfrm>
          <a:off x="2286000" y="1381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35340</xdr:rowOff>
    </xdr:from>
    <xdr:ext cx="762000" cy="259045"/>
    <xdr:sp macro="" textlink="">
      <xdr:nvSpPr>
        <xdr:cNvPr id="223" name="テキスト ボックス 222"/>
        <xdr:cNvSpPr txBox="1"/>
      </xdr:nvSpPr>
      <xdr:spPr>
        <a:xfrm>
          <a:off x="1955800" y="1357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96999</xdr:rowOff>
    </xdr:from>
    <xdr:to>
      <xdr:col>7</xdr:col>
      <xdr:colOff>31750</xdr:colOff>
      <xdr:row>81</xdr:row>
      <xdr:rowOff>27149</xdr:rowOff>
    </xdr:to>
    <xdr:sp macro="" textlink="">
      <xdr:nvSpPr>
        <xdr:cNvPr id="224" name="楕円 223"/>
        <xdr:cNvSpPr/>
      </xdr:nvSpPr>
      <xdr:spPr>
        <a:xfrm>
          <a:off x="1397000" y="1381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37326</xdr:rowOff>
    </xdr:from>
    <xdr:ext cx="762000" cy="259045"/>
    <xdr:sp macro="" textlink="">
      <xdr:nvSpPr>
        <xdr:cNvPr id="225" name="テキスト ボックス 224"/>
        <xdr:cNvSpPr txBox="1"/>
      </xdr:nvSpPr>
      <xdr:spPr>
        <a:xfrm>
          <a:off x="1066800" y="1358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年度に等級別基準職務表を見直したことで、大幅にラスパイレス指数が上昇し、その後上昇傾向にある。</a:t>
          </a:r>
        </a:p>
        <a:p>
          <a:r>
            <a:rPr kumimoji="1" lang="ja-JP" altLang="en-US" sz="1300">
              <a:latin typeface="ＭＳ Ｐゴシック" panose="020B0600070205080204" pitchFamily="50" charset="-128"/>
              <a:ea typeface="ＭＳ Ｐゴシック" panose="020B0600070205080204" pitchFamily="50" charset="-128"/>
            </a:rPr>
            <a:t>　今後は、財政状況にも配慮しつつ、成果を踏まえた昇給等による働き甲斐のある給与制度を設計し、職員の働く意欲を高めていく給与水準を維持していく必要があると考えている。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86</xdr:row>
      <xdr:rowOff>32657</xdr:rowOff>
    </xdr:to>
    <xdr:cxnSp macro="">
      <xdr:nvCxnSpPr>
        <xdr:cNvPr id="261" name="直線コネクタ 260"/>
        <xdr:cNvCxnSpPr/>
      </xdr:nvCxnSpPr>
      <xdr:spPr>
        <a:xfrm>
          <a:off x="16179800" y="147428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xdr:cNvSpPr txBox="1"/>
      </xdr:nvSpPr>
      <xdr:spPr>
        <a:xfrm>
          <a:off x="17106900" y="1457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169636</xdr:rowOff>
    </xdr:to>
    <xdr:cxnSp macro="">
      <xdr:nvCxnSpPr>
        <xdr:cNvPr id="264" name="直線コネクタ 263"/>
        <xdr:cNvCxnSpPr/>
      </xdr:nvCxnSpPr>
      <xdr:spPr>
        <a:xfrm>
          <a:off x="15290800" y="1450158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66" name="テキスト ボックス 265"/>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79829</xdr:rowOff>
    </xdr:from>
    <xdr:to>
      <xdr:col>72</xdr:col>
      <xdr:colOff>203200</xdr:colOff>
      <xdr:row>84</xdr:row>
      <xdr:rowOff>99786</xdr:rowOff>
    </xdr:to>
    <xdr:cxnSp macro="">
      <xdr:nvCxnSpPr>
        <xdr:cNvPr id="267" name="直線コネクタ 266"/>
        <xdr:cNvCxnSpPr/>
      </xdr:nvCxnSpPr>
      <xdr:spPr>
        <a:xfrm>
          <a:off x="14401800" y="13967279"/>
          <a:ext cx="889000" cy="53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79829</xdr:rowOff>
    </xdr:from>
    <xdr:to>
      <xdr:col>68</xdr:col>
      <xdr:colOff>152400</xdr:colOff>
      <xdr:row>81</xdr:row>
      <xdr:rowOff>131536</xdr:rowOff>
    </xdr:to>
    <xdr:cxnSp macro="">
      <xdr:nvCxnSpPr>
        <xdr:cNvPr id="270" name="直線コネクタ 269"/>
        <xdr:cNvCxnSpPr/>
      </xdr:nvCxnSpPr>
      <xdr:spPr>
        <a:xfrm flipV="1">
          <a:off x="13512800" y="139672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4" name="テキスト ボックス 273"/>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80" name="楕円 279"/>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81" name="給与水準   （国との比較）該当値テキスト"/>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2" name="楕円 281"/>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83" name="テキスト ボックス 282"/>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4" name="楕円 283"/>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5" name="テキスト ボックス 284"/>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29029</xdr:rowOff>
    </xdr:from>
    <xdr:to>
      <xdr:col>68</xdr:col>
      <xdr:colOff>203200</xdr:colOff>
      <xdr:row>81</xdr:row>
      <xdr:rowOff>130629</xdr:rowOff>
    </xdr:to>
    <xdr:sp macro="" textlink="">
      <xdr:nvSpPr>
        <xdr:cNvPr id="286" name="楕円 285"/>
        <xdr:cNvSpPr/>
      </xdr:nvSpPr>
      <xdr:spPr>
        <a:xfrm>
          <a:off x="14351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140806</xdr:rowOff>
    </xdr:from>
    <xdr:ext cx="762000" cy="259045"/>
    <xdr:sp macro="" textlink="">
      <xdr:nvSpPr>
        <xdr:cNvPr id="287" name="テキスト ボックス 286"/>
        <xdr:cNvSpPr txBox="1"/>
      </xdr:nvSpPr>
      <xdr:spPr>
        <a:xfrm>
          <a:off x="14020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80736</xdr:rowOff>
    </xdr:from>
    <xdr:to>
      <xdr:col>64</xdr:col>
      <xdr:colOff>152400</xdr:colOff>
      <xdr:row>82</xdr:row>
      <xdr:rowOff>10886</xdr:rowOff>
    </xdr:to>
    <xdr:sp macro="" textlink="">
      <xdr:nvSpPr>
        <xdr:cNvPr id="288" name="楕円 287"/>
        <xdr:cNvSpPr/>
      </xdr:nvSpPr>
      <xdr:spPr>
        <a:xfrm>
          <a:off x="13462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21063</xdr:rowOff>
    </xdr:from>
    <xdr:ext cx="762000" cy="259045"/>
    <xdr:sp macro="" textlink="">
      <xdr:nvSpPr>
        <xdr:cNvPr id="289" name="テキスト ボックス 288"/>
        <xdr:cNvSpPr txBox="1"/>
      </xdr:nvSpPr>
      <xdr:spPr>
        <a:xfrm>
          <a:off x="13131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効率的な職員配置、人材育成と職員の意識改革、任期付職員などの採用による弾力的な人材活用、業務の民間委託化などを推進し、定員管理計画の進捗管理をしながら定員管理をしている。</a:t>
          </a:r>
        </a:p>
        <a:p>
          <a:r>
            <a:rPr kumimoji="1" lang="ja-JP" altLang="en-US" sz="1300">
              <a:latin typeface="ＭＳ Ｐゴシック" panose="020B0600070205080204" pitchFamily="50" charset="-128"/>
              <a:ea typeface="ＭＳ Ｐゴシック" panose="020B0600070205080204" pitchFamily="50" charset="-128"/>
            </a:rPr>
            <a:t>　近年は、グループ制導入による業務負担の平準化を進めるとともに、各課の業務量調査を行い、職員の適正配置に努めている。また、長期的に職員の年齢構成の平準化に配慮した採用を実施することによって偏りのない効率的な組織づくりを目指し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84001</xdr:rowOff>
    </xdr:from>
    <xdr:to>
      <xdr:col>81</xdr:col>
      <xdr:colOff>44450</xdr:colOff>
      <xdr:row>60</xdr:row>
      <xdr:rowOff>101237</xdr:rowOff>
    </xdr:to>
    <xdr:cxnSp macro="">
      <xdr:nvCxnSpPr>
        <xdr:cNvPr id="326" name="直線コネクタ 325"/>
        <xdr:cNvCxnSpPr/>
      </xdr:nvCxnSpPr>
      <xdr:spPr>
        <a:xfrm>
          <a:off x="16179800" y="1037100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84001</xdr:rowOff>
    </xdr:from>
    <xdr:to>
      <xdr:col>77</xdr:col>
      <xdr:colOff>44450</xdr:colOff>
      <xdr:row>60</xdr:row>
      <xdr:rowOff>92045</xdr:rowOff>
    </xdr:to>
    <xdr:cxnSp macro="">
      <xdr:nvCxnSpPr>
        <xdr:cNvPr id="329" name="直線コネクタ 328"/>
        <xdr:cNvCxnSpPr/>
      </xdr:nvCxnSpPr>
      <xdr:spPr>
        <a:xfrm flipV="1">
          <a:off x="15290800" y="1037100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31" name="テキスト ボックス 330"/>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73660</xdr:rowOff>
    </xdr:from>
    <xdr:to>
      <xdr:col>72</xdr:col>
      <xdr:colOff>203200</xdr:colOff>
      <xdr:row>60</xdr:row>
      <xdr:rowOff>92045</xdr:rowOff>
    </xdr:to>
    <xdr:cxnSp macro="">
      <xdr:nvCxnSpPr>
        <xdr:cNvPr id="332" name="直線コネクタ 331"/>
        <xdr:cNvCxnSpPr/>
      </xdr:nvCxnSpPr>
      <xdr:spPr>
        <a:xfrm>
          <a:off x="14401800" y="10360660"/>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73660</xdr:rowOff>
    </xdr:from>
    <xdr:to>
      <xdr:col>68</xdr:col>
      <xdr:colOff>152400</xdr:colOff>
      <xdr:row>60</xdr:row>
      <xdr:rowOff>75958</xdr:rowOff>
    </xdr:to>
    <xdr:cxnSp macro="">
      <xdr:nvCxnSpPr>
        <xdr:cNvPr id="335" name="直線コネクタ 334"/>
        <xdr:cNvCxnSpPr/>
      </xdr:nvCxnSpPr>
      <xdr:spPr>
        <a:xfrm flipV="1">
          <a:off x="13512800" y="1036066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50437</xdr:rowOff>
    </xdr:from>
    <xdr:to>
      <xdr:col>81</xdr:col>
      <xdr:colOff>95250</xdr:colOff>
      <xdr:row>60</xdr:row>
      <xdr:rowOff>152037</xdr:rowOff>
    </xdr:to>
    <xdr:sp macro="" textlink="">
      <xdr:nvSpPr>
        <xdr:cNvPr id="345" name="楕円 344"/>
        <xdr:cNvSpPr/>
      </xdr:nvSpPr>
      <xdr:spPr>
        <a:xfrm>
          <a:off x="169672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66964</xdr:rowOff>
    </xdr:from>
    <xdr:ext cx="762000" cy="259045"/>
    <xdr:sp macro="" textlink="">
      <xdr:nvSpPr>
        <xdr:cNvPr id="346" name="定員管理の状況該当値テキスト"/>
        <xdr:cNvSpPr txBox="1"/>
      </xdr:nvSpPr>
      <xdr:spPr>
        <a:xfrm>
          <a:off x="17106900" y="1018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33201</xdr:rowOff>
    </xdr:from>
    <xdr:to>
      <xdr:col>77</xdr:col>
      <xdr:colOff>95250</xdr:colOff>
      <xdr:row>60</xdr:row>
      <xdr:rowOff>134801</xdr:rowOff>
    </xdr:to>
    <xdr:sp macro="" textlink="">
      <xdr:nvSpPr>
        <xdr:cNvPr id="347" name="楕円 346"/>
        <xdr:cNvSpPr/>
      </xdr:nvSpPr>
      <xdr:spPr>
        <a:xfrm>
          <a:off x="16129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48" name="テキスト ボックス 347"/>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41245</xdr:rowOff>
    </xdr:from>
    <xdr:to>
      <xdr:col>73</xdr:col>
      <xdr:colOff>44450</xdr:colOff>
      <xdr:row>60</xdr:row>
      <xdr:rowOff>142845</xdr:rowOff>
    </xdr:to>
    <xdr:sp macro="" textlink="">
      <xdr:nvSpPr>
        <xdr:cNvPr id="349" name="楕円 348"/>
        <xdr:cNvSpPr/>
      </xdr:nvSpPr>
      <xdr:spPr>
        <a:xfrm>
          <a:off x="15240000" y="103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153022</xdr:rowOff>
    </xdr:from>
    <xdr:ext cx="762000" cy="259045"/>
    <xdr:sp macro="" textlink="">
      <xdr:nvSpPr>
        <xdr:cNvPr id="350" name="テキスト ボックス 349"/>
        <xdr:cNvSpPr txBox="1"/>
      </xdr:nvSpPr>
      <xdr:spPr>
        <a:xfrm>
          <a:off x="14909800" y="1009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22860</xdr:rowOff>
    </xdr:from>
    <xdr:to>
      <xdr:col>68</xdr:col>
      <xdr:colOff>203200</xdr:colOff>
      <xdr:row>60</xdr:row>
      <xdr:rowOff>124460</xdr:rowOff>
    </xdr:to>
    <xdr:sp macro="" textlink="">
      <xdr:nvSpPr>
        <xdr:cNvPr id="351" name="楕円 350"/>
        <xdr:cNvSpPr/>
      </xdr:nvSpPr>
      <xdr:spPr>
        <a:xfrm>
          <a:off x="1435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134637</xdr:rowOff>
    </xdr:from>
    <xdr:ext cx="762000" cy="259045"/>
    <xdr:sp macro="" textlink="">
      <xdr:nvSpPr>
        <xdr:cNvPr id="352" name="テキスト ボックス 351"/>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25158</xdr:rowOff>
    </xdr:from>
    <xdr:to>
      <xdr:col>64</xdr:col>
      <xdr:colOff>152400</xdr:colOff>
      <xdr:row>60</xdr:row>
      <xdr:rowOff>126758</xdr:rowOff>
    </xdr:to>
    <xdr:sp macro="" textlink="">
      <xdr:nvSpPr>
        <xdr:cNvPr id="353" name="楕円 352"/>
        <xdr:cNvSpPr/>
      </xdr:nvSpPr>
      <xdr:spPr>
        <a:xfrm>
          <a:off x="13462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136935</xdr:rowOff>
    </xdr:from>
    <xdr:ext cx="762000" cy="259045"/>
    <xdr:sp macro="" textlink="">
      <xdr:nvSpPr>
        <xdr:cNvPr id="354" name="テキスト ボックス 353"/>
        <xdr:cNvSpPr txBox="1"/>
      </xdr:nvSpPr>
      <xdr:spPr>
        <a:xfrm>
          <a:off x="13131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と低下しているものの、単年度では、</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へと上昇している。今後、大規模事業による借入が増加していく見込みであることから、引き続き有利な地方債の選定や発行額の抑制に努め、急激な比率上昇を抑えていく必要がある。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79224</xdr:rowOff>
    </xdr:from>
    <xdr:to>
      <xdr:col>81</xdr:col>
      <xdr:colOff>44450</xdr:colOff>
      <xdr:row>38</xdr:row>
      <xdr:rowOff>90715</xdr:rowOff>
    </xdr:to>
    <xdr:cxnSp macro="">
      <xdr:nvCxnSpPr>
        <xdr:cNvPr id="390" name="直線コネクタ 389"/>
        <xdr:cNvCxnSpPr/>
      </xdr:nvCxnSpPr>
      <xdr:spPr>
        <a:xfrm flipV="1">
          <a:off x="16179800" y="65943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91"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79224</xdr:rowOff>
    </xdr:from>
    <xdr:to>
      <xdr:col>77</xdr:col>
      <xdr:colOff>44450</xdr:colOff>
      <xdr:row>38</xdr:row>
      <xdr:rowOff>90715</xdr:rowOff>
    </xdr:to>
    <xdr:cxnSp macro="">
      <xdr:nvCxnSpPr>
        <xdr:cNvPr id="393" name="直線コネクタ 392"/>
        <xdr:cNvCxnSpPr/>
      </xdr:nvCxnSpPr>
      <xdr:spPr>
        <a:xfrm>
          <a:off x="15290800" y="65943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395" name="テキスト ボックス 394"/>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79224</xdr:rowOff>
    </xdr:to>
    <xdr:cxnSp macro="">
      <xdr:nvCxnSpPr>
        <xdr:cNvPr id="396" name="直線コネクタ 395"/>
        <xdr:cNvCxnSpPr/>
      </xdr:nvCxnSpPr>
      <xdr:spPr>
        <a:xfrm>
          <a:off x="14401800" y="65828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8" name="テキスト ボックス 397"/>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67733</xdr:rowOff>
    </xdr:to>
    <xdr:cxnSp macro="">
      <xdr:nvCxnSpPr>
        <xdr:cNvPr id="399" name="直線コネクタ 398"/>
        <xdr:cNvCxnSpPr/>
      </xdr:nvCxnSpPr>
      <xdr:spPr>
        <a:xfrm>
          <a:off x="13512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01" name="テキスト ボックス 400"/>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3" name="テキスト ボックス 402"/>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28424</xdr:rowOff>
    </xdr:from>
    <xdr:to>
      <xdr:col>81</xdr:col>
      <xdr:colOff>95250</xdr:colOff>
      <xdr:row>38</xdr:row>
      <xdr:rowOff>130024</xdr:rowOff>
    </xdr:to>
    <xdr:sp macro="" textlink="">
      <xdr:nvSpPr>
        <xdr:cNvPr id="409" name="楕円 408"/>
        <xdr:cNvSpPr/>
      </xdr:nvSpPr>
      <xdr:spPr>
        <a:xfrm>
          <a:off x="169672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44951</xdr:rowOff>
    </xdr:from>
    <xdr:ext cx="762000" cy="259045"/>
    <xdr:sp macro="" textlink="">
      <xdr:nvSpPr>
        <xdr:cNvPr id="410" name="公債費負担の状況該当値テキスト"/>
        <xdr:cNvSpPr txBox="1"/>
      </xdr:nvSpPr>
      <xdr:spPr>
        <a:xfrm>
          <a:off x="17106900" y="638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39915</xdr:rowOff>
    </xdr:from>
    <xdr:to>
      <xdr:col>77</xdr:col>
      <xdr:colOff>95250</xdr:colOff>
      <xdr:row>38</xdr:row>
      <xdr:rowOff>141515</xdr:rowOff>
    </xdr:to>
    <xdr:sp macro="" textlink="">
      <xdr:nvSpPr>
        <xdr:cNvPr id="411" name="楕円 410"/>
        <xdr:cNvSpPr/>
      </xdr:nvSpPr>
      <xdr:spPr>
        <a:xfrm>
          <a:off x="16129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151691</xdr:rowOff>
    </xdr:from>
    <xdr:ext cx="736600" cy="259045"/>
    <xdr:sp macro="" textlink="">
      <xdr:nvSpPr>
        <xdr:cNvPr id="412" name="テキスト ボックス 411"/>
        <xdr:cNvSpPr txBox="1"/>
      </xdr:nvSpPr>
      <xdr:spPr>
        <a:xfrm>
          <a:off x="15798800" y="632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28424</xdr:rowOff>
    </xdr:from>
    <xdr:to>
      <xdr:col>73</xdr:col>
      <xdr:colOff>44450</xdr:colOff>
      <xdr:row>38</xdr:row>
      <xdr:rowOff>130024</xdr:rowOff>
    </xdr:to>
    <xdr:sp macro="" textlink="">
      <xdr:nvSpPr>
        <xdr:cNvPr id="413" name="楕円 412"/>
        <xdr:cNvSpPr/>
      </xdr:nvSpPr>
      <xdr:spPr>
        <a:xfrm>
          <a:off x="15240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140201</xdr:rowOff>
    </xdr:from>
    <xdr:ext cx="762000" cy="259045"/>
    <xdr:sp macro="" textlink="">
      <xdr:nvSpPr>
        <xdr:cNvPr id="414" name="テキスト ボックス 413"/>
        <xdr:cNvSpPr txBox="1"/>
      </xdr:nvSpPr>
      <xdr:spPr>
        <a:xfrm>
          <a:off x="14909800" y="631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15" name="楕円 414"/>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16" name="テキスト ボックス 415"/>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17" name="楕円 416"/>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18" name="テキスト ボックス 417"/>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引き続き、充当可能額等が将来負担額を上回っている状況。合併特例債等の新規発行分が償還終了分を下回り、将来負担額も減少し負担率は横ばいとなっている。</a:t>
          </a: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4" name="将来負担の状況平均値テキスト"/>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5" name="フローチャート: 判断 454"/>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6" name="フローチャート: 判断 455"/>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7" name="テキスト ボックス 456"/>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153972</xdr:rowOff>
    </xdr:from>
    <xdr:to>
      <xdr:col>73</xdr:col>
      <xdr:colOff>44450</xdr:colOff>
      <xdr:row>15</xdr:row>
      <xdr:rowOff>84122</xdr:rowOff>
    </xdr:to>
    <xdr:sp macro="" textlink="">
      <xdr:nvSpPr>
        <xdr:cNvPr id="458" name="フローチャート: 判断 457"/>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59" name="テキスト ボックス 458"/>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0" name="フローチャート: 判断 459"/>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1" name="テキスト ボックス 460"/>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2" name="フローチャート: 判断 461"/>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3" name="テキスト ボックス 462"/>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62,648
61,589
66.68
31,375,671
30,187,819
975,192
15,206,217
18,118,123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の適正化による影響及び会計年度任用職員への移行に伴い、人件費総額が増加したものの、引き続き効率的な職員配置、業務の民間委託化などを推進し、定員管理計画の進捗管理をしながら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104140</xdr:rowOff>
    </xdr:to>
    <xdr:cxnSp macro="">
      <xdr:nvCxnSpPr>
        <xdr:cNvPr id="66" name="直線コネクタ 65"/>
        <xdr:cNvCxnSpPr/>
      </xdr:nvCxnSpPr>
      <xdr:spPr>
        <a:xfrm>
          <a:off x="3987800" y="62153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43180</xdr:rowOff>
    </xdr:to>
    <xdr:cxnSp macro="">
      <xdr:nvCxnSpPr>
        <xdr:cNvPr id="69" name="直線コネクタ 68"/>
        <xdr:cNvCxnSpPr/>
      </xdr:nvCxnSpPr>
      <xdr:spPr>
        <a:xfrm>
          <a:off x="3098800" y="619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20320</xdr:rowOff>
    </xdr:to>
    <xdr:cxnSp macro="">
      <xdr:nvCxnSpPr>
        <xdr:cNvPr id="72" name="直線コネクタ 71"/>
        <xdr:cNvCxnSpPr/>
      </xdr:nvCxnSpPr>
      <xdr:spPr>
        <a:xfrm>
          <a:off x="2209800" y="617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35560</xdr:rowOff>
    </xdr:to>
    <xdr:cxnSp macro="">
      <xdr:nvCxnSpPr>
        <xdr:cNvPr id="75" name="直線コネクタ 74"/>
        <xdr:cNvCxnSpPr/>
      </xdr:nvCxnSpPr>
      <xdr:spPr>
        <a:xfrm flipV="1">
          <a:off x="1320800" y="6177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6"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90" name="テキスト ボックス 89"/>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業務の民間委託化が進んでおり、委託料や指定管理料が増加しているため、物件費は増加傾向にある。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今後も、民間委託については推進していく予定であるため、物件費の増加が見込まれるが、類似団体平均を大きく上回っている状況であるため、見直し等を図り歳出削減に努める。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111760</xdr:rowOff>
    </xdr:from>
    <xdr:to>
      <xdr:col>82</xdr:col>
      <xdr:colOff>107950</xdr:colOff>
      <xdr:row>19</xdr:row>
      <xdr:rowOff>24130</xdr:rowOff>
    </xdr:to>
    <xdr:cxnSp macro="">
      <xdr:nvCxnSpPr>
        <xdr:cNvPr id="127" name="直線コネクタ 126"/>
        <xdr:cNvCxnSpPr/>
      </xdr:nvCxnSpPr>
      <xdr:spPr>
        <a:xfrm>
          <a:off x="15671800" y="31978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18</xdr:row>
      <xdr:rowOff>111760</xdr:rowOff>
    </xdr:to>
    <xdr:cxnSp macro="">
      <xdr:nvCxnSpPr>
        <xdr:cNvPr id="130" name="直線コネクタ 129"/>
        <xdr:cNvCxnSpPr/>
      </xdr:nvCxnSpPr>
      <xdr:spPr>
        <a:xfrm>
          <a:off x="14782800" y="3175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2" name="テキスト ボックス 131"/>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18</xdr:row>
      <xdr:rowOff>119380</xdr:rowOff>
    </xdr:to>
    <xdr:cxnSp macro="">
      <xdr:nvCxnSpPr>
        <xdr:cNvPr id="133" name="直線コネクタ 132"/>
        <xdr:cNvCxnSpPr/>
      </xdr:nvCxnSpPr>
      <xdr:spPr>
        <a:xfrm flipV="1">
          <a:off x="13893800" y="3175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20320</xdr:rowOff>
    </xdr:from>
    <xdr:to>
      <xdr:col>69</xdr:col>
      <xdr:colOff>92075</xdr:colOff>
      <xdr:row>18</xdr:row>
      <xdr:rowOff>119380</xdr:rowOff>
    </xdr:to>
    <xdr:cxnSp macro="">
      <xdr:nvCxnSpPr>
        <xdr:cNvPr id="136" name="直線コネクタ 135"/>
        <xdr:cNvCxnSpPr/>
      </xdr:nvCxnSpPr>
      <xdr:spPr>
        <a:xfrm>
          <a:off x="13004800" y="3106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8" name="テキスト ボックス 137"/>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144780</xdr:rowOff>
    </xdr:from>
    <xdr:to>
      <xdr:col>82</xdr:col>
      <xdr:colOff>158750</xdr:colOff>
      <xdr:row>19</xdr:row>
      <xdr:rowOff>74930</xdr:rowOff>
    </xdr:to>
    <xdr:sp macro="" textlink="">
      <xdr:nvSpPr>
        <xdr:cNvPr id="146" name="楕円 145"/>
        <xdr:cNvSpPr/>
      </xdr:nvSpPr>
      <xdr:spPr>
        <a:xfrm>
          <a:off x="164592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116857</xdr:rowOff>
    </xdr:from>
    <xdr:ext cx="762000" cy="259045"/>
    <xdr:sp macro="" textlink="">
      <xdr:nvSpPr>
        <xdr:cNvPr id="147" name="物件費該当値テキスト"/>
        <xdr:cNvSpPr txBox="1"/>
      </xdr:nvSpPr>
      <xdr:spPr>
        <a:xfrm>
          <a:off x="165989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60960</xdr:rowOff>
    </xdr:from>
    <xdr:to>
      <xdr:col>78</xdr:col>
      <xdr:colOff>120650</xdr:colOff>
      <xdr:row>18</xdr:row>
      <xdr:rowOff>162560</xdr:rowOff>
    </xdr:to>
    <xdr:sp macro="" textlink="">
      <xdr:nvSpPr>
        <xdr:cNvPr id="148" name="楕円 147"/>
        <xdr:cNvSpPr/>
      </xdr:nvSpPr>
      <xdr:spPr>
        <a:xfrm>
          <a:off x="15621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147337</xdr:rowOff>
    </xdr:from>
    <xdr:ext cx="736600" cy="259045"/>
    <xdr:sp macro="" textlink="">
      <xdr:nvSpPr>
        <xdr:cNvPr id="149" name="テキスト ボックス 148"/>
        <xdr:cNvSpPr txBox="1"/>
      </xdr:nvSpPr>
      <xdr:spPr>
        <a:xfrm>
          <a:off x="15290800" y="323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50" name="楕円 149"/>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51" name="テキスト ボックス 150"/>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68580</xdr:rowOff>
    </xdr:from>
    <xdr:to>
      <xdr:col>69</xdr:col>
      <xdr:colOff>142875</xdr:colOff>
      <xdr:row>18</xdr:row>
      <xdr:rowOff>170180</xdr:rowOff>
    </xdr:to>
    <xdr:sp macro="" textlink="">
      <xdr:nvSpPr>
        <xdr:cNvPr id="152" name="楕円 151"/>
        <xdr:cNvSpPr/>
      </xdr:nvSpPr>
      <xdr:spPr>
        <a:xfrm>
          <a:off x="13843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154957</xdr:rowOff>
    </xdr:from>
    <xdr:ext cx="762000" cy="259045"/>
    <xdr:sp macro="" textlink="">
      <xdr:nvSpPr>
        <xdr:cNvPr id="153" name="テキスト ボックス 152"/>
        <xdr:cNvSpPr txBox="1"/>
      </xdr:nvSpPr>
      <xdr:spPr>
        <a:xfrm>
          <a:off x="13512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140970</xdr:rowOff>
    </xdr:from>
    <xdr:to>
      <xdr:col>65</xdr:col>
      <xdr:colOff>53975</xdr:colOff>
      <xdr:row>18</xdr:row>
      <xdr:rowOff>71120</xdr:rowOff>
    </xdr:to>
    <xdr:sp macro="" textlink="">
      <xdr:nvSpPr>
        <xdr:cNvPr id="154" name="楕円 153"/>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55897</xdr:rowOff>
    </xdr:from>
    <xdr:ext cx="762000" cy="259045"/>
    <xdr:sp macro="" textlink="">
      <xdr:nvSpPr>
        <xdr:cNvPr id="155" name="テキスト ボックス 154"/>
        <xdr:cNvSpPr txBox="1"/>
      </xdr:nvSpPr>
      <xdr:spPr>
        <a:xfrm>
          <a:off x="12623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社会福祉費で障害者総合支援給付費が増加していることなどにより、扶助費は増加しており、類似団体平均を上回っている状況である。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今後も、少子高齢化に伴い扶助費に関する経費は依然として高い推移が見込まれるため、これまでの事業を踏襲するのではなく、抜本的な事業の見直しを図り、扶助費の増加の抑制に努める。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35560</xdr:rowOff>
    </xdr:from>
    <xdr:to>
      <xdr:col>24</xdr:col>
      <xdr:colOff>25400</xdr:colOff>
      <xdr:row>56</xdr:row>
      <xdr:rowOff>50800</xdr:rowOff>
    </xdr:to>
    <xdr:cxnSp macro="">
      <xdr:nvCxnSpPr>
        <xdr:cNvPr id="188" name="直線コネクタ 187"/>
        <xdr:cNvCxnSpPr/>
      </xdr:nvCxnSpPr>
      <xdr:spPr>
        <a:xfrm>
          <a:off x="3987800" y="9636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12717</xdr:rowOff>
    </xdr:from>
    <xdr:ext cx="762000" cy="259045"/>
    <xdr:sp macro="" textlink="">
      <xdr:nvSpPr>
        <xdr:cNvPr id="189" name="扶助費平均値テキスト"/>
        <xdr:cNvSpPr txBox="1"/>
      </xdr:nvSpPr>
      <xdr:spPr>
        <a:xfrm>
          <a:off x="4914900" y="927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168910</xdr:rowOff>
    </xdr:from>
    <xdr:to>
      <xdr:col>19</xdr:col>
      <xdr:colOff>187325</xdr:colOff>
      <xdr:row>56</xdr:row>
      <xdr:rowOff>35560</xdr:rowOff>
    </xdr:to>
    <xdr:cxnSp macro="">
      <xdr:nvCxnSpPr>
        <xdr:cNvPr id="191" name="直線コネクタ 190"/>
        <xdr:cNvCxnSpPr/>
      </xdr:nvCxnSpPr>
      <xdr:spPr>
        <a:xfrm>
          <a:off x="3098800" y="9598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3" name="テキスト ボックス 192"/>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168910</xdr:rowOff>
    </xdr:from>
    <xdr:to>
      <xdr:col>15</xdr:col>
      <xdr:colOff>98425</xdr:colOff>
      <xdr:row>56</xdr:row>
      <xdr:rowOff>12700</xdr:rowOff>
    </xdr:to>
    <xdr:cxnSp macro="">
      <xdr:nvCxnSpPr>
        <xdr:cNvPr id="194" name="直線コネクタ 193"/>
        <xdr:cNvCxnSpPr/>
      </xdr:nvCxnSpPr>
      <xdr:spPr>
        <a:xfrm flipV="1">
          <a:off x="2209800" y="9598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196" name="テキスト ボックス 195"/>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153670</xdr:rowOff>
    </xdr:from>
    <xdr:to>
      <xdr:col>11</xdr:col>
      <xdr:colOff>9525</xdr:colOff>
      <xdr:row>56</xdr:row>
      <xdr:rowOff>12700</xdr:rowOff>
    </xdr:to>
    <xdr:cxnSp macro="">
      <xdr:nvCxnSpPr>
        <xdr:cNvPr id="197" name="直線コネクタ 196"/>
        <xdr:cNvCxnSpPr/>
      </xdr:nvCxnSpPr>
      <xdr:spPr>
        <a:xfrm>
          <a:off x="1320800" y="9583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7" name="楕円 206"/>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8"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156210</xdr:rowOff>
    </xdr:from>
    <xdr:to>
      <xdr:col>20</xdr:col>
      <xdr:colOff>38100</xdr:colOff>
      <xdr:row>56</xdr:row>
      <xdr:rowOff>86360</xdr:rowOff>
    </xdr:to>
    <xdr:sp macro="" textlink="">
      <xdr:nvSpPr>
        <xdr:cNvPr id="209" name="楕円 208"/>
        <xdr:cNvSpPr/>
      </xdr:nvSpPr>
      <xdr:spPr>
        <a:xfrm>
          <a:off x="3937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71137</xdr:rowOff>
    </xdr:from>
    <xdr:ext cx="736600" cy="259045"/>
    <xdr:sp macro="" textlink="">
      <xdr:nvSpPr>
        <xdr:cNvPr id="210" name="テキスト ボックス 209"/>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118110</xdr:rowOff>
    </xdr:from>
    <xdr:to>
      <xdr:col>15</xdr:col>
      <xdr:colOff>149225</xdr:colOff>
      <xdr:row>56</xdr:row>
      <xdr:rowOff>48260</xdr:rowOff>
    </xdr:to>
    <xdr:sp macro="" textlink="">
      <xdr:nvSpPr>
        <xdr:cNvPr id="211" name="楕円 210"/>
        <xdr:cNvSpPr/>
      </xdr:nvSpPr>
      <xdr:spPr>
        <a:xfrm>
          <a:off x="3048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33037</xdr:rowOff>
    </xdr:from>
    <xdr:ext cx="762000" cy="259045"/>
    <xdr:sp macro="" textlink="">
      <xdr:nvSpPr>
        <xdr:cNvPr id="212" name="テキスト ボックス 211"/>
        <xdr:cNvSpPr txBox="1"/>
      </xdr:nvSpPr>
      <xdr:spPr>
        <a:xfrm>
          <a:off x="2717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4" name="テキスト ボックス 213"/>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102870</xdr:rowOff>
    </xdr:from>
    <xdr:to>
      <xdr:col>6</xdr:col>
      <xdr:colOff>171450</xdr:colOff>
      <xdr:row>56</xdr:row>
      <xdr:rowOff>33020</xdr:rowOff>
    </xdr:to>
    <xdr:sp macro="" textlink="">
      <xdr:nvSpPr>
        <xdr:cNvPr id="215" name="楕円 214"/>
        <xdr:cNvSpPr/>
      </xdr:nvSpPr>
      <xdr:spPr>
        <a:xfrm>
          <a:off x="1270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17797</xdr:rowOff>
    </xdr:from>
    <xdr:ext cx="762000" cy="259045"/>
    <xdr:sp macro="" textlink="">
      <xdr:nvSpPr>
        <xdr:cNvPr id="216" name="テキスト ボックス 215"/>
        <xdr:cNvSpPr txBox="1"/>
      </xdr:nvSpPr>
      <xdr:spPr>
        <a:xfrm>
          <a:off x="939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令和元年度から下水道事業の公営企業法一部適用に伴い急減していたが、国民健康保険特別会計や介護保険特別会計への療養給付費等の操出金の増加により、その他に係る経常収支比率は増加となった。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制度上可能な範囲で、保険税や使用料等、歳入の見直しを図りつつ、一般会計からの操出基準の見直しを実施していく。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57</xdr:row>
      <xdr:rowOff>19050</xdr:rowOff>
    </xdr:to>
    <xdr:cxnSp macro="">
      <xdr:nvCxnSpPr>
        <xdr:cNvPr id="249" name="直線コネクタ 248"/>
        <xdr:cNvCxnSpPr/>
      </xdr:nvCxnSpPr>
      <xdr:spPr>
        <a:xfrm>
          <a:off x="15671800" y="9690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50"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60</xdr:row>
      <xdr:rowOff>12700</xdr:rowOff>
    </xdr:to>
    <xdr:cxnSp macro="">
      <xdr:nvCxnSpPr>
        <xdr:cNvPr id="252" name="直線コネクタ 251"/>
        <xdr:cNvCxnSpPr/>
      </xdr:nvCxnSpPr>
      <xdr:spPr>
        <a:xfrm flipV="1">
          <a:off x="14782800" y="969010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82550</xdr:rowOff>
    </xdr:from>
    <xdr:to>
      <xdr:col>73</xdr:col>
      <xdr:colOff>180975</xdr:colOff>
      <xdr:row>60</xdr:row>
      <xdr:rowOff>12700</xdr:rowOff>
    </xdr:to>
    <xdr:cxnSp macro="">
      <xdr:nvCxnSpPr>
        <xdr:cNvPr id="255" name="直線コネクタ 254"/>
        <xdr:cNvCxnSpPr/>
      </xdr:nvCxnSpPr>
      <xdr:spPr>
        <a:xfrm>
          <a:off x="13893800" y="10198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7" name="テキスト ボックス 256"/>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19050</xdr:rowOff>
    </xdr:from>
    <xdr:to>
      <xdr:col>69</xdr:col>
      <xdr:colOff>92075</xdr:colOff>
      <xdr:row>59</xdr:row>
      <xdr:rowOff>82550</xdr:rowOff>
    </xdr:to>
    <xdr:cxnSp macro="">
      <xdr:nvCxnSpPr>
        <xdr:cNvPr id="258" name="直線コネクタ 257"/>
        <xdr:cNvCxnSpPr/>
      </xdr:nvCxnSpPr>
      <xdr:spPr>
        <a:xfrm>
          <a:off x="13004800" y="10134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68" name="楕円 267"/>
        <xdr:cNvSpPr/>
      </xdr:nvSpPr>
      <xdr:spPr>
        <a:xfrm>
          <a:off x="16459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156227</xdr:rowOff>
    </xdr:from>
    <xdr:ext cx="762000" cy="259045"/>
    <xdr:sp macro="" textlink="">
      <xdr:nvSpPr>
        <xdr:cNvPr id="269" name="その他該当値テキスト"/>
        <xdr:cNvSpPr txBox="1"/>
      </xdr:nvSpPr>
      <xdr:spPr>
        <a:xfrm>
          <a:off x="16598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0" name="楕円 269"/>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71" name="テキスト ボックス 270"/>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2" name="楕円 271"/>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3" name="テキスト ボックス 272"/>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31750</xdr:rowOff>
    </xdr:from>
    <xdr:to>
      <xdr:col>69</xdr:col>
      <xdr:colOff>142875</xdr:colOff>
      <xdr:row>59</xdr:row>
      <xdr:rowOff>133350</xdr:rowOff>
    </xdr:to>
    <xdr:sp macro="" textlink="">
      <xdr:nvSpPr>
        <xdr:cNvPr id="274" name="楕円 273"/>
        <xdr:cNvSpPr/>
      </xdr:nvSpPr>
      <xdr:spPr>
        <a:xfrm>
          <a:off x="13843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5" name="テキスト ボックス 274"/>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139700</xdr:rowOff>
    </xdr:from>
    <xdr:to>
      <xdr:col>65</xdr:col>
      <xdr:colOff>53975</xdr:colOff>
      <xdr:row>59</xdr:row>
      <xdr:rowOff>69850</xdr:rowOff>
    </xdr:to>
    <xdr:sp macro="" textlink="">
      <xdr:nvSpPr>
        <xdr:cNvPr id="276" name="楕円 275"/>
        <xdr:cNvSpPr/>
      </xdr:nvSpPr>
      <xdr:spPr>
        <a:xfrm>
          <a:off x="12954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80027</xdr:rowOff>
    </xdr:from>
    <xdr:ext cx="762000" cy="259045"/>
    <xdr:sp macro="" textlink="">
      <xdr:nvSpPr>
        <xdr:cNvPr id="277" name="テキスト ボックス 276"/>
        <xdr:cNvSpPr txBox="1"/>
      </xdr:nvSpPr>
      <xdr:spPr>
        <a:xfrm>
          <a:off x="12623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うち各種団体への補助金、交付金の見直しを進めてきた結果、近年は類似団体平均を下回っていたが、令和元年度から下水道事業の公営企業法一部適用に伴い急増している。今後も削減だけを目指すのではなく既存補助金の効果的な支給に努めるとともに、公営企業会計への補助金額の適正化も検討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30988</xdr:rowOff>
    </xdr:to>
    <xdr:cxnSp macro="">
      <xdr:nvCxnSpPr>
        <xdr:cNvPr id="307" name="直線コネクタ 306"/>
        <xdr:cNvCxnSpPr/>
      </xdr:nvCxnSpPr>
      <xdr:spPr>
        <a:xfrm>
          <a:off x="15671800" y="62031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08"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163576</xdr:rowOff>
    </xdr:from>
    <xdr:to>
      <xdr:col>78</xdr:col>
      <xdr:colOff>69850</xdr:colOff>
      <xdr:row>36</xdr:row>
      <xdr:rowOff>30988</xdr:rowOff>
    </xdr:to>
    <xdr:cxnSp macro="">
      <xdr:nvCxnSpPr>
        <xdr:cNvPr id="310" name="直線コネクタ 309"/>
        <xdr:cNvCxnSpPr/>
      </xdr:nvCxnSpPr>
      <xdr:spPr>
        <a:xfrm>
          <a:off x="14782800" y="599287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2" name="テキスト ボックス 311"/>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163576</xdr:rowOff>
    </xdr:from>
    <xdr:to>
      <xdr:col>73</xdr:col>
      <xdr:colOff>180975</xdr:colOff>
      <xdr:row>35</xdr:row>
      <xdr:rowOff>24130</xdr:rowOff>
    </xdr:to>
    <xdr:cxnSp macro="">
      <xdr:nvCxnSpPr>
        <xdr:cNvPr id="313" name="直線コネクタ 312"/>
        <xdr:cNvCxnSpPr/>
      </xdr:nvCxnSpPr>
      <xdr:spPr>
        <a:xfrm flipV="1">
          <a:off x="13893800" y="59928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5" name="テキスト ボックス 314"/>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19558</xdr:rowOff>
    </xdr:from>
    <xdr:to>
      <xdr:col>69</xdr:col>
      <xdr:colOff>92075</xdr:colOff>
      <xdr:row>35</xdr:row>
      <xdr:rowOff>24130</xdr:rowOff>
    </xdr:to>
    <xdr:cxnSp macro="">
      <xdr:nvCxnSpPr>
        <xdr:cNvPr id="316" name="直線コネクタ 315"/>
        <xdr:cNvCxnSpPr/>
      </xdr:nvCxnSpPr>
      <xdr:spPr>
        <a:xfrm>
          <a:off x="13004800" y="60203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18" name="テキスト ボックス 317"/>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0" name="テキスト ボックス 319"/>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6" name="楕円 325"/>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7"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28" name="楕円 327"/>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9" name="テキスト ボックス 32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30" name="楕円 329"/>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31" name="テキスト ボックス 330"/>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32" name="楕円 331"/>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85107</xdr:rowOff>
    </xdr:from>
    <xdr:ext cx="762000" cy="259045"/>
    <xdr:sp macro="" textlink="">
      <xdr:nvSpPr>
        <xdr:cNvPr id="333" name="テキスト ボックス 332"/>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140208</xdr:rowOff>
    </xdr:from>
    <xdr:to>
      <xdr:col>65</xdr:col>
      <xdr:colOff>53975</xdr:colOff>
      <xdr:row>35</xdr:row>
      <xdr:rowOff>70358</xdr:rowOff>
    </xdr:to>
    <xdr:sp macro="" textlink="">
      <xdr:nvSpPr>
        <xdr:cNvPr id="334" name="楕円 333"/>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80535</xdr:rowOff>
    </xdr:from>
    <xdr:ext cx="762000" cy="259045"/>
    <xdr:sp macro="" textlink="">
      <xdr:nvSpPr>
        <xdr:cNvPr id="335" name="テキスト ボックス 334"/>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近年は、元利償還金が借入額を上回っており、地方債残高が減少し公債費に係る経常収支比率は減少傾向であり、類似団体平均を下回る状況であった。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今後は、大規模事業が控えており、起債額が増加していく見込みであることから、有利な地方債の選定を行い、急激な公債費の上昇とならないように努める。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19231</xdr:rowOff>
    </xdr:from>
    <xdr:to>
      <xdr:col>24</xdr:col>
      <xdr:colOff>25400</xdr:colOff>
      <xdr:row>76</xdr:row>
      <xdr:rowOff>19231</xdr:rowOff>
    </xdr:to>
    <xdr:cxnSp macro="">
      <xdr:nvCxnSpPr>
        <xdr:cNvPr id="370" name="直線コネクタ 369"/>
        <xdr:cNvCxnSpPr/>
      </xdr:nvCxnSpPr>
      <xdr:spPr>
        <a:xfrm>
          <a:off x="3987800" y="130494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19231</xdr:rowOff>
    </xdr:from>
    <xdr:to>
      <xdr:col>19</xdr:col>
      <xdr:colOff>187325</xdr:colOff>
      <xdr:row>76</xdr:row>
      <xdr:rowOff>38826</xdr:rowOff>
    </xdr:to>
    <xdr:cxnSp macro="">
      <xdr:nvCxnSpPr>
        <xdr:cNvPr id="373" name="直線コネクタ 372"/>
        <xdr:cNvCxnSpPr/>
      </xdr:nvCxnSpPr>
      <xdr:spPr>
        <a:xfrm flipV="1">
          <a:off x="3098800" y="130494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5" name="テキスト ボックス 374"/>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38826</xdr:rowOff>
    </xdr:from>
    <xdr:to>
      <xdr:col>15</xdr:col>
      <xdr:colOff>98425</xdr:colOff>
      <xdr:row>76</xdr:row>
      <xdr:rowOff>58420</xdr:rowOff>
    </xdr:to>
    <xdr:cxnSp macro="">
      <xdr:nvCxnSpPr>
        <xdr:cNvPr id="376" name="直線コネクタ 375"/>
        <xdr:cNvCxnSpPr/>
      </xdr:nvCxnSpPr>
      <xdr:spPr>
        <a:xfrm flipV="1">
          <a:off x="2209800" y="130690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64951</xdr:rowOff>
    </xdr:to>
    <xdr:cxnSp macro="">
      <xdr:nvCxnSpPr>
        <xdr:cNvPr id="379" name="直線コネクタ 378"/>
        <xdr:cNvCxnSpPr/>
      </xdr:nvCxnSpPr>
      <xdr:spPr>
        <a:xfrm flipV="1">
          <a:off x="1320800" y="130886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1" name="テキスト ボックス 380"/>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3" name="テキスト ボックス 382"/>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139881</xdr:rowOff>
    </xdr:from>
    <xdr:to>
      <xdr:col>24</xdr:col>
      <xdr:colOff>76200</xdr:colOff>
      <xdr:row>76</xdr:row>
      <xdr:rowOff>70031</xdr:rowOff>
    </xdr:to>
    <xdr:sp macro="" textlink="">
      <xdr:nvSpPr>
        <xdr:cNvPr id="389" name="楕円 388"/>
        <xdr:cNvSpPr/>
      </xdr:nvSpPr>
      <xdr:spPr>
        <a:xfrm>
          <a:off x="47752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156408</xdr:rowOff>
    </xdr:from>
    <xdr:ext cx="762000" cy="259045"/>
    <xdr:sp macro="" textlink="">
      <xdr:nvSpPr>
        <xdr:cNvPr id="390" name="公債費該当値テキスト"/>
        <xdr:cNvSpPr txBox="1"/>
      </xdr:nvSpPr>
      <xdr:spPr>
        <a:xfrm>
          <a:off x="4914900" y="1284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139881</xdr:rowOff>
    </xdr:from>
    <xdr:to>
      <xdr:col>20</xdr:col>
      <xdr:colOff>38100</xdr:colOff>
      <xdr:row>76</xdr:row>
      <xdr:rowOff>70031</xdr:rowOff>
    </xdr:to>
    <xdr:sp macro="" textlink="">
      <xdr:nvSpPr>
        <xdr:cNvPr id="391" name="楕円 390"/>
        <xdr:cNvSpPr/>
      </xdr:nvSpPr>
      <xdr:spPr>
        <a:xfrm>
          <a:off x="3937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80208</xdr:rowOff>
    </xdr:from>
    <xdr:ext cx="736600" cy="259045"/>
    <xdr:sp macro="" textlink="">
      <xdr:nvSpPr>
        <xdr:cNvPr id="392" name="テキスト ボックス 391"/>
        <xdr:cNvSpPr txBox="1"/>
      </xdr:nvSpPr>
      <xdr:spPr>
        <a:xfrm>
          <a:off x="3606800" y="12767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159476</xdr:rowOff>
    </xdr:from>
    <xdr:to>
      <xdr:col>15</xdr:col>
      <xdr:colOff>149225</xdr:colOff>
      <xdr:row>76</xdr:row>
      <xdr:rowOff>89626</xdr:rowOff>
    </xdr:to>
    <xdr:sp macro="" textlink="">
      <xdr:nvSpPr>
        <xdr:cNvPr id="393" name="楕円 392"/>
        <xdr:cNvSpPr/>
      </xdr:nvSpPr>
      <xdr:spPr>
        <a:xfrm>
          <a:off x="3048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99803</xdr:rowOff>
    </xdr:from>
    <xdr:ext cx="762000" cy="259045"/>
    <xdr:sp macro="" textlink="">
      <xdr:nvSpPr>
        <xdr:cNvPr id="394" name="テキスト ボックス 393"/>
        <xdr:cNvSpPr txBox="1"/>
      </xdr:nvSpPr>
      <xdr:spPr>
        <a:xfrm>
          <a:off x="2717800" y="1278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5" name="楕円 394"/>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6" name="テキスト ボックス 395"/>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14151</xdr:rowOff>
    </xdr:from>
    <xdr:to>
      <xdr:col>6</xdr:col>
      <xdr:colOff>171450</xdr:colOff>
      <xdr:row>76</xdr:row>
      <xdr:rowOff>115751</xdr:rowOff>
    </xdr:to>
    <xdr:sp macro="" textlink="">
      <xdr:nvSpPr>
        <xdr:cNvPr id="397" name="楕円 396"/>
        <xdr:cNvSpPr/>
      </xdr:nvSpPr>
      <xdr:spPr>
        <a:xfrm>
          <a:off x="1270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125928</xdr:rowOff>
    </xdr:from>
    <xdr:ext cx="762000" cy="259045"/>
    <xdr:sp macro="" textlink="">
      <xdr:nvSpPr>
        <xdr:cNvPr id="398" name="テキスト ボックス 397"/>
        <xdr:cNvSpPr txBox="1"/>
      </xdr:nvSpPr>
      <xdr:spPr>
        <a:xfrm>
          <a:off x="939800" y="1281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人件費、扶助費、物件費で全体的に経常経費充当一般財源が増加傾向となっていることについては、当市における重要課題である。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類似団体平均を上回る状況となっていることから、引き続き事務事業の見直しを図るとともに、自主財源の確保に努める。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142239</xdr:rowOff>
    </xdr:from>
    <xdr:to>
      <xdr:col>82</xdr:col>
      <xdr:colOff>107950</xdr:colOff>
      <xdr:row>78</xdr:row>
      <xdr:rowOff>20320</xdr:rowOff>
    </xdr:to>
    <xdr:cxnSp macro="">
      <xdr:nvCxnSpPr>
        <xdr:cNvPr id="431" name="直線コネクタ 430"/>
        <xdr:cNvCxnSpPr/>
      </xdr:nvCxnSpPr>
      <xdr:spPr>
        <a:xfrm>
          <a:off x="15671800" y="13172439"/>
          <a:ext cx="8382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2"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73661</xdr:rowOff>
    </xdr:from>
    <xdr:to>
      <xdr:col>78</xdr:col>
      <xdr:colOff>69850</xdr:colOff>
      <xdr:row>76</xdr:row>
      <xdr:rowOff>142239</xdr:rowOff>
    </xdr:to>
    <xdr:cxnSp macro="">
      <xdr:nvCxnSpPr>
        <xdr:cNvPr id="434" name="直線コネクタ 433"/>
        <xdr:cNvCxnSpPr/>
      </xdr:nvCxnSpPr>
      <xdr:spPr>
        <a:xfrm>
          <a:off x="14782800" y="131038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36" name="テキスト ボックス 435"/>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73661</xdr:rowOff>
    </xdr:from>
    <xdr:to>
      <xdr:col>73</xdr:col>
      <xdr:colOff>180975</xdr:colOff>
      <xdr:row>76</xdr:row>
      <xdr:rowOff>96520</xdr:rowOff>
    </xdr:to>
    <xdr:cxnSp macro="">
      <xdr:nvCxnSpPr>
        <xdr:cNvPr id="437" name="直線コネクタ 436"/>
        <xdr:cNvCxnSpPr/>
      </xdr:nvCxnSpPr>
      <xdr:spPr>
        <a:xfrm flipV="1">
          <a:off x="13893800" y="13103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9" name="テキスト ボックス 438"/>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123190</xdr:rowOff>
    </xdr:from>
    <xdr:to>
      <xdr:col>69</xdr:col>
      <xdr:colOff>92075</xdr:colOff>
      <xdr:row>76</xdr:row>
      <xdr:rowOff>96520</xdr:rowOff>
    </xdr:to>
    <xdr:cxnSp macro="">
      <xdr:nvCxnSpPr>
        <xdr:cNvPr id="440" name="直線コネクタ 439"/>
        <xdr:cNvCxnSpPr/>
      </xdr:nvCxnSpPr>
      <xdr:spPr>
        <a:xfrm>
          <a:off x="13004800" y="129819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42" name="テキスト ボックス 441"/>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44" name="テキスト ボックス 443"/>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140970</xdr:rowOff>
    </xdr:from>
    <xdr:to>
      <xdr:col>82</xdr:col>
      <xdr:colOff>158750</xdr:colOff>
      <xdr:row>78</xdr:row>
      <xdr:rowOff>71120</xdr:rowOff>
    </xdr:to>
    <xdr:sp macro="" textlink="">
      <xdr:nvSpPr>
        <xdr:cNvPr id="450" name="楕円 449"/>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113047</xdr:rowOff>
    </xdr:from>
    <xdr:ext cx="762000" cy="259045"/>
    <xdr:sp macro="" textlink="">
      <xdr:nvSpPr>
        <xdr:cNvPr id="451" name="公債費以外該当値テキスト"/>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91439</xdr:rowOff>
    </xdr:from>
    <xdr:to>
      <xdr:col>78</xdr:col>
      <xdr:colOff>120650</xdr:colOff>
      <xdr:row>77</xdr:row>
      <xdr:rowOff>21589</xdr:rowOff>
    </xdr:to>
    <xdr:sp macro="" textlink="">
      <xdr:nvSpPr>
        <xdr:cNvPr id="452" name="楕円 451"/>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31767</xdr:rowOff>
    </xdr:from>
    <xdr:ext cx="736600" cy="259045"/>
    <xdr:sp macro="" textlink="">
      <xdr:nvSpPr>
        <xdr:cNvPr id="453" name="テキスト ボックス 452"/>
        <xdr:cNvSpPr txBox="1"/>
      </xdr:nvSpPr>
      <xdr:spPr>
        <a:xfrm>
          <a:off x="15290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22861</xdr:rowOff>
    </xdr:from>
    <xdr:to>
      <xdr:col>74</xdr:col>
      <xdr:colOff>31750</xdr:colOff>
      <xdr:row>76</xdr:row>
      <xdr:rowOff>124461</xdr:rowOff>
    </xdr:to>
    <xdr:sp macro="" textlink="">
      <xdr:nvSpPr>
        <xdr:cNvPr id="454" name="楕円 453"/>
        <xdr:cNvSpPr/>
      </xdr:nvSpPr>
      <xdr:spPr>
        <a:xfrm>
          <a:off x="14732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55" name="テキスト ボックス 454"/>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45720</xdr:rowOff>
    </xdr:from>
    <xdr:to>
      <xdr:col>69</xdr:col>
      <xdr:colOff>142875</xdr:colOff>
      <xdr:row>76</xdr:row>
      <xdr:rowOff>147320</xdr:rowOff>
    </xdr:to>
    <xdr:sp macro="" textlink="">
      <xdr:nvSpPr>
        <xdr:cNvPr id="456" name="楕円 455"/>
        <xdr:cNvSpPr/>
      </xdr:nvSpPr>
      <xdr:spPr>
        <a:xfrm>
          <a:off x="13843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57" name="テキスト ボックス 456"/>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72390</xdr:rowOff>
    </xdr:from>
    <xdr:to>
      <xdr:col>65</xdr:col>
      <xdr:colOff>53975</xdr:colOff>
      <xdr:row>76</xdr:row>
      <xdr:rowOff>2539</xdr:rowOff>
    </xdr:to>
    <xdr:sp macro="" textlink="">
      <xdr:nvSpPr>
        <xdr:cNvPr id="458" name="楕円 457"/>
        <xdr:cNvSpPr/>
      </xdr:nvSpPr>
      <xdr:spPr>
        <a:xfrm>
          <a:off x="12954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12717</xdr:rowOff>
    </xdr:from>
    <xdr:ext cx="762000" cy="259045"/>
    <xdr:sp macro="" textlink="">
      <xdr:nvSpPr>
        <xdr:cNvPr id="459" name="テキスト ボックス 458"/>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62325</xdr:rowOff>
    </xdr:from>
    <xdr:to>
      <xdr:col>29</xdr:col>
      <xdr:colOff>127000</xdr:colOff>
      <xdr:row>19</xdr:row>
      <xdr:rowOff>83228</xdr:rowOff>
    </xdr:to>
    <xdr:cxnSp macro="">
      <xdr:nvCxnSpPr>
        <xdr:cNvPr id="54" name="直線コネクタ 53"/>
        <xdr:cNvCxnSpPr/>
      </xdr:nvCxnSpPr>
      <xdr:spPr bwMode="auto">
        <a:xfrm flipV="1">
          <a:off x="5003800" y="3367500"/>
          <a:ext cx="647700" cy="20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83228</xdr:rowOff>
    </xdr:from>
    <xdr:to>
      <xdr:col>26</xdr:col>
      <xdr:colOff>50800</xdr:colOff>
      <xdr:row>19</xdr:row>
      <xdr:rowOff>96844</xdr:rowOff>
    </xdr:to>
    <xdr:cxnSp macro="">
      <xdr:nvCxnSpPr>
        <xdr:cNvPr id="57" name="直線コネクタ 56"/>
        <xdr:cNvCxnSpPr/>
      </xdr:nvCxnSpPr>
      <xdr:spPr bwMode="auto">
        <a:xfrm flipV="1">
          <a:off x="4305300" y="3388403"/>
          <a:ext cx="698500" cy="13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121502</xdr:rowOff>
    </xdr:from>
    <xdr:ext cx="736600" cy="259045"/>
    <xdr:sp macro="" textlink="">
      <xdr:nvSpPr>
        <xdr:cNvPr id="59" name="テキスト ボックス 58"/>
        <xdr:cNvSpPr txBox="1"/>
      </xdr:nvSpPr>
      <xdr:spPr>
        <a:xfrm>
          <a:off x="4622800" y="274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96844</xdr:rowOff>
    </xdr:from>
    <xdr:to>
      <xdr:col>22</xdr:col>
      <xdr:colOff>114300</xdr:colOff>
      <xdr:row>19</xdr:row>
      <xdr:rowOff>103359</xdr:rowOff>
    </xdr:to>
    <xdr:cxnSp macro="">
      <xdr:nvCxnSpPr>
        <xdr:cNvPr id="60" name="直線コネクタ 59"/>
        <xdr:cNvCxnSpPr/>
      </xdr:nvCxnSpPr>
      <xdr:spPr bwMode="auto">
        <a:xfrm flipV="1">
          <a:off x="3606800" y="3402019"/>
          <a:ext cx="698500" cy="6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137733</xdr:rowOff>
    </xdr:from>
    <xdr:ext cx="762000" cy="259045"/>
    <xdr:sp macro="" textlink="">
      <xdr:nvSpPr>
        <xdr:cNvPr id="62" name="テキスト ボックス 61"/>
        <xdr:cNvSpPr txBox="1"/>
      </xdr:nvSpPr>
      <xdr:spPr>
        <a:xfrm>
          <a:off x="3924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90986</xdr:rowOff>
    </xdr:from>
    <xdr:to>
      <xdr:col>18</xdr:col>
      <xdr:colOff>177800</xdr:colOff>
      <xdr:row>19</xdr:row>
      <xdr:rowOff>103359</xdr:rowOff>
    </xdr:to>
    <xdr:cxnSp macro="">
      <xdr:nvCxnSpPr>
        <xdr:cNvPr id="63" name="直線コネクタ 62"/>
        <xdr:cNvCxnSpPr/>
      </xdr:nvCxnSpPr>
      <xdr:spPr bwMode="auto">
        <a:xfrm>
          <a:off x="2908300" y="3396161"/>
          <a:ext cx="698500" cy="12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151020</xdr:rowOff>
    </xdr:from>
    <xdr:ext cx="762000" cy="259045"/>
    <xdr:sp macro="" textlink="">
      <xdr:nvSpPr>
        <xdr:cNvPr id="67" name="テキスト ボックス 66"/>
        <xdr:cNvSpPr txBox="1"/>
      </xdr:nvSpPr>
      <xdr:spPr>
        <a:xfrm>
          <a:off x="2527300" y="27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11525</xdr:rowOff>
    </xdr:from>
    <xdr:to>
      <xdr:col>29</xdr:col>
      <xdr:colOff>177800</xdr:colOff>
      <xdr:row>19</xdr:row>
      <xdr:rowOff>113125</xdr:rowOff>
    </xdr:to>
    <xdr:sp macro="" textlink="">
      <xdr:nvSpPr>
        <xdr:cNvPr id="73" name="楕円 72"/>
        <xdr:cNvSpPr/>
      </xdr:nvSpPr>
      <xdr:spPr bwMode="auto">
        <a:xfrm>
          <a:off x="5600700" y="3316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91552</xdr:rowOff>
    </xdr:from>
    <xdr:ext cx="762000" cy="259045"/>
    <xdr:sp macro="" textlink="">
      <xdr:nvSpPr>
        <xdr:cNvPr id="74" name="人口1人当たり決算額の推移該当値テキスト130"/>
        <xdr:cNvSpPr txBox="1"/>
      </xdr:nvSpPr>
      <xdr:spPr>
        <a:xfrm>
          <a:off x="5740400" y="32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32428</xdr:rowOff>
    </xdr:from>
    <xdr:to>
      <xdr:col>26</xdr:col>
      <xdr:colOff>101600</xdr:colOff>
      <xdr:row>19</xdr:row>
      <xdr:rowOff>134028</xdr:rowOff>
    </xdr:to>
    <xdr:sp macro="" textlink="">
      <xdr:nvSpPr>
        <xdr:cNvPr id="75" name="楕円 74"/>
        <xdr:cNvSpPr/>
      </xdr:nvSpPr>
      <xdr:spPr bwMode="auto">
        <a:xfrm>
          <a:off x="4953000" y="3337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118805</xdr:rowOff>
    </xdr:from>
    <xdr:ext cx="736600" cy="259045"/>
    <xdr:sp macro="" textlink="">
      <xdr:nvSpPr>
        <xdr:cNvPr id="76" name="テキスト ボックス 75"/>
        <xdr:cNvSpPr txBox="1"/>
      </xdr:nvSpPr>
      <xdr:spPr>
        <a:xfrm>
          <a:off x="4622800" y="3423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46044</xdr:rowOff>
    </xdr:from>
    <xdr:to>
      <xdr:col>22</xdr:col>
      <xdr:colOff>165100</xdr:colOff>
      <xdr:row>19</xdr:row>
      <xdr:rowOff>147644</xdr:rowOff>
    </xdr:to>
    <xdr:sp macro="" textlink="">
      <xdr:nvSpPr>
        <xdr:cNvPr id="77" name="楕円 76"/>
        <xdr:cNvSpPr/>
      </xdr:nvSpPr>
      <xdr:spPr bwMode="auto">
        <a:xfrm>
          <a:off x="4254500" y="3351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132421</xdr:rowOff>
    </xdr:from>
    <xdr:ext cx="762000" cy="259045"/>
    <xdr:sp macro="" textlink="">
      <xdr:nvSpPr>
        <xdr:cNvPr id="78" name="テキスト ボックス 77"/>
        <xdr:cNvSpPr txBox="1"/>
      </xdr:nvSpPr>
      <xdr:spPr>
        <a:xfrm>
          <a:off x="3924300" y="343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52559</xdr:rowOff>
    </xdr:from>
    <xdr:to>
      <xdr:col>19</xdr:col>
      <xdr:colOff>38100</xdr:colOff>
      <xdr:row>19</xdr:row>
      <xdr:rowOff>154159</xdr:rowOff>
    </xdr:to>
    <xdr:sp macro="" textlink="">
      <xdr:nvSpPr>
        <xdr:cNvPr id="79" name="楕円 78"/>
        <xdr:cNvSpPr/>
      </xdr:nvSpPr>
      <xdr:spPr bwMode="auto">
        <a:xfrm>
          <a:off x="3556000" y="3357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138936</xdr:rowOff>
    </xdr:from>
    <xdr:ext cx="762000" cy="259045"/>
    <xdr:sp macro="" textlink="">
      <xdr:nvSpPr>
        <xdr:cNvPr id="80" name="テキスト ボックス 79"/>
        <xdr:cNvSpPr txBox="1"/>
      </xdr:nvSpPr>
      <xdr:spPr>
        <a:xfrm>
          <a:off x="3225800" y="344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40186</xdr:rowOff>
    </xdr:from>
    <xdr:to>
      <xdr:col>15</xdr:col>
      <xdr:colOff>101600</xdr:colOff>
      <xdr:row>19</xdr:row>
      <xdr:rowOff>141786</xdr:rowOff>
    </xdr:to>
    <xdr:sp macro="" textlink="">
      <xdr:nvSpPr>
        <xdr:cNvPr id="81" name="楕円 80"/>
        <xdr:cNvSpPr/>
      </xdr:nvSpPr>
      <xdr:spPr bwMode="auto">
        <a:xfrm>
          <a:off x="2857500" y="3345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126563</xdr:rowOff>
    </xdr:from>
    <xdr:ext cx="762000" cy="259045"/>
    <xdr:sp macro="" textlink="">
      <xdr:nvSpPr>
        <xdr:cNvPr id="82" name="テキスト ボックス 81"/>
        <xdr:cNvSpPr txBox="1"/>
      </xdr:nvSpPr>
      <xdr:spPr>
        <a:xfrm>
          <a:off x="2527300" y="343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199499</xdr:rowOff>
    </xdr:from>
    <xdr:to>
      <xdr:col>29</xdr:col>
      <xdr:colOff>127000</xdr:colOff>
      <xdr:row>37</xdr:row>
      <xdr:rowOff>221380</xdr:rowOff>
    </xdr:to>
    <xdr:cxnSp macro="">
      <xdr:nvCxnSpPr>
        <xdr:cNvPr id="118" name="直線コネクタ 117"/>
        <xdr:cNvCxnSpPr/>
      </xdr:nvCxnSpPr>
      <xdr:spPr bwMode="auto">
        <a:xfrm flipV="1">
          <a:off x="5003800" y="7324199"/>
          <a:ext cx="647700" cy="21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199727</xdr:rowOff>
    </xdr:from>
    <xdr:to>
      <xdr:col>26</xdr:col>
      <xdr:colOff>50800</xdr:colOff>
      <xdr:row>37</xdr:row>
      <xdr:rowOff>221380</xdr:rowOff>
    </xdr:to>
    <xdr:cxnSp macro="">
      <xdr:nvCxnSpPr>
        <xdr:cNvPr id="121" name="直線コネクタ 120"/>
        <xdr:cNvCxnSpPr/>
      </xdr:nvCxnSpPr>
      <xdr:spPr bwMode="auto">
        <a:xfrm>
          <a:off x="4305300" y="7324427"/>
          <a:ext cx="698500" cy="21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199368</xdr:rowOff>
    </xdr:from>
    <xdr:to>
      <xdr:col>22</xdr:col>
      <xdr:colOff>114300</xdr:colOff>
      <xdr:row>37</xdr:row>
      <xdr:rowOff>199727</xdr:rowOff>
    </xdr:to>
    <xdr:cxnSp macro="">
      <xdr:nvCxnSpPr>
        <xdr:cNvPr id="124" name="直線コネクタ 123"/>
        <xdr:cNvCxnSpPr/>
      </xdr:nvCxnSpPr>
      <xdr:spPr bwMode="auto">
        <a:xfrm>
          <a:off x="3606800" y="7324068"/>
          <a:ext cx="698500" cy="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155810</xdr:rowOff>
    </xdr:from>
    <xdr:ext cx="762000" cy="259045"/>
    <xdr:sp macro="" textlink="">
      <xdr:nvSpPr>
        <xdr:cNvPr id="126" name="テキスト ボックス 125"/>
        <xdr:cNvSpPr txBox="1"/>
      </xdr:nvSpPr>
      <xdr:spPr>
        <a:xfrm>
          <a:off x="3924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199368</xdr:rowOff>
    </xdr:from>
    <xdr:to>
      <xdr:col>18</xdr:col>
      <xdr:colOff>177800</xdr:colOff>
      <xdr:row>37</xdr:row>
      <xdr:rowOff>227355</xdr:rowOff>
    </xdr:to>
    <xdr:cxnSp macro="">
      <xdr:nvCxnSpPr>
        <xdr:cNvPr id="127" name="直線コネクタ 126"/>
        <xdr:cNvCxnSpPr/>
      </xdr:nvCxnSpPr>
      <xdr:spPr bwMode="auto">
        <a:xfrm flipV="1">
          <a:off x="2908300" y="7324068"/>
          <a:ext cx="698500" cy="27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121520</xdr:rowOff>
    </xdr:from>
    <xdr:ext cx="762000" cy="259045"/>
    <xdr:sp macro="" textlink="">
      <xdr:nvSpPr>
        <xdr:cNvPr id="129" name="テキスト ボックス 128"/>
        <xdr:cNvSpPr txBox="1"/>
      </xdr:nvSpPr>
      <xdr:spPr>
        <a:xfrm>
          <a:off x="32258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115543</xdr:rowOff>
    </xdr:from>
    <xdr:ext cx="762000" cy="259045"/>
    <xdr:sp macro="" textlink="">
      <xdr:nvSpPr>
        <xdr:cNvPr id="131" name="テキスト ボックス 130"/>
        <xdr:cNvSpPr txBox="1"/>
      </xdr:nvSpPr>
      <xdr:spPr>
        <a:xfrm>
          <a:off x="2527300" y="67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148699</xdr:rowOff>
    </xdr:from>
    <xdr:to>
      <xdr:col>29</xdr:col>
      <xdr:colOff>177800</xdr:colOff>
      <xdr:row>37</xdr:row>
      <xdr:rowOff>250299</xdr:rowOff>
    </xdr:to>
    <xdr:sp macro="" textlink="">
      <xdr:nvSpPr>
        <xdr:cNvPr id="137" name="楕円 136"/>
        <xdr:cNvSpPr/>
      </xdr:nvSpPr>
      <xdr:spPr bwMode="auto">
        <a:xfrm>
          <a:off x="5600700" y="7273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120776</xdr:rowOff>
    </xdr:from>
    <xdr:ext cx="762000" cy="259045"/>
    <xdr:sp macro="" textlink="">
      <xdr:nvSpPr>
        <xdr:cNvPr id="138" name="人口1人当たり決算額の推移該当値テキスト445"/>
        <xdr:cNvSpPr txBox="1"/>
      </xdr:nvSpPr>
      <xdr:spPr>
        <a:xfrm>
          <a:off x="5740400" y="7245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170580</xdr:rowOff>
    </xdr:from>
    <xdr:to>
      <xdr:col>26</xdr:col>
      <xdr:colOff>101600</xdr:colOff>
      <xdr:row>37</xdr:row>
      <xdr:rowOff>272180</xdr:rowOff>
    </xdr:to>
    <xdr:sp macro="" textlink="">
      <xdr:nvSpPr>
        <xdr:cNvPr id="139" name="楕円 138"/>
        <xdr:cNvSpPr/>
      </xdr:nvSpPr>
      <xdr:spPr bwMode="auto">
        <a:xfrm>
          <a:off x="4953000" y="7295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256957</xdr:rowOff>
    </xdr:from>
    <xdr:ext cx="736600" cy="259045"/>
    <xdr:sp macro="" textlink="">
      <xdr:nvSpPr>
        <xdr:cNvPr id="140" name="テキスト ボックス 139"/>
        <xdr:cNvSpPr txBox="1"/>
      </xdr:nvSpPr>
      <xdr:spPr>
        <a:xfrm>
          <a:off x="4622800" y="7381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148927</xdr:rowOff>
    </xdr:from>
    <xdr:to>
      <xdr:col>22</xdr:col>
      <xdr:colOff>165100</xdr:colOff>
      <xdr:row>37</xdr:row>
      <xdr:rowOff>250527</xdr:rowOff>
    </xdr:to>
    <xdr:sp macro="" textlink="">
      <xdr:nvSpPr>
        <xdr:cNvPr id="141" name="楕円 140"/>
        <xdr:cNvSpPr/>
      </xdr:nvSpPr>
      <xdr:spPr bwMode="auto">
        <a:xfrm>
          <a:off x="4254500" y="7273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235304</xdr:rowOff>
    </xdr:from>
    <xdr:ext cx="762000" cy="259045"/>
    <xdr:sp macro="" textlink="">
      <xdr:nvSpPr>
        <xdr:cNvPr id="142" name="テキスト ボックス 141"/>
        <xdr:cNvSpPr txBox="1"/>
      </xdr:nvSpPr>
      <xdr:spPr>
        <a:xfrm>
          <a:off x="3924300" y="736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148568</xdr:rowOff>
    </xdr:from>
    <xdr:to>
      <xdr:col>19</xdr:col>
      <xdr:colOff>38100</xdr:colOff>
      <xdr:row>37</xdr:row>
      <xdr:rowOff>250168</xdr:rowOff>
    </xdr:to>
    <xdr:sp macro="" textlink="">
      <xdr:nvSpPr>
        <xdr:cNvPr id="143" name="楕円 142"/>
        <xdr:cNvSpPr/>
      </xdr:nvSpPr>
      <xdr:spPr bwMode="auto">
        <a:xfrm>
          <a:off x="3556000" y="7273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234945</xdr:rowOff>
    </xdr:from>
    <xdr:ext cx="762000" cy="259045"/>
    <xdr:sp macro="" textlink="">
      <xdr:nvSpPr>
        <xdr:cNvPr id="144" name="テキスト ボックス 143"/>
        <xdr:cNvSpPr txBox="1"/>
      </xdr:nvSpPr>
      <xdr:spPr>
        <a:xfrm>
          <a:off x="3225800" y="735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176555</xdr:rowOff>
    </xdr:from>
    <xdr:to>
      <xdr:col>15</xdr:col>
      <xdr:colOff>101600</xdr:colOff>
      <xdr:row>37</xdr:row>
      <xdr:rowOff>278155</xdr:rowOff>
    </xdr:to>
    <xdr:sp macro="" textlink="">
      <xdr:nvSpPr>
        <xdr:cNvPr id="145" name="楕円 144"/>
        <xdr:cNvSpPr/>
      </xdr:nvSpPr>
      <xdr:spPr bwMode="auto">
        <a:xfrm>
          <a:off x="2857500" y="7301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262932</xdr:rowOff>
    </xdr:from>
    <xdr:ext cx="762000" cy="259045"/>
    <xdr:sp macro="" textlink="">
      <xdr:nvSpPr>
        <xdr:cNvPr id="146" name="テキスト ボックス 145"/>
        <xdr:cNvSpPr txBox="1"/>
      </xdr:nvSpPr>
      <xdr:spPr>
        <a:xfrm>
          <a:off x="2527300" y="738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62,648
61,589
66.68
31,375,671
30,187,819
975,192
15,206,217
18,118,123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24971</xdr:rowOff>
    </xdr:from>
    <xdr:to>
      <xdr:col>24</xdr:col>
      <xdr:colOff>63500</xdr:colOff>
      <xdr:row>38</xdr:row>
      <xdr:rowOff>68949</xdr:rowOff>
    </xdr:to>
    <xdr:cxnSp macro="">
      <xdr:nvCxnSpPr>
        <xdr:cNvPr id="65" name="直線コネクタ 64"/>
        <xdr:cNvCxnSpPr/>
      </xdr:nvCxnSpPr>
      <xdr:spPr>
        <a:xfrm flipV="1">
          <a:off x="3797300" y="6540071"/>
          <a:ext cx="838200" cy="4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37511</xdr:rowOff>
    </xdr:from>
    <xdr:ext cx="534377" cy="259045"/>
    <xdr:sp macro="" textlink="">
      <xdr:nvSpPr>
        <xdr:cNvPr id="66" name="人件費平均値テキスト"/>
        <xdr:cNvSpPr txBox="1"/>
      </xdr:nvSpPr>
      <xdr:spPr>
        <a:xfrm>
          <a:off x="4686300" y="60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68949</xdr:rowOff>
    </xdr:from>
    <xdr:to>
      <xdr:col>19</xdr:col>
      <xdr:colOff>177800</xdr:colOff>
      <xdr:row>38</xdr:row>
      <xdr:rowOff>87565</xdr:rowOff>
    </xdr:to>
    <xdr:cxnSp macro="">
      <xdr:nvCxnSpPr>
        <xdr:cNvPr id="68" name="直線コネクタ 67"/>
        <xdr:cNvCxnSpPr/>
      </xdr:nvCxnSpPr>
      <xdr:spPr>
        <a:xfrm flipV="1">
          <a:off x="2908300" y="6584049"/>
          <a:ext cx="889000" cy="1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76768</xdr:rowOff>
    </xdr:from>
    <xdr:ext cx="534377" cy="259045"/>
    <xdr:sp macro="" textlink="">
      <xdr:nvSpPr>
        <xdr:cNvPr id="70" name="テキスト ボックス 69"/>
        <xdr:cNvSpPr txBox="1"/>
      </xdr:nvSpPr>
      <xdr:spPr>
        <a:xfrm>
          <a:off x="3530111" y="60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87565</xdr:rowOff>
    </xdr:from>
    <xdr:to>
      <xdr:col>15</xdr:col>
      <xdr:colOff>50800</xdr:colOff>
      <xdr:row>38</xdr:row>
      <xdr:rowOff>94880</xdr:rowOff>
    </xdr:to>
    <xdr:cxnSp macro="">
      <xdr:nvCxnSpPr>
        <xdr:cNvPr id="71" name="直線コネクタ 70"/>
        <xdr:cNvCxnSpPr/>
      </xdr:nvCxnSpPr>
      <xdr:spPr>
        <a:xfrm flipV="1">
          <a:off x="2019300" y="660266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80554</xdr:rowOff>
    </xdr:from>
    <xdr:ext cx="534377" cy="259045"/>
    <xdr:sp macro="" textlink="">
      <xdr:nvSpPr>
        <xdr:cNvPr id="73" name="テキスト ボックス 72"/>
        <xdr:cNvSpPr txBox="1"/>
      </xdr:nvSpPr>
      <xdr:spPr>
        <a:xfrm>
          <a:off x="2641111" y="60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80650</xdr:rowOff>
    </xdr:from>
    <xdr:to>
      <xdr:col>10</xdr:col>
      <xdr:colOff>114300</xdr:colOff>
      <xdr:row>38</xdr:row>
      <xdr:rowOff>94880</xdr:rowOff>
    </xdr:to>
    <xdr:cxnSp macro="">
      <xdr:nvCxnSpPr>
        <xdr:cNvPr id="74" name="直線コネクタ 73"/>
        <xdr:cNvCxnSpPr/>
      </xdr:nvCxnSpPr>
      <xdr:spPr>
        <a:xfrm>
          <a:off x="1130300" y="6595750"/>
          <a:ext cx="889000" cy="1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80897</xdr:rowOff>
    </xdr:from>
    <xdr:ext cx="534377" cy="259045"/>
    <xdr:sp macro="" textlink="">
      <xdr:nvSpPr>
        <xdr:cNvPr id="76" name="テキスト ボックス 75"/>
        <xdr:cNvSpPr txBox="1"/>
      </xdr:nvSpPr>
      <xdr:spPr>
        <a:xfrm>
          <a:off x="1752111" y="60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86541</xdr:rowOff>
    </xdr:from>
    <xdr:ext cx="534377" cy="259045"/>
    <xdr:sp macro="" textlink="">
      <xdr:nvSpPr>
        <xdr:cNvPr id="78" name="テキスト ボックス 77"/>
        <xdr:cNvSpPr txBox="1"/>
      </xdr:nvSpPr>
      <xdr:spPr>
        <a:xfrm>
          <a:off x="863111" y="60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145621</xdr:rowOff>
    </xdr:from>
    <xdr:to>
      <xdr:col>24</xdr:col>
      <xdr:colOff>114300</xdr:colOff>
      <xdr:row>38</xdr:row>
      <xdr:rowOff>75771</xdr:rowOff>
    </xdr:to>
    <xdr:sp macro="" textlink="">
      <xdr:nvSpPr>
        <xdr:cNvPr id="84" name="楕円 83"/>
        <xdr:cNvSpPr/>
      </xdr:nvSpPr>
      <xdr:spPr>
        <a:xfrm>
          <a:off x="4584700" y="648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124048</xdr:rowOff>
    </xdr:from>
    <xdr:ext cx="534377" cy="259045"/>
    <xdr:sp macro="" textlink="">
      <xdr:nvSpPr>
        <xdr:cNvPr id="85" name="人件費該当値テキスト"/>
        <xdr:cNvSpPr txBox="1"/>
      </xdr:nvSpPr>
      <xdr:spPr>
        <a:xfrm>
          <a:off x="4686300" y="646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18149</xdr:rowOff>
    </xdr:from>
    <xdr:to>
      <xdr:col>20</xdr:col>
      <xdr:colOff>38100</xdr:colOff>
      <xdr:row>38</xdr:row>
      <xdr:rowOff>119749</xdr:rowOff>
    </xdr:to>
    <xdr:sp macro="" textlink="">
      <xdr:nvSpPr>
        <xdr:cNvPr id="86" name="楕円 85"/>
        <xdr:cNvSpPr/>
      </xdr:nvSpPr>
      <xdr:spPr>
        <a:xfrm>
          <a:off x="3746500" y="653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110876</xdr:rowOff>
    </xdr:from>
    <xdr:ext cx="534377" cy="259045"/>
    <xdr:sp macro="" textlink="">
      <xdr:nvSpPr>
        <xdr:cNvPr id="87" name="テキスト ボックス 86"/>
        <xdr:cNvSpPr txBox="1"/>
      </xdr:nvSpPr>
      <xdr:spPr>
        <a:xfrm>
          <a:off x="3530111" y="66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36765</xdr:rowOff>
    </xdr:from>
    <xdr:to>
      <xdr:col>15</xdr:col>
      <xdr:colOff>101600</xdr:colOff>
      <xdr:row>38</xdr:row>
      <xdr:rowOff>138365</xdr:rowOff>
    </xdr:to>
    <xdr:sp macro="" textlink="">
      <xdr:nvSpPr>
        <xdr:cNvPr id="88" name="楕円 87"/>
        <xdr:cNvSpPr/>
      </xdr:nvSpPr>
      <xdr:spPr>
        <a:xfrm>
          <a:off x="2857500" y="655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129492</xdr:rowOff>
    </xdr:from>
    <xdr:ext cx="534377" cy="259045"/>
    <xdr:sp macro="" textlink="">
      <xdr:nvSpPr>
        <xdr:cNvPr id="89" name="テキスト ボックス 88"/>
        <xdr:cNvSpPr txBox="1"/>
      </xdr:nvSpPr>
      <xdr:spPr>
        <a:xfrm>
          <a:off x="2641111" y="66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44080</xdr:rowOff>
    </xdr:from>
    <xdr:to>
      <xdr:col>10</xdr:col>
      <xdr:colOff>165100</xdr:colOff>
      <xdr:row>38</xdr:row>
      <xdr:rowOff>145680</xdr:rowOff>
    </xdr:to>
    <xdr:sp macro="" textlink="">
      <xdr:nvSpPr>
        <xdr:cNvPr id="90" name="楕円 89"/>
        <xdr:cNvSpPr/>
      </xdr:nvSpPr>
      <xdr:spPr>
        <a:xfrm>
          <a:off x="1968500" y="655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136807</xdr:rowOff>
    </xdr:from>
    <xdr:ext cx="534377" cy="259045"/>
    <xdr:sp macro="" textlink="">
      <xdr:nvSpPr>
        <xdr:cNvPr id="91" name="テキスト ボックス 90"/>
        <xdr:cNvSpPr txBox="1"/>
      </xdr:nvSpPr>
      <xdr:spPr>
        <a:xfrm>
          <a:off x="1752111" y="665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29850</xdr:rowOff>
    </xdr:from>
    <xdr:to>
      <xdr:col>6</xdr:col>
      <xdr:colOff>38100</xdr:colOff>
      <xdr:row>38</xdr:row>
      <xdr:rowOff>131450</xdr:rowOff>
    </xdr:to>
    <xdr:sp macro="" textlink="">
      <xdr:nvSpPr>
        <xdr:cNvPr id="92" name="楕円 91"/>
        <xdr:cNvSpPr/>
      </xdr:nvSpPr>
      <xdr:spPr>
        <a:xfrm>
          <a:off x="1079500" y="65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122577</xdr:rowOff>
    </xdr:from>
    <xdr:ext cx="534377" cy="259045"/>
    <xdr:sp macro="" textlink="">
      <xdr:nvSpPr>
        <xdr:cNvPr id="93" name="テキスト ボックス 92"/>
        <xdr:cNvSpPr txBox="1"/>
      </xdr:nvSpPr>
      <xdr:spPr>
        <a:xfrm>
          <a:off x="863111" y="663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125070</xdr:rowOff>
    </xdr:from>
    <xdr:to>
      <xdr:col>24</xdr:col>
      <xdr:colOff>63500</xdr:colOff>
      <xdr:row>57</xdr:row>
      <xdr:rowOff>131340</xdr:rowOff>
    </xdr:to>
    <xdr:cxnSp macro="">
      <xdr:nvCxnSpPr>
        <xdr:cNvPr id="125" name="直線コネクタ 124"/>
        <xdr:cNvCxnSpPr/>
      </xdr:nvCxnSpPr>
      <xdr:spPr>
        <a:xfrm flipV="1">
          <a:off x="3797300" y="9897720"/>
          <a:ext cx="8382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131340</xdr:rowOff>
    </xdr:from>
    <xdr:to>
      <xdr:col>19</xdr:col>
      <xdr:colOff>177800</xdr:colOff>
      <xdr:row>58</xdr:row>
      <xdr:rowOff>13366</xdr:rowOff>
    </xdr:to>
    <xdr:cxnSp macro="">
      <xdr:nvCxnSpPr>
        <xdr:cNvPr id="128" name="直線コネクタ 127"/>
        <xdr:cNvCxnSpPr/>
      </xdr:nvCxnSpPr>
      <xdr:spPr>
        <a:xfrm flipV="1">
          <a:off x="2908300" y="9903990"/>
          <a:ext cx="889000" cy="5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13366</xdr:rowOff>
    </xdr:from>
    <xdr:to>
      <xdr:col>15</xdr:col>
      <xdr:colOff>50800</xdr:colOff>
      <xdr:row>58</xdr:row>
      <xdr:rowOff>23506</xdr:rowOff>
    </xdr:to>
    <xdr:cxnSp macro="">
      <xdr:nvCxnSpPr>
        <xdr:cNvPr id="131" name="直線コネクタ 130"/>
        <xdr:cNvCxnSpPr/>
      </xdr:nvCxnSpPr>
      <xdr:spPr>
        <a:xfrm flipV="1">
          <a:off x="2019300" y="9957466"/>
          <a:ext cx="889000" cy="1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23506</xdr:rowOff>
    </xdr:from>
    <xdr:to>
      <xdr:col>10</xdr:col>
      <xdr:colOff>114300</xdr:colOff>
      <xdr:row>58</xdr:row>
      <xdr:rowOff>32307</xdr:rowOff>
    </xdr:to>
    <xdr:cxnSp macro="">
      <xdr:nvCxnSpPr>
        <xdr:cNvPr id="134" name="直線コネクタ 133"/>
        <xdr:cNvCxnSpPr/>
      </xdr:nvCxnSpPr>
      <xdr:spPr>
        <a:xfrm flipV="1">
          <a:off x="1130300" y="9967606"/>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8" name="テキスト ボックス 137"/>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74270</xdr:rowOff>
    </xdr:from>
    <xdr:to>
      <xdr:col>24</xdr:col>
      <xdr:colOff>114300</xdr:colOff>
      <xdr:row>58</xdr:row>
      <xdr:rowOff>4420</xdr:rowOff>
    </xdr:to>
    <xdr:sp macro="" textlink="">
      <xdr:nvSpPr>
        <xdr:cNvPr id="144" name="楕円 143"/>
        <xdr:cNvSpPr/>
      </xdr:nvSpPr>
      <xdr:spPr>
        <a:xfrm>
          <a:off x="4584700" y="98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52697</xdr:rowOff>
    </xdr:from>
    <xdr:ext cx="534377" cy="259045"/>
    <xdr:sp macro="" textlink="">
      <xdr:nvSpPr>
        <xdr:cNvPr id="145" name="物件費該当値テキスト"/>
        <xdr:cNvSpPr txBox="1"/>
      </xdr:nvSpPr>
      <xdr:spPr>
        <a:xfrm>
          <a:off x="4686300" y="9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80540</xdr:rowOff>
    </xdr:from>
    <xdr:to>
      <xdr:col>20</xdr:col>
      <xdr:colOff>38100</xdr:colOff>
      <xdr:row>58</xdr:row>
      <xdr:rowOff>10690</xdr:rowOff>
    </xdr:to>
    <xdr:sp macro="" textlink="">
      <xdr:nvSpPr>
        <xdr:cNvPr id="146" name="楕円 145"/>
        <xdr:cNvSpPr/>
      </xdr:nvSpPr>
      <xdr:spPr>
        <a:xfrm>
          <a:off x="3746500" y="985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1817</xdr:rowOff>
    </xdr:from>
    <xdr:ext cx="534377" cy="259045"/>
    <xdr:sp macro="" textlink="">
      <xdr:nvSpPr>
        <xdr:cNvPr id="147" name="テキスト ボックス 146"/>
        <xdr:cNvSpPr txBox="1"/>
      </xdr:nvSpPr>
      <xdr:spPr>
        <a:xfrm>
          <a:off x="3530111" y="994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134016</xdr:rowOff>
    </xdr:from>
    <xdr:to>
      <xdr:col>15</xdr:col>
      <xdr:colOff>101600</xdr:colOff>
      <xdr:row>58</xdr:row>
      <xdr:rowOff>64166</xdr:rowOff>
    </xdr:to>
    <xdr:sp macro="" textlink="">
      <xdr:nvSpPr>
        <xdr:cNvPr id="148" name="楕円 147"/>
        <xdr:cNvSpPr/>
      </xdr:nvSpPr>
      <xdr:spPr>
        <a:xfrm>
          <a:off x="2857500" y="99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55293</xdr:rowOff>
    </xdr:from>
    <xdr:ext cx="534377" cy="259045"/>
    <xdr:sp macro="" textlink="">
      <xdr:nvSpPr>
        <xdr:cNvPr id="149" name="テキスト ボックス 148"/>
        <xdr:cNvSpPr txBox="1"/>
      </xdr:nvSpPr>
      <xdr:spPr>
        <a:xfrm>
          <a:off x="2641111" y="99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144156</xdr:rowOff>
    </xdr:from>
    <xdr:to>
      <xdr:col>10</xdr:col>
      <xdr:colOff>165100</xdr:colOff>
      <xdr:row>58</xdr:row>
      <xdr:rowOff>74306</xdr:rowOff>
    </xdr:to>
    <xdr:sp macro="" textlink="">
      <xdr:nvSpPr>
        <xdr:cNvPr id="150" name="楕円 149"/>
        <xdr:cNvSpPr/>
      </xdr:nvSpPr>
      <xdr:spPr>
        <a:xfrm>
          <a:off x="1968500" y="991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65433</xdr:rowOff>
    </xdr:from>
    <xdr:ext cx="534377" cy="259045"/>
    <xdr:sp macro="" textlink="">
      <xdr:nvSpPr>
        <xdr:cNvPr id="151" name="テキスト ボックス 150"/>
        <xdr:cNvSpPr txBox="1"/>
      </xdr:nvSpPr>
      <xdr:spPr>
        <a:xfrm>
          <a:off x="1752111" y="1000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152957</xdr:rowOff>
    </xdr:from>
    <xdr:to>
      <xdr:col>6</xdr:col>
      <xdr:colOff>38100</xdr:colOff>
      <xdr:row>58</xdr:row>
      <xdr:rowOff>83107</xdr:rowOff>
    </xdr:to>
    <xdr:sp macro="" textlink="">
      <xdr:nvSpPr>
        <xdr:cNvPr id="152" name="楕円 151"/>
        <xdr:cNvSpPr/>
      </xdr:nvSpPr>
      <xdr:spPr>
        <a:xfrm>
          <a:off x="1079500" y="992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74234</xdr:rowOff>
    </xdr:from>
    <xdr:ext cx="534377" cy="259045"/>
    <xdr:sp macro="" textlink="">
      <xdr:nvSpPr>
        <xdr:cNvPr id="153" name="テキスト ボックス 152"/>
        <xdr:cNvSpPr txBox="1"/>
      </xdr:nvSpPr>
      <xdr:spPr>
        <a:xfrm>
          <a:off x="863111" y="1001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163551</xdr:rowOff>
    </xdr:from>
    <xdr:to>
      <xdr:col>24</xdr:col>
      <xdr:colOff>63500</xdr:colOff>
      <xdr:row>79</xdr:row>
      <xdr:rowOff>636</xdr:rowOff>
    </xdr:to>
    <xdr:cxnSp macro="">
      <xdr:nvCxnSpPr>
        <xdr:cNvPr id="182" name="直線コネクタ 181"/>
        <xdr:cNvCxnSpPr/>
      </xdr:nvCxnSpPr>
      <xdr:spPr>
        <a:xfrm flipV="1">
          <a:off x="3797300" y="13536651"/>
          <a:ext cx="8382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636</xdr:rowOff>
    </xdr:from>
    <xdr:to>
      <xdr:col>19</xdr:col>
      <xdr:colOff>177800</xdr:colOff>
      <xdr:row>79</xdr:row>
      <xdr:rowOff>2539</xdr:rowOff>
    </xdr:to>
    <xdr:cxnSp macro="">
      <xdr:nvCxnSpPr>
        <xdr:cNvPr id="185" name="直線コネクタ 184"/>
        <xdr:cNvCxnSpPr/>
      </xdr:nvCxnSpPr>
      <xdr:spPr>
        <a:xfrm flipV="1">
          <a:off x="2908300" y="135451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2539</xdr:rowOff>
    </xdr:from>
    <xdr:to>
      <xdr:col>15</xdr:col>
      <xdr:colOff>50800</xdr:colOff>
      <xdr:row>79</xdr:row>
      <xdr:rowOff>5017</xdr:rowOff>
    </xdr:to>
    <xdr:cxnSp macro="">
      <xdr:nvCxnSpPr>
        <xdr:cNvPr id="188" name="直線コネクタ 187"/>
        <xdr:cNvCxnSpPr/>
      </xdr:nvCxnSpPr>
      <xdr:spPr>
        <a:xfrm flipV="1">
          <a:off x="2019300" y="13547089"/>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4483</xdr:rowOff>
    </xdr:from>
    <xdr:to>
      <xdr:col>10</xdr:col>
      <xdr:colOff>114300</xdr:colOff>
      <xdr:row>79</xdr:row>
      <xdr:rowOff>5017</xdr:rowOff>
    </xdr:to>
    <xdr:cxnSp macro="">
      <xdr:nvCxnSpPr>
        <xdr:cNvPr id="191" name="直線コネクタ 190"/>
        <xdr:cNvCxnSpPr/>
      </xdr:nvCxnSpPr>
      <xdr:spPr>
        <a:xfrm>
          <a:off x="1130300" y="13549033"/>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112751</xdr:rowOff>
    </xdr:from>
    <xdr:to>
      <xdr:col>24</xdr:col>
      <xdr:colOff>114300</xdr:colOff>
      <xdr:row>79</xdr:row>
      <xdr:rowOff>42901</xdr:rowOff>
    </xdr:to>
    <xdr:sp macro="" textlink="">
      <xdr:nvSpPr>
        <xdr:cNvPr id="201" name="楕円 200"/>
        <xdr:cNvSpPr/>
      </xdr:nvSpPr>
      <xdr:spPr>
        <a:xfrm>
          <a:off x="4584700" y="134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27678</xdr:rowOff>
    </xdr:from>
    <xdr:ext cx="469744" cy="259045"/>
    <xdr:sp macro="" textlink="">
      <xdr:nvSpPr>
        <xdr:cNvPr id="202" name="維持補修費該当値テキスト"/>
        <xdr:cNvSpPr txBox="1"/>
      </xdr:nvSpPr>
      <xdr:spPr>
        <a:xfrm>
          <a:off x="4686300" y="1340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121286</xdr:rowOff>
    </xdr:from>
    <xdr:to>
      <xdr:col>20</xdr:col>
      <xdr:colOff>38100</xdr:colOff>
      <xdr:row>79</xdr:row>
      <xdr:rowOff>51436</xdr:rowOff>
    </xdr:to>
    <xdr:sp macro="" textlink="">
      <xdr:nvSpPr>
        <xdr:cNvPr id="203" name="楕円 202"/>
        <xdr:cNvSpPr/>
      </xdr:nvSpPr>
      <xdr:spPr>
        <a:xfrm>
          <a:off x="3746500" y="1349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42563</xdr:rowOff>
    </xdr:from>
    <xdr:ext cx="469744" cy="259045"/>
    <xdr:sp macro="" textlink="">
      <xdr:nvSpPr>
        <xdr:cNvPr id="204" name="テキスト ボックス 203"/>
        <xdr:cNvSpPr txBox="1"/>
      </xdr:nvSpPr>
      <xdr:spPr>
        <a:xfrm>
          <a:off x="3562428" y="1358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123189</xdr:rowOff>
    </xdr:from>
    <xdr:to>
      <xdr:col>15</xdr:col>
      <xdr:colOff>101600</xdr:colOff>
      <xdr:row>79</xdr:row>
      <xdr:rowOff>53339</xdr:rowOff>
    </xdr:to>
    <xdr:sp macro="" textlink="">
      <xdr:nvSpPr>
        <xdr:cNvPr id="205" name="楕円 204"/>
        <xdr:cNvSpPr/>
      </xdr:nvSpPr>
      <xdr:spPr>
        <a:xfrm>
          <a:off x="2857500" y="134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44466</xdr:rowOff>
    </xdr:from>
    <xdr:ext cx="469744" cy="259045"/>
    <xdr:sp macro="" textlink="">
      <xdr:nvSpPr>
        <xdr:cNvPr id="206" name="テキスト ボックス 205"/>
        <xdr:cNvSpPr txBox="1"/>
      </xdr:nvSpPr>
      <xdr:spPr>
        <a:xfrm>
          <a:off x="2673428" y="1358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125667</xdr:rowOff>
    </xdr:from>
    <xdr:to>
      <xdr:col>10</xdr:col>
      <xdr:colOff>165100</xdr:colOff>
      <xdr:row>79</xdr:row>
      <xdr:rowOff>55817</xdr:rowOff>
    </xdr:to>
    <xdr:sp macro="" textlink="">
      <xdr:nvSpPr>
        <xdr:cNvPr id="207" name="楕円 206"/>
        <xdr:cNvSpPr/>
      </xdr:nvSpPr>
      <xdr:spPr>
        <a:xfrm>
          <a:off x="1968500" y="134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46944</xdr:rowOff>
    </xdr:from>
    <xdr:ext cx="469744" cy="259045"/>
    <xdr:sp macro="" textlink="">
      <xdr:nvSpPr>
        <xdr:cNvPr id="208" name="テキスト ボックス 207"/>
        <xdr:cNvSpPr txBox="1"/>
      </xdr:nvSpPr>
      <xdr:spPr>
        <a:xfrm>
          <a:off x="1784428" y="1359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125133</xdr:rowOff>
    </xdr:from>
    <xdr:to>
      <xdr:col>6</xdr:col>
      <xdr:colOff>38100</xdr:colOff>
      <xdr:row>79</xdr:row>
      <xdr:rowOff>55283</xdr:rowOff>
    </xdr:to>
    <xdr:sp macro="" textlink="">
      <xdr:nvSpPr>
        <xdr:cNvPr id="209" name="楕円 208"/>
        <xdr:cNvSpPr/>
      </xdr:nvSpPr>
      <xdr:spPr>
        <a:xfrm>
          <a:off x="1079500" y="1349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46410</xdr:rowOff>
    </xdr:from>
    <xdr:ext cx="469744" cy="259045"/>
    <xdr:sp macro="" textlink="">
      <xdr:nvSpPr>
        <xdr:cNvPr id="210" name="テキスト ボックス 209"/>
        <xdr:cNvSpPr txBox="1"/>
      </xdr:nvSpPr>
      <xdr:spPr>
        <a:xfrm>
          <a:off x="895428" y="1359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14732</xdr:rowOff>
    </xdr:from>
    <xdr:to>
      <xdr:col>24</xdr:col>
      <xdr:colOff>63500</xdr:colOff>
      <xdr:row>97</xdr:row>
      <xdr:rowOff>112331</xdr:rowOff>
    </xdr:to>
    <xdr:cxnSp macro="">
      <xdr:nvCxnSpPr>
        <xdr:cNvPr id="240" name="直線コネクタ 239"/>
        <xdr:cNvCxnSpPr/>
      </xdr:nvCxnSpPr>
      <xdr:spPr>
        <a:xfrm flipV="1">
          <a:off x="3797300" y="16645382"/>
          <a:ext cx="838200" cy="9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148074</xdr:rowOff>
    </xdr:from>
    <xdr:ext cx="599010" cy="259045"/>
    <xdr:sp macro="" textlink="">
      <xdr:nvSpPr>
        <xdr:cNvPr id="241" name="扶助費平均値テキスト"/>
        <xdr:cNvSpPr txBox="1"/>
      </xdr:nvSpPr>
      <xdr:spPr>
        <a:xfrm>
          <a:off x="4686300" y="16264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112331</xdr:rowOff>
    </xdr:from>
    <xdr:to>
      <xdr:col>19</xdr:col>
      <xdr:colOff>177800</xdr:colOff>
      <xdr:row>97</xdr:row>
      <xdr:rowOff>157632</xdr:rowOff>
    </xdr:to>
    <xdr:cxnSp macro="">
      <xdr:nvCxnSpPr>
        <xdr:cNvPr id="243" name="直線コネクタ 242"/>
        <xdr:cNvCxnSpPr/>
      </xdr:nvCxnSpPr>
      <xdr:spPr>
        <a:xfrm flipV="1">
          <a:off x="2908300" y="16742981"/>
          <a:ext cx="889000" cy="4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157632</xdr:rowOff>
    </xdr:from>
    <xdr:to>
      <xdr:col>15</xdr:col>
      <xdr:colOff>50800</xdr:colOff>
      <xdr:row>98</xdr:row>
      <xdr:rowOff>2412</xdr:rowOff>
    </xdr:to>
    <xdr:cxnSp macro="">
      <xdr:nvCxnSpPr>
        <xdr:cNvPr id="246" name="直線コネクタ 245"/>
        <xdr:cNvCxnSpPr/>
      </xdr:nvCxnSpPr>
      <xdr:spPr>
        <a:xfrm flipV="1">
          <a:off x="2019300" y="16788282"/>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8" name="テキスト ボックス 247"/>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2412</xdr:rowOff>
    </xdr:from>
    <xdr:to>
      <xdr:col>10</xdr:col>
      <xdr:colOff>114300</xdr:colOff>
      <xdr:row>98</xdr:row>
      <xdr:rowOff>18808</xdr:rowOff>
    </xdr:to>
    <xdr:cxnSp macro="">
      <xdr:nvCxnSpPr>
        <xdr:cNvPr id="249" name="直線コネクタ 248"/>
        <xdr:cNvCxnSpPr/>
      </xdr:nvCxnSpPr>
      <xdr:spPr>
        <a:xfrm flipV="1">
          <a:off x="1130300" y="16804512"/>
          <a:ext cx="889000" cy="1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51" name="テキスト ボックス 250"/>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3" name="テキスト ボックス 252"/>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135382</xdr:rowOff>
    </xdr:from>
    <xdr:to>
      <xdr:col>24</xdr:col>
      <xdr:colOff>114300</xdr:colOff>
      <xdr:row>97</xdr:row>
      <xdr:rowOff>65532</xdr:rowOff>
    </xdr:to>
    <xdr:sp macro="" textlink="">
      <xdr:nvSpPr>
        <xdr:cNvPr id="259" name="楕円 258"/>
        <xdr:cNvSpPr/>
      </xdr:nvSpPr>
      <xdr:spPr>
        <a:xfrm>
          <a:off x="4584700" y="165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113809</xdr:rowOff>
    </xdr:from>
    <xdr:ext cx="534377" cy="259045"/>
    <xdr:sp macro="" textlink="">
      <xdr:nvSpPr>
        <xdr:cNvPr id="260" name="扶助費該当値テキスト"/>
        <xdr:cNvSpPr txBox="1"/>
      </xdr:nvSpPr>
      <xdr:spPr>
        <a:xfrm>
          <a:off x="4686300" y="165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61531</xdr:rowOff>
    </xdr:from>
    <xdr:to>
      <xdr:col>20</xdr:col>
      <xdr:colOff>38100</xdr:colOff>
      <xdr:row>97</xdr:row>
      <xdr:rowOff>163131</xdr:rowOff>
    </xdr:to>
    <xdr:sp macro="" textlink="">
      <xdr:nvSpPr>
        <xdr:cNvPr id="261" name="楕円 260"/>
        <xdr:cNvSpPr/>
      </xdr:nvSpPr>
      <xdr:spPr>
        <a:xfrm>
          <a:off x="3746500" y="166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154258</xdr:rowOff>
    </xdr:from>
    <xdr:ext cx="534377" cy="259045"/>
    <xdr:sp macro="" textlink="">
      <xdr:nvSpPr>
        <xdr:cNvPr id="262" name="テキスト ボックス 261"/>
        <xdr:cNvSpPr txBox="1"/>
      </xdr:nvSpPr>
      <xdr:spPr>
        <a:xfrm>
          <a:off x="3530111" y="1678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106832</xdr:rowOff>
    </xdr:from>
    <xdr:to>
      <xdr:col>15</xdr:col>
      <xdr:colOff>101600</xdr:colOff>
      <xdr:row>98</xdr:row>
      <xdr:rowOff>36982</xdr:rowOff>
    </xdr:to>
    <xdr:sp macro="" textlink="">
      <xdr:nvSpPr>
        <xdr:cNvPr id="263" name="楕円 262"/>
        <xdr:cNvSpPr/>
      </xdr:nvSpPr>
      <xdr:spPr>
        <a:xfrm>
          <a:off x="2857500" y="1673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28109</xdr:rowOff>
    </xdr:from>
    <xdr:ext cx="534377" cy="259045"/>
    <xdr:sp macro="" textlink="">
      <xdr:nvSpPr>
        <xdr:cNvPr id="264" name="テキスト ボックス 263"/>
        <xdr:cNvSpPr txBox="1"/>
      </xdr:nvSpPr>
      <xdr:spPr>
        <a:xfrm>
          <a:off x="2641111" y="1683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123062</xdr:rowOff>
    </xdr:from>
    <xdr:to>
      <xdr:col>10</xdr:col>
      <xdr:colOff>165100</xdr:colOff>
      <xdr:row>98</xdr:row>
      <xdr:rowOff>53212</xdr:rowOff>
    </xdr:to>
    <xdr:sp macro="" textlink="">
      <xdr:nvSpPr>
        <xdr:cNvPr id="265" name="楕円 264"/>
        <xdr:cNvSpPr/>
      </xdr:nvSpPr>
      <xdr:spPr>
        <a:xfrm>
          <a:off x="1968500" y="1675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44339</xdr:rowOff>
    </xdr:from>
    <xdr:ext cx="534377" cy="259045"/>
    <xdr:sp macro="" textlink="">
      <xdr:nvSpPr>
        <xdr:cNvPr id="266" name="テキスト ボックス 265"/>
        <xdr:cNvSpPr txBox="1"/>
      </xdr:nvSpPr>
      <xdr:spPr>
        <a:xfrm>
          <a:off x="1752111" y="1684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139458</xdr:rowOff>
    </xdr:from>
    <xdr:to>
      <xdr:col>6</xdr:col>
      <xdr:colOff>38100</xdr:colOff>
      <xdr:row>98</xdr:row>
      <xdr:rowOff>69608</xdr:rowOff>
    </xdr:to>
    <xdr:sp macro="" textlink="">
      <xdr:nvSpPr>
        <xdr:cNvPr id="267" name="楕円 266"/>
        <xdr:cNvSpPr/>
      </xdr:nvSpPr>
      <xdr:spPr>
        <a:xfrm>
          <a:off x="1079500" y="1677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60735</xdr:rowOff>
    </xdr:from>
    <xdr:ext cx="534377" cy="259045"/>
    <xdr:sp macro="" textlink="">
      <xdr:nvSpPr>
        <xdr:cNvPr id="268" name="テキスト ボックス 267"/>
        <xdr:cNvSpPr txBox="1"/>
      </xdr:nvSpPr>
      <xdr:spPr>
        <a:xfrm>
          <a:off x="863111" y="16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2037</xdr:rowOff>
    </xdr:from>
    <xdr:to>
      <xdr:col>55</xdr:col>
      <xdr:colOff>0</xdr:colOff>
      <xdr:row>37</xdr:row>
      <xdr:rowOff>154980</xdr:rowOff>
    </xdr:to>
    <xdr:cxnSp macro="">
      <xdr:nvCxnSpPr>
        <xdr:cNvPr id="295" name="直線コネクタ 294"/>
        <xdr:cNvCxnSpPr/>
      </xdr:nvCxnSpPr>
      <xdr:spPr>
        <a:xfrm flipV="1">
          <a:off x="9639300" y="6002787"/>
          <a:ext cx="838200" cy="49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170797</xdr:rowOff>
    </xdr:from>
    <xdr:ext cx="599010" cy="259045"/>
    <xdr:sp macro="" textlink="">
      <xdr:nvSpPr>
        <xdr:cNvPr id="296" name="補助費等平均値テキスト"/>
        <xdr:cNvSpPr txBox="1"/>
      </xdr:nvSpPr>
      <xdr:spPr>
        <a:xfrm>
          <a:off x="10528300" y="5657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154980</xdr:rowOff>
    </xdr:from>
    <xdr:to>
      <xdr:col>50</xdr:col>
      <xdr:colOff>114300</xdr:colOff>
      <xdr:row>38</xdr:row>
      <xdr:rowOff>37621</xdr:rowOff>
    </xdr:to>
    <xdr:cxnSp macro="">
      <xdr:nvCxnSpPr>
        <xdr:cNvPr id="298" name="直線コネクタ 297"/>
        <xdr:cNvCxnSpPr/>
      </xdr:nvCxnSpPr>
      <xdr:spPr>
        <a:xfrm flipV="1">
          <a:off x="8750300" y="6498630"/>
          <a:ext cx="889000" cy="5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30836</xdr:rowOff>
    </xdr:from>
    <xdr:to>
      <xdr:col>45</xdr:col>
      <xdr:colOff>177800</xdr:colOff>
      <xdr:row>38</xdr:row>
      <xdr:rowOff>37621</xdr:rowOff>
    </xdr:to>
    <xdr:cxnSp macro="">
      <xdr:nvCxnSpPr>
        <xdr:cNvPr id="301" name="直線コネクタ 300"/>
        <xdr:cNvCxnSpPr/>
      </xdr:nvCxnSpPr>
      <xdr:spPr>
        <a:xfrm>
          <a:off x="7861300" y="6545936"/>
          <a:ext cx="889000" cy="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30836</xdr:rowOff>
    </xdr:from>
    <xdr:to>
      <xdr:col>41</xdr:col>
      <xdr:colOff>50800</xdr:colOff>
      <xdr:row>38</xdr:row>
      <xdr:rowOff>41242</xdr:rowOff>
    </xdr:to>
    <xdr:cxnSp macro="">
      <xdr:nvCxnSpPr>
        <xdr:cNvPr id="304" name="直線コネクタ 303"/>
        <xdr:cNvCxnSpPr/>
      </xdr:nvCxnSpPr>
      <xdr:spPr>
        <a:xfrm flipV="1">
          <a:off x="6972300" y="6545936"/>
          <a:ext cx="889000" cy="1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6" name="テキスト ボックス 305"/>
        <xdr:cNvSpPr txBox="1"/>
      </xdr:nvSpPr>
      <xdr:spPr>
        <a:xfrm>
          <a:off x="7594111" y="6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152273</xdr:rowOff>
    </xdr:from>
    <xdr:ext cx="534377" cy="259045"/>
    <xdr:sp macro="" textlink="">
      <xdr:nvSpPr>
        <xdr:cNvPr id="308" name="テキスト ボックス 307"/>
        <xdr:cNvSpPr txBox="1"/>
      </xdr:nvSpPr>
      <xdr:spPr>
        <a:xfrm>
          <a:off x="6705111" y="615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122687</xdr:rowOff>
    </xdr:from>
    <xdr:to>
      <xdr:col>55</xdr:col>
      <xdr:colOff>50800</xdr:colOff>
      <xdr:row>35</xdr:row>
      <xdr:rowOff>52837</xdr:rowOff>
    </xdr:to>
    <xdr:sp macro="" textlink="">
      <xdr:nvSpPr>
        <xdr:cNvPr id="314" name="楕円 313"/>
        <xdr:cNvSpPr/>
      </xdr:nvSpPr>
      <xdr:spPr>
        <a:xfrm>
          <a:off x="10426700" y="59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37614</xdr:rowOff>
    </xdr:from>
    <xdr:ext cx="599010" cy="259045"/>
    <xdr:sp macro="" textlink="">
      <xdr:nvSpPr>
        <xdr:cNvPr id="315" name="補助費等該当値テキスト"/>
        <xdr:cNvSpPr txBox="1"/>
      </xdr:nvSpPr>
      <xdr:spPr>
        <a:xfrm>
          <a:off x="10528300" y="586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104180</xdr:rowOff>
    </xdr:from>
    <xdr:to>
      <xdr:col>50</xdr:col>
      <xdr:colOff>165100</xdr:colOff>
      <xdr:row>38</xdr:row>
      <xdr:rowOff>34330</xdr:rowOff>
    </xdr:to>
    <xdr:sp macro="" textlink="">
      <xdr:nvSpPr>
        <xdr:cNvPr id="316" name="楕円 315"/>
        <xdr:cNvSpPr/>
      </xdr:nvSpPr>
      <xdr:spPr>
        <a:xfrm>
          <a:off x="9588500" y="644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25457</xdr:rowOff>
    </xdr:from>
    <xdr:ext cx="534377" cy="259045"/>
    <xdr:sp macro="" textlink="">
      <xdr:nvSpPr>
        <xdr:cNvPr id="317" name="テキスト ボックス 316"/>
        <xdr:cNvSpPr txBox="1"/>
      </xdr:nvSpPr>
      <xdr:spPr>
        <a:xfrm>
          <a:off x="9372111" y="654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158271</xdr:rowOff>
    </xdr:from>
    <xdr:to>
      <xdr:col>46</xdr:col>
      <xdr:colOff>38100</xdr:colOff>
      <xdr:row>38</xdr:row>
      <xdr:rowOff>88421</xdr:rowOff>
    </xdr:to>
    <xdr:sp macro="" textlink="">
      <xdr:nvSpPr>
        <xdr:cNvPr id="318" name="楕円 317"/>
        <xdr:cNvSpPr/>
      </xdr:nvSpPr>
      <xdr:spPr>
        <a:xfrm>
          <a:off x="8699500" y="650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79548</xdr:rowOff>
    </xdr:from>
    <xdr:ext cx="534377" cy="259045"/>
    <xdr:sp macro="" textlink="">
      <xdr:nvSpPr>
        <xdr:cNvPr id="319" name="テキスト ボックス 318"/>
        <xdr:cNvSpPr txBox="1"/>
      </xdr:nvSpPr>
      <xdr:spPr>
        <a:xfrm>
          <a:off x="8483111" y="659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151486</xdr:rowOff>
    </xdr:from>
    <xdr:to>
      <xdr:col>41</xdr:col>
      <xdr:colOff>101600</xdr:colOff>
      <xdr:row>38</xdr:row>
      <xdr:rowOff>81636</xdr:rowOff>
    </xdr:to>
    <xdr:sp macro="" textlink="">
      <xdr:nvSpPr>
        <xdr:cNvPr id="320" name="楕円 319"/>
        <xdr:cNvSpPr/>
      </xdr:nvSpPr>
      <xdr:spPr>
        <a:xfrm>
          <a:off x="7810500" y="64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72763</xdr:rowOff>
    </xdr:from>
    <xdr:ext cx="534377" cy="259045"/>
    <xdr:sp macro="" textlink="">
      <xdr:nvSpPr>
        <xdr:cNvPr id="321" name="テキスト ボックス 320"/>
        <xdr:cNvSpPr txBox="1"/>
      </xdr:nvSpPr>
      <xdr:spPr>
        <a:xfrm>
          <a:off x="7594111" y="65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161892</xdr:rowOff>
    </xdr:from>
    <xdr:to>
      <xdr:col>36</xdr:col>
      <xdr:colOff>165100</xdr:colOff>
      <xdr:row>38</xdr:row>
      <xdr:rowOff>92042</xdr:rowOff>
    </xdr:to>
    <xdr:sp macro="" textlink="">
      <xdr:nvSpPr>
        <xdr:cNvPr id="322" name="楕円 321"/>
        <xdr:cNvSpPr/>
      </xdr:nvSpPr>
      <xdr:spPr>
        <a:xfrm>
          <a:off x="6921500" y="65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83169</xdr:rowOff>
    </xdr:from>
    <xdr:ext cx="534377" cy="259045"/>
    <xdr:sp macro="" textlink="">
      <xdr:nvSpPr>
        <xdr:cNvPr id="323" name="テキスト ボックス 322"/>
        <xdr:cNvSpPr txBox="1"/>
      </xdr:nvSpPr>
      <xdr:spPr>
        <a:xfrm>
          <a:off x="6705111" y="659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133327</xdr:rowOff>
    </xdr:from>
    <xdr:to>
      <xdr:col>55</xdr:col>
      <xdr:colOff>0</xdr:colOff>
      <xdr:row>57</xdr:row>
      <xdr:rowOff>159588</xdr:rowOff>
    </xdr:to>
    <xdr:cxnSp macro="">
      <xdr:nvCxnSpPr>
        <xdr:cNvPr id="350" name="直線コネクタ 349"/>
        <xdr:cNvCxnSpPr/>
      </xdr:nvCxnSpPr>
      <xdr:spPr>
        <a:xfrm flipV="1">
          <a:off x="9639300" y="9905977"/>
          <a:ext cx="838200" cy="2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51" name="普通建設事業費平均値テキスト"/>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159588</xdr:rowOff>
    </xdr:from>
    <xdr:to>
      <xdr:col>50</xdr:col>
      <xdr:colOff>114300</xdr:colOff>
      <xdr:row>58</xdr:row>
      <xdr:rowOff>18610</xdr:rowOff>
    </xdr:to>
    <xdr:cxnSp macro="">
      <xdr:nvCxnSpPr>
        <xdr:cNvPr id="353" name="直線コネクタ 352"/>
        <xdr:cNvCxnSpPr/>
      </xdr:nvCxnSpPr>
      <xdr:spPr>
        <a:xfrm flipV="1">
          <a:off x="8750300" y="9932238"/>
          <a:ext cx="889000" cy="3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5" name="テキスト ボックス 354"/>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6833</xdr:rowOff>
    </xdr:from>
    <xdr:to>
      <xdr:col>45</xdr:col>
      <xdr:colOff>177800</xdr:colOff>
      <xdr:row>58</xdr:row>
      <xdr:rowOff>18610</xdr:rowOff>
    </xdr:to>
    <xdr:cxnSp macro="">
      <xdr:nvCxnSpPr>
        <xdr:cNvPr id="356" name="直線コネクタ 355"/>
        <xdr:cNvCxnSpPr/>
      </xdr:nvCxnSpPr>
      <xdr:spPr>
        <a:xfrm>
          <a:off x="7861300" y="9950933"/>
          <a:ext cx="889000" cy="1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8" name="テキスト ボックス 357"/>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6833</xdr:rowOff>
    </xdr:from>
    <xdr:to>
      <xdr:col>41</xdr:col>
      <xdr:colOff>50800</xdr:colOff>
      <xdr:row>58</xdr:row>
      <xdr:rowOff>15780</xdr:rowOff>
    </xdr:to>
    <xdr:cxnSp macro="">
      <xdr:nvCxnSpPr>
        <xdr:cNvPr id="359" name="直線コネクタ 358"/>
        <xdr:cNvCxnSpPr/>
      </xdr:nvCxnSpPr>
      <xdr:spPr>
        <a:xfrm flipV="1">
          <a:off x="6972300" y="9950933"/>
          <a:ext cx="889000" cy="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82527</xdr:rowOff>
    </xdr:from>
    <xdr:to>
      <xdr:col>55</xdr:col>
      <xdr:colOff>50800</xdr:colOff>
      <xdr:row>58</xdr:row>
      <xdr:rowOff>12677</xdr:rowOff>
    </xdr:to>
    <xdr:sp macro="" textlink="">
      <xdr:nvSpPr>
        <xdr:cNvPr id="369" name="楕円 368"/>
        <xdr:cNvSpPr/>
      </xdr:nvSpPr>
      <xdr:spPr>
        <a:xfrm>
          <a:off x="10426700" y="985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168904</xdr:rowOff>
    </xdr:from>
    <xdr:ext cx="534377" cy="259045"/>
    <xdr:sp macro="" textlink="">
      <xdr:nvSpPr>
        <xdr:cNvPr id="370" name="普通建設事業費該当値テキスト"/>
        <xdr:cNvSpPr txBox="1"/>
      </xdr:nvSpPr>
      <xdr:spPr>
        <a:xfrm>
          <a:off x="10528300" y="977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108788</xdr:rowOff>
    </xdr:from>
    <xdr:to>
      <xdr:col>50</xdr:col>
      <xdr:colOff>165100</xdr:colOff>
      <xdr:row>58</xdr:row>
      <xdr:rowOff>38938</xdr:rowOff>
    </xdr:to>
    <xdr:sp macro="" textlink="">
      <xdr:nvSpPr>
        <xdr:cNvPr id="371" name="楕円 370"/>
        <xdr:cNvSpPr/>
      </xdr:nvSpPr>
      <xdr:spPr>
        <a:xfrm>
          <a:off x="9588500" y="988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30065</xdr:rowOff>
    </xdr:from>
    <xdr:ext cx="534377" cy="259045"/>
    <xdr:sp macro="" textlink="">
      <xdr:nvSpPr>
        <xdr:cNvPr id="372" name="テキスト ボックス 371"/>
        <xdr:cNvSpPr txBox="1"/>
      </xdr:nvSpPr>
      <xdr:spPr>
        <a:xfrm>
          <a:off x="9372111" y="997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139260</xdr:rowOff>
    </xdr:from>
    <xdr:to>
      <xdr:col>46</xdr:col>
      <xdr:colOff>38100</xdr:colOff>
      <xdr:row>58</xdr:row>
      <xdr:rowOff>69410</xdr:rowOff>
    </xdr:to>
    <xdr:sp macro="" textlink="">
      <xdr:nvSpPr>
        <xdr:cNvPr id="373" name="楕円 372"/>
        <xdr:cNvSpPr/>
      </xdr:nvSpPr>
      <xdr:spPr>
        <a:xfrm>
          <a:off x="8699500" y="991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60537</xdr:rowOff>
    </xdr:from>
    <xdr:ext cx="534377" cy="259045"/>
    <xdr:sp macro="" textlink="">
      <xdr:nvSpPr>
        <xdr:cNvPr id="374" name="テキスト ボックス 373"/>
        <xdr:cNvSpPr txBox="1"/>
      </xdr:nvSpPr>
      <xdr:spPr>
        <a:xfrm>
          <a:off x="8483111" y="1000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127483</xdr:rowOff>
    </xdr:from>
    <xdr:to>
      <xdr:col>41</xdr:col>
      <xdr:colOff>101600</xdr:colOff>
      <xdr:row>58</xdr:row>
      <xdr:rowOff>57633</xdr:rowOff>
    </xdr:to>
    <xdr:sp macro="" textlink="">
      <xdr:nvSpPr>
        <xdr:cNvPr id="375" name="楕円 374"/>
        <xdr:cNvSpPr/>
      </xdr:nvSpPr>
      <xdr:spPr>
        <a:xfrm>
          <a:off x="7810500" y="99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48760</xdr:rowOff>
    </xdr:from>
    <xdr:ext cx="534377" cy="259045"/>
    <xdr:sp macro="" textlink="">
      <xdr:nvSpPr>
        <xdr:cNvPr id="376" name="テキスト ボックス 375"/>
        <xdr:cNvSpPr txBox="1"/>
      </xdr:nvSpPr>
      <xdr:spPr>
        <a:xfrm>
          <a:off x="7594111" y="999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136430</xdr:rowOff>
    </xdr:from>
    <xdr:to>
      <xdr:col>36</xdr:col>
      <xdr:colOff>165100</xdr:colOff>
      <xdr:row>58</xdr:row>
      <xdr:rowOff>66580</xdr:rowOff>
    </xdr:to>
    <xdr:sp macro="" textlink="">
      <xdr:nvSpPr>
        <xdr:cNvPr id="377" name="楕円 376"/>
        <xdr:cNvSpPr/>
      </xdr:nvSpPr>
      <xdr:spPr>
        <a:xfrm>
          <a:off x="6921500" y="99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57707</xdr:rowOff>
    </xdr:from>
    <xdr:ext cx="534377" cy="259045"/>
    <xdr:sp macro="" textlink="">
      <xdr:nvSpPr>
        <xdr:cNvPr id="378" name="テキスト ボックス 377"/>
        <xdr:cNvSpPr txBox="1"/>
      </xdr:nvSpPr>
      <xdr:spPr>
        <a:xfrm>
          <a:off x="6705111" y="1000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7" name="直線コネクタ 406"/>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10" name="直線コネクタ 409"/>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27054</xdr:rowOff>
    </xdr:from>
    <xdr:to>
      <xdr:col>45</xdr:col>
      <xdr:colOff>177800</xdr:colOff>
      <xdr:row>79</xdr:row>
      <xdr:rowOff>44450</xdr:rowOff>
    </xdr:to>
    <xdr:cxnSp macro="">
      <xdr:nvCxnSpPr>
        <xdr:cNvPr id="413" name="直線コネクタ 412"/>
        <xdr:cNvCxnSpPr/>
      </xdr:nvCxnSpPr>
      <xdr:spPr>
        <a:xfrm>
          <a:off x="7861300" y="13571604"/>
          <a:ext cx="8890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27054</xdr:rowOff>
    </xdr:from>
    <xdr:to>
      <xdr:col>41</xdr:col>
      <xdr:colOff>50800</xdr:colOff>
      <xdr:row>79</xdr:row>
      <xdr:rowOff>42179</xdr:rowOff>
    </xdr:to>
    <xdr:cxnSp macro="">
      <xdr:nvCxnSpPr>
        <xdr:cNvPr id="416" name="直線コネクタ 415"/>
        <xdr:cNvCxnSpPr/>
      </xdr:nvCxnSpPr>
      <xdr:spPr>
        <a:xfrm flipV="1">
          <a:off x="6972300" y="13571604"/>
          <a:ext cx="8890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125706</xdr:rowOff>
    </xdr:from>
    <xdr:ext cx="534377" cy="259045"/>
    <xdr:sp macro="" textlink="">
      <xdr:nvSpPr>
        <xdr:cNvPr id="420" name="テキスト ボックス 419"/>
        <xdr:cNvSpPr txBox="1"/>
      </xdr:nvSpPr>
      <xdr:spPr>
        <a:xfrm>
          <a:off x="6705111" y="1315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6" name="楕円 425"/>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7"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8" name="楕円 427"/>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9" name="テキスト ボックス 428"/>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0" name="楕円 429"/>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1" name="テキスト ボックス 430"/>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147704</xdr:rowOff>
    </xdr:from>
    <xdr:to>
      <xdr:col>41</xdr:col>
      <xdr:colOff>101600</xdr:colOff>
      <xdr:row>79</xdr:row>
      <xdr:rowOff>77854</xdr:rowOff>
    </xdr:to>
    <xdr:sp macro="" textlink="">
      <xdr:nvSpPr>
        <xdr:cNvPr id="432" name="楕円 431"/>
        <xdr:cNvSpPr/>
      </xdr:nvSpPr>
      <xdr:spPr>
        <a:xfrm>
          <a:off x="7810500" y="1352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68981</xdr:rowOff>
    </xdr:from>
    <xdr:ext cx="469744" cy="259045"/>
    <xdr:sp macro="" textlink="">
      <xdr:nvSpPr>
        <xdr:cNvPr id="433" name="テキスト ボックス 432"/>
        <xdr:cNvSpPr txBox="1"/>
      </xdr:nvSpPr>
      <xdr:spPr>
        <a:xfrm>
          <a:off x="7626428" y="1361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162829</xdr:rowOff>
    </xdr:from>
    <xdr:to>
      <xdr:col>36</xdr:col>
      <xdr:colOff>165100</xdr:colOff>
      <xdr:row>79</xdr:row>
      <xdr:rowOff>92979</xdr:rowOff>
    </xdr:to>
    <xdr:sp macro="" textlink="">
      <xdr:nvSpPr>
        <xdr:cNvPr id="434" name="楕円 433"/>
        <xdr:cNvSpPr/>
      </xdr:nvSpPr>
      <xdr:spPr>
        <a:xfrm>
          <a:off x="6921500" y="135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84106</xdr:rowOff>
    </xdr:from>
    <xdr:ext cx="378565" cy="259045"/>
    <xdr:sp macro="" textlink="">
      <xdr:nvSpPr>
        <xdr:cNvPr id="435" name="テキスト ボックス 434"/>
        <xdr:cNvSpPr txBox="1"/>
      </xdr:nvSpPr>
      <xdr:spPr>
        <a:xfrm>
          <a:off x="6783017" y="13628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127633</xdr:rowOff>
    </xdr:from>
    <xdr:to>
      <xdr:col>55</xdr:col>
      <xdr:colOff>0</xdr:colOff>
      <xdr:row>97</xdr:row>
      <xdr:rowOff>29907</xdr:rowOff>
    </xdr:to>
    <xdr:cxnSp macro="">
      <xdr:nvCxnSpPr>
        <xdr:cNvPr id="466" name="直線コネクタ 465"/>
        <xdr:cNvCxnSpPr/>
      </xdr:nvCxnSpPr>
      <xdr:spPr>
        <a:xfrm flipV="1">
          <a:off x="9639300" y="16586833"/>
          <a:ext cx="838200" cy="7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29907</xdr:rowOff>
    </xdr:from>
    <xdr:to>
      <xdr:col>50</xdr:col>
      <xdr:colOff>114300</xdr:colOff>
      <xdr:row>97</xdr:row>
      <xdr:rowOff>143504</xdr:rowOff>
    </xdr:to>
    <xdr:cxnSp macro="">
      <xdr:nvCxnSpPr>
        <xdr:cNvPr id="469" name="直線コネクタ 468"/>
        <xdr:cNvCxnSpPr/>
      </xdr:nvCxnSpPr>
      <xdr:spPr>
        <a:xfrm flipV="1">
          <a:off x="8750300" y="16660557"/>
          <a:ext cx="889000" cy="11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23314</xdr:rowOff>
    </xdr:from>
    <xdr:ext cx="534377" cy="259045"/>
    <xdr:sp macro="" textlink="">
      <xdr:nvSpPr>
        <xdr:cNvPr id="471" name="テキスト ボックス 470"/>
        <xdr:cNvSpPr txBox="1"/>
      </xdr:nvSpPr>
      <xdr:spPr>
        <a:xfrm>
          <a:off x="9372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125608</xdr:rowOff>
    </xdr:from>
    <xdr:to>
      <xdr:col>45</xdr:col>
      <xdr:colOff>177800</xdr:colOff>
      <xdr:row>97</xdr:row>
      <xdr:rowOff>143504</xdr:rowOff>
    </xdr:to>
    <xdr:cxnSp macro="">
      <xdr:nvCxnSpPr>
        <xdr:cNvPr id="472" name="直線コネクタ 471"/>
        <xdr:cNvCxnSpPr/>
      </xdr:nvCxnSpPr>
      <xdr:spPr>
        <a:xfrm>
          <a:off x="7861300" y="16756258"/>
          <a:ext cx="889000" cy="1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78946</xdr:rowOff>
    </xdr:from>
    <xdr:ext cx="534377" cy="259045"/>
    <xdr:sp macro="" textlink="">
      <xdr:nvSpPr>
        <xdr:cNvPr id="474" name="テキスト ボックス 473"/>
        <xdr:cNvSpPr txBox="1"/>
      </xdr:nvSpPr>
      <xdr:spPr>
        <a:xfrm>
          <a:off x="8483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125608</xdr:rowOff>
    </xdr:from>
    <xdr:to>
      <xdr:col>41</xdr:col>
      <xdr:colOff>50800</xdr:colOff>
      <xdr:row>97</xdr:row>
      <xdr:rowOff>135503</xdr:rowOff>
    </xdr:to>
    <xdr:cxnSp macro="">
      <xdr:nvCxnSpPr>
        <xdr:cNvPr id="475" name="直線コネクタ 474"/>
        <xdr:cNvCxnSpPr/>
      </xdr:nvCxnSpPr>
      <xdr:spPr>
        <a:xfrm flipV="1">
          <a:off x="6972300" y="16756258"/>
          <a:ext cx="8890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76833</xdr:rowOff>
    </xdr:from>
    <xdr:to>
      <xdr:col>55</xdr:col>
      <xdr:colOff>50800</xdr:colOff>
      <xdr:row>97</xdr:row>
      <xdr:rowOff>6983</xdr:rowOff>
    </xdr:to>
    <xdr:sp macro="" textlink="">
      <xdr:nvSpPr>
        <xdr:cNvPr id="485" name="楕円 484"/>
        <xdr:cNvSpPr/>
      </xdr:nvSpPr>
      <xdr:spPr>
        <a:xfrm>
          <a:off x="10426700" y="1653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55260</xdr:rowOff>
    </xdr:from>
    <xdr:ext cx="534377" cy="259045"/>
    <xdr:sp macro="" textlink="">
      <xdr:nvSpPr>
        <xdr:cNvPr id="486" name="普通建設事業費 （ うち更新整備　）該当値テキスト"/>
        <xdr:cNvSpPr txBox="1"/>
      </xdr:nvSpPr>
      <xdr:spPr>
        <a:xfrm>
          <a:off x="10528300" y="1651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150557</xdr:rowOff>
    </xdr:from>
    <xdr:to>
      <xdr:col>50</xdr:col>
      <xdr:colOff>165100</xdr:colOff>
      <xdr:row>97</xdr:row>
      <xdr:rowOff>80707</xdr:rowOff>
    </xdr:to>
    <xdr:sp macro="" textlink="">
      <xdr:nvSpPr>
        <xdr:cNvPr id="487" name="楕円 486"/>
        <xdr:cNvSpPr/>
      </xdr:nvSpPr>
      <xdr:spPr>
        <a:xfrm>
          <a:off x="9588500" y="1660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71834</xdr:rowOff>
    </xdr:from>
    <xdr:ext cx="534377" cy="259045"/>
    <xdr:sp macro="" textlink="">
      <xdr:nvSpPr>
        <xdr:cNvPr id="488" name="テキスト ボックス 487"/>
        <xdr:cNvSpPr txBox="1"/>
      </xdr:nvSpPr>
      <xdr:spPr>
        <a:xfrm>
          <a:off x="9372111" y="1670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92704</xdr:rowOff>
    </xdr:from>
    <xdr:to>
      <xdr:col>46</xdr:col>
      <xdr:colOff>38100</xdr:colOff>
      <xdr:row>98</xdr:row>
      <xdr:rowOff>22854</xdr:rowOff>
    </xdr:to>
    <xdr:sp macro="" textlink="">
      <xdr:nvSpPr>
        <xdr:cNvPr id="489" name="楕円 488"/>
        <xdr:cNvSpPr/>
      </xdr:nvSpPr>
      <xdr:spPr>
        <a:xfrm>
          <a:off x="8699500" y="1672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13981</xdr:rowOff>
    </xdr:from>
    <xdr:ext cx="534377" cy="259045"/>
    <xdr:sp macro="" textlink="">
      <xdr:nvSpPr>
        <xdr:cNvPr id="490" name="テキスト ボックス 489"/>
        <xdr:cNvSpPr txBox="1"/>
      </xdr:nvSpPr>
      <xdr:spPr>
        <a:xfrm>
          <a:off x="8483111" y="1681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74808</xdr:rowOff>
    </xdr:from>
    <xdr:to>
      <xdr:col>41</xdr:col>
      <xdr:colOff>101600</xdr:colOff>
      <xdr:row>98</xdr:row>
      <xdr:rowOff>4958</xdr:rowOff>
    </xdr:to>
    <xdr:sp macro="" textlink="">
      <xdr:nvSpPr>
        <xdr:cNvPr id="491" name="楕円 490"/>
        <xdr:cNvSpPr/>
      </xdr:nvSpPr>
      <xdr:spPr>
        <a:xfrm>
          <a:off x="7810500" y="1670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167535</xdr:rowOff>
    </xdr:from>
    <xdr:ext cx="534377" cy="259045"/>
    <xdr:sp macro="" textlink="">
      <xdr:nvSpPr>
        <xdr:cNvPr id="492" name="テキスト ボックス 491"/>
        <xdr:cNvSpPr txBox="1"/>
      </xdr:nvSpPr>
      <xdr:spPr>
        <a:xfrm>
          <a:off x="7594111" y="1679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84703</xdr:rowOff>
    </xdr:from>
    <xdr:to>
      <xdr:col>36</xdr:col>
      <xdr:colOff>165100</xdr:colOff>
      <xdr:row>98</xdr:row>
      <xdr:rowOff>14853</xdr:rowOff>
    </xdr:to>
    <xdr:sp macro="" textlink="">
      <xdr:nvSpPr>
        <xdr:cNvPr id="493" name="楕円 492"/>
        <xdr:cNvSpPr/>
      </xdr:nvSpPr>
      <xdr:spPr>
        <a:xfrm>
          <a:off x="6921500" y="1671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5980</xdr:rowOff>
    </xdr:from>
    <xdr:ext cx="534377" cy="259045"/>
    <xdr:sp macro="" textlink="">
      <xdr:nvSpPr>
        <xdr:cNvPr id="494" name="テキスト ボックス 493"/>
        <xdr:cNvSpPr txBox="1"/>
      </xdr:nvSpPr>
      <xdr:spPr>
        <a:xfrm>
          <a:off x="6705111" y="1680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3" name="直線コネクタ 52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6" name="直線コネクタ 52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2" name="楕円 54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4" name="楕円 54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5" name="テキスト ボックス 54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123025</xdr:rowOff>
    </xdr:from>
    <xdr:to>
      <xdr:col>85</xdr:col>
      <xdr:colOff>127000</xdr:colOff>
      <xdr:row>76</xdr:row>
      <xdr:rowOff>131039</xdr:rowOff>
    </xdr:to>
    <xdr:cxnSp macro="">
      <xdr:nvCxnSpPr>
        <xdr:cNvPr id="629" name="直線コネクタ 628"/>
        <xdr:cNvCxnSpPr/>
      </xdr:nvCxnSpPr>
      <xdr:spPr>
        <a:xfrm flipV="1">
          <a:off x="15481300" y="13153225"/>
          <a:ext cx="838200" cy="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5707</xdr:rowOff>
    </xdr:from>
    <xdr:ext cx="534377" cy="259045"/>
    <xdr:sp macro="" textlink="">
      <xdr:nvSpPr>
        <xdr:cNvPr id="630" name="公債費平均値テキスト"/>
        <xdr:cNvSpPr txBox="1"/>
      </xdr:nvSpPr>
      <xdr:spPr>
        <a:xfrm>
          <a:off x="16370300" y="12693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125718</xdr:rowOff>
    </xdr:from>
    <xdr:to>
      <xdr:col>81</xdr:col>
      <xdr:colOff>50800</xdr:colOff>
      <xdr:row>76</xdr:row>
      <xdr:rowOff>131039</xdr:rowOff>
    </xdr:to>
    <xdr:cxnSp macro="">
      <xdr:nvCxnSpPr>
        <xdr:cNvPr id="632" name="直線コネクタ 631"/>
        <xdr:cNvCxnSpPr/>
      </xdr:nvCxnSpPr>
      <xdr:spPr>
        <a:xfrm>
          <a:off x="14592300" y="13155918"/>
          <a:ext cx="889000" cy="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104767</xdr:rowOff>
    </xdr:from>
    <xdr:ext cx="534377" cy="259045"/>
    <xdr:sp macro="" textlink="">
      <xdr:nvSpPr>
        <xdr:cNvPr id="634" name="テキスト ボックス 633"/>
        <xdr:cNvSpPr txBox="1"/>
      </xdr:nvSpPr>
      <xdr:spPr>
        <a:xfrm>
          <a:off x="15214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118224</xdr:rowOff>
    </xdr:from>
    <xdr:to>
      <xdr:col>76</xdr:col>
      <xdr:colOff>114300</xdr:colOff>
      <xdr:row>76</xdr:row>
      <xdr:rowOff>125718</xdr:rowOff>
    </xdr:to>
    <xdr:cxnSp macro="">
      <xdr:nvCxnSpPr>
        <xdr:cNvPr id="635" name="直線コネクタ 634"/>
        <xdr:cNvCxnSpPr/>
      </xdr:nvCxnSpPr>
      <xdr:spPr>
        <a:xfrm>
          <a:off x="13703300" y="13148424"/>
          <a:ext cx="8890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109021</xdr:rowOff>
    </xdr:from>
    <xdr:ext cx="534377" cy="259045"/>
    <xdr:sp macro="" textlink="">
      <xdr:nvSpPr>
        <xdr:cNvPr id="637" name="テキスト ボックス 636"/>
        <xdr:cNvSpPr txBox="1"/>
      </xdr:nvSpPr>
      <xdr:spPr>
        <a:xfrm>
          <a:off x="14325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118224</xdr:rowOff>
    </xdr:from>
    <xdr:to>
      <xdr:col>71</xdr:col>
      <xdr:colOff>177800</xdr:colOff>
      <xdr:row>76</xdr:row>
      <xdr:rowOff>118923</xdr:rowOff>
    </xdr:to>
    <xdr:cxnSp macro="">
      <xdr:nvCxnSpPr>
        <xdr:cNvPr id="638" name="直線コネクタ 637"/>
        <xdr:cNvCxnSpPr/>
      </xdr:nvCxnSpPr>
      <xdr:spPr>
        <a:xfrm flipV="1">
          <a:off x="12814300" y="13148424"/>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96537</xdr:rowOff>
    </xdr:from>
    <xdr:ext cx="534377" cy="259045"/>
    <xdr:sp macro="" textlink="">
      <xdr:nvSpPr>
        <xdr:cNvPr id="640" name="テキスト ボックス 639"/>
        <xdr:cNvSpPr txBox="1"/>
      </xdr:nvSpPr>
      <xdr:spPr>
        <a:xfrm>
          <a:off x="13436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94111</xdr:rowOff>
    </xdr:from>
    <xdr:ext cx="534377" cy="259045"/>
    <xdr:sp macro="" textlink="">
      <xdr:nvSpPr>
        <xdr:cNvPr id="642" name="テキスト ボックス 641"/>
        <xdr:cNvSpPr txBox="1"/>
      </xdr:nvSpPr>
      <xdr:spPr>
        <a:xfrm>
          <a:off x="12547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72225</xdr:rowOff>
    </xdr:from>
    <xdr:to>
      <xdr:col>85</xdr:col>
      <xdr:colOff>177800</xdr:colOff>
      <xdr:row>77</xdr:row>
      <xdr:rowOff>2375</xdr:rowOff>
    </xdr:to>
    <xdr:sp macro="" textlink="">
      <xdr:nvSpPr>
        <xdr:cNvPr id="648" name="楕円 647"/>
        <xdr:cNvSpPr/>
      </xdr:nvSpPr>
      <xdr:spPr>
        <a:xfrm>
          <a:off x="16268700" y="131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50652</xdr:rowOff>
    </xdr:from>
    <xdr:ext cx="534377" cy="259045"/>
    <xdr:sp macro="" textlink="">
      <xdr:nvSpPr>
        <xdr:cNvPr id="649" name="公債費該当値テキスト"/>
        <xdr:cNvSpPr txBox="1"/>
      </xdr:nvSpPr>
      <xdr:spPr>
        <a:xfrm>
          <a:off x="16370300" y="1308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80239</xdr:rowOff>
    </xdr:from>
    <xdr:to>
      <xdr:col>81</xdr:col>
      <xdr:colOff>101600</xdr:colOff>
      <xdr:row>77</xdr:row>
      <xdr:rowOff>10389</xdr:rowOff>
    </xdr:to>
    <xdr:sp macro="" textlink="">
      <xdr:nvSpPr>
        <xdr:cNvPr id="650" name="楕円 649"/>
        <xdr:cNvSpPr/>
      </xdr:nvSpPr>
      <xdr:spPr>
        <a:xfrm>
          <a:off x="15430500" y="131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1516</xdr:rowOff>
    </xdr:from>
    <xdr:ext cx="534377" cy="259045"/>
    <xdr:sp macro="" textlink="">
      <xdr:nvSpPr>
        <xdr:cNvPr id="651" name="テキスト ボックス 650"/>
        <xdr:cNvSpPr txBox="1"/>
      </xdr:nvSpPr>
      <xdr:spPr>
        <a:xfrm>
          <a:off x="15214111" y="132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74918</xdr:rowOff>
    </xdr:from>
    <xdr:to>
      <xdr:col>76</xdr:col>
      <xdr:colOff>165100</xdr:colOff>
      <xdr:row>77</xdr:row>
      <xdr:rowOff>5068</xdr:rowOff>
    </xdr:to>
    <xdr:sp macro="" textlink="">
      <xdr:nvSpPr>
        <xdr:cNvPr id="652" name="楕円 651"/>
        <xdr:cNvSpPr/>
      </xdr:nvSpPr>
      <xdr:spPr>
        <a:xfrm>
          <a:off x="14541500" y="131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167645</xdr:rowOff>
    </xdr:from>
    <xdr:ext cx="534377" cy="259045"/>
    <xdr:sp macro="" textlink="">
      <xdr:nvSpPr>
        <xdr:cNvPr id="653" name="テキスト ボックス 652"/>
        <xdr:cNvSpPr txBox="1"/>
      </xdr:nvSpPr>
      <xdr:spPr>
        <a:xfrm>
          <a:off x="14325111" y="131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67424</xdr:rowOff>
    </xdr:from>
    <xdr:to>
      <xdr:col>72</xdr:col>
      <xdr:colOff>38100</xdr:colOff>
      <xdr:row>76</xdr:row>
      <xdr:rowOff>169024</xdr:rowOff>
    </xdr:to>
    <xdr:sp macro="" textlink="">
      <xdr:nvSpPr>
        <xdr:cNvPr id="654" name="楕円 653"/>
        <xdr:cNvSpPr/>
      </xdr:nvSpPr>
      <xdr:spPr>
        <a:xfrm>
          <a:off x="13652500" y="130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160151</xdr:rowOff>
    </xdr:from>
    <xdr:ext cx="534377" cy="259045"/>
    <xdr:sp macro="" textlink="">
      <xdr:nvSpPr>
        <xdr:cNvPr id="655" name="テキスト ボックス 654"/>
        <xdr:cNvSpPr txBox="1"/>
      </xdr:nvSpPr>
      <xdr:spPr>
        <a:xfrm>
          <a:off x="13436111" y="1319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68123</xdr:rowOff>
    </xdr:from>
    <xdr:to>
      <xdr:col>67</xdr:col>
      <xdr:colOff>101600</xdr:colOff>
      <xdr:row>76</xdr:row>
      <xdr:rowOff>169723</xdr:rowOff>
    </xdr:to>
    <xdr:sp macro="" textlink="">
      <xdr:nvSpPr>
        <xdr:cNvPr id="656" name="楕円 655"/>
        <xdr:cNvSpPr/>
      </xdr:nvSpPr>
      <xdr:spPr>
        <a:xfrm>
          <a:off x="12763500" y="130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160850</xdr:rowOff>
    </xdr:from>
    <xdr:ext cx="534377" cy="259045"/>
    <xdr:sp macro="" textlink="">
      <xdr:nvSpPr>
        <xdr:cNvPr id="657" name="テキスト ボックス 656"/>
        <xdr:cNvSpPr txBox="1"/>
      </xdr:nvSpPr>
      <xdr:spPr>
        <a:xfrm>
          <a:off x="12547111" y="131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95</xdr:rowOff>
    </xdr:from>
    <xdr:to>
      <xdr:col>85</xdr:col>
      <xdr:colOff>127000</xdr:colOff>
      <xdr:row>96</xdr:row>
      <xdr:rowOff>26977</xdr:rowOff>
    </xdr:to>
    <xdr:cxnSp macro="">
      <xdr:nvCxnSpPr>
        <xdr:cNvPr id="684" name="直線コネクタ 683"/>
        <xdr:cNvCxnSpPr/>
      </xdr:nvCxnSpPr>
      <xdr:spPr>
        <a:xfrm flipV="1">
          <a:off x="15481300" y="16459295"/>
          <a:ext cx="838200" cy="2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48468</xdr:rowOff>
    </xdr:from>
    <xdr:ext cx="534377" cy="259045"/>
    <xdr:sp macro="" textlink="">
      <xdr:nvSpPr>
        <xdr:cNvPr id="685" name="積立金平均値テキスト"/>
        <xdr:cNvSpPr txBox="1"/>
      </xdr:nvSpPr>
      <xdr:spPr>
        <a:xfrm>
          <a:off x="16370300" y="1650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148982</xdr:rowOff>
    </xdr:from>
    <xdr:to>
      <xdr:col>81</xdr:col>
      <xdr:colOff>50800</xdr:colOff>
      <xdr:row>96</xdr:row>
      <xdr:rowOff>26977</xdr:rowOff>
    </xdr:to>
    <xdr:cxnSp macro="">
      <xdr:nvCxnSpPr>
        <xdr:cNvPr id="687" name="直線コネクタ 686"/>
        <xdr:cNvCxnSpPr/>
      </xdr:nvCxnSpPr>
      <xdr:spPr>
        <a:xfrm>
          <a:off x="14592300" y="16436732"/>
          <a:ext cx="889000" cy="4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20716</xdr:rowOff>
    </xdr:from>
    <xdr:ext cx="534377" cy="259045"/>
    <xdr:sp macro="" textlink="">
      <xdr:nvSpPr>
        <xdr:cNvPr id="689" name="テキスト ボックス 688"/>
        <xdr:cNvSpPr txBox="1"/>
      </xdr:nvSpPr>
      <xdr:spPr>
        <a:xfrm>
          <a:off x="15214111" y="166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107879</xdr:rowOff>
    </xdr:from>
    <xdr:to>
      <xdr:col>76</xdr:col>
      <xdr:colOff>114300</xdr:colOff>
      <xdr:row>95</xdr:row>
      <xdr:rowOff>148982</xdr:rowOff>
    </xdr:to>
    <xdr:cxnSp macro="">
      <xdr:nvCxnSpPr>
        <xdr:cNvPr id="690" name="直線コネクタ 689"/>
        <xdr:cNvCxnSpPr/>
      </xdr:nvCxnSpPr>
      <xdr:spPr>
        <a:xfrm>
          <a:off x="13703300" y="16224179"/>
          <a:ext cx="889000" cy="2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13400</xdr:rowOff>
    </xdr:from>
    <xdr:ext cx="534377" cy="259045"/>
    <xdr:sp macro="" textlink="">
      <xdr:nvSpPr>
        <xdr:cNvPr id="692" name="テキスト ボックス 691"/>
        <xdr:cNvSpPr txBox="1"/>
      </xdr:nvSpPr>
      <xdr:spPr>
        <a:xfrm>
          <a:off x="14325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107879</xdr:rowOff>
    </xdr:from>
    <xdr:to>
      <xdr:col>71</xdr:col>
      <xdr:colOff>177800</xdr:colOff>
      <xdr:row>96</xdr:row>
      <xdr:rowOff>5145</xdr:rowOff>
    </xdr:to>
    <xdr:cxnSp macro="">
      <xdr:nvCxnSpPr>
        <xdr:cNvPr id="693" name="直線コネクタ 692"/>
        <xdr:cNvCxnSpPr/>
      </xdr:nvCxnSpPr>
      <xdr:spPr>
        <a:xfrm flipV="1">
          <a:off x="12814300" y="16224179"/>
          <a:ext cx="889000" cy="24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149212</xdr:rowOff>
    </xdr:from>
    <xdr:ext cx="534377" cy="259045"/>
    <xdr:sp macro="" textlink="">
      <xdr:nvSpPr>
        <xdr:cNvPr id="695" name="テキスト ボックス 694"/>
        <xdr:cNvSpPr txBox="1"/>
      </xdr:nvSpPr>
      <xdr:spPr>
        <a:xfrm>
          <a:off x="13436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3501</xdr:rowOff>
    </xdr:from>
    <xdr:ext cx="534377" cy="259045"/>
    <xdr:sp macro="" textlink="">
      <xdr:nvSpPr>
        <xdr:cNvPr id="697" name="テキスト ボックス 696"/>
        <xdr:cNvSpPr txBox="1"/>
      </xdr:nvSpPr>
      <xdr:spPr>
        <a:xfrm>
          <a:off x="12547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120745</xdr:rowOff>
    </xdr:from>
    <xdr:to>
      <xdr:col>85</xdr:col>
      <xdr:colOff>177800</xdr:colOff>
      <xdr:row>96</xdr:row>
      <xdr:rowOff>50895</xdr:rowOff>
    </xdr:to>
    <xdr:sp macro="" textlink="">
      <xdr:nvSpPr>
        <xdr:cNvPr id="703" name="楕円 702"/>
        <xdr:cNvSpPr/>
      </xdr:nvSpPr>
      <xdr:spPr>
        <a:xfrm>
          <a:off x="16268700" y="1640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143622</xdr:rowOff>
    </xdr:from>
    <xdr:ext cx="534377" cy="259045"/>
    <xdr:sp macro="" textlink="">
      <xdr:nvSpPr>
        <xdr:cNvPr id="704" name="積立金該当値テキスト"/>
        <xdr:cNvSpPr txBox="1"/>
      </xdr:nvSpPr>
      <xdr:spPr>
        <a:xfrm>
          <a:off x="16370300" y="1625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147627</xdr:rowOff>
    </xdr:from>
    <xdr:to>
      <xdr:col>81</xdr:col>
      <xdr:colOff>101600</xdr:colOff>
      <xdr:row>96</xdr:row>
      <xdr:rowOff>77777</xdr:rowOff>
    </xdr:to>
    <xdr:sp macro="" textlink="">
      <xdr:nvSpPr>
        <xdr:cNvPr id="705" name="楕円 704"/>
        <xdr:cNvSpPr/>
      </xdr:nvSpPr>
      <xdr:spPr>
        <a:xfrm>
          <a:off x="15430500" y="1643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94304</xdr:rowOff>
    </xdr:from>
    <xdr:ext cx="534377" cy="259045"/>
    <xdr:sp macro="" textlink="">
      <xdr:nvSpPr>
        <xdr:cNvPr id="706" name="テキスト ボックス 705"/>
        <xdr:cNvSpPr txBox="1"/>
      </xdr:nvSpPr>
      <xdr:spPr>
        <a:xfrm>
          <a:off x="15214111" y="1621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98182</xdr:rowOff>
    </xdr:from>
    <xdr:to>
      <xdr:col>76</xdr:col>
      <xdr:colOff>165100</xdr:colOff>
      <xdr:row>96</xdr:row>
      <xdr:rowOff>28332</xdr:rowOff>
    </xdr:to>
    <xdr:sp macro="" textlink="">
      <xdr:nvSpPr>
        <xdr:cNvPr id="707" name="楕円 706"/>
        <xdr:cNvSpPr/>
      </xdr:nvSpPr>
      <xdr:spPr>
        <a:xfrm>
          <a:off x="14541500" y="163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44859</xdr:rowOff>
    </xdr:from>
    <xdr:ext cx="534377" cy="259045"/>
    <xdr:sp macro="" textlink="">
      <xdr:nvSpPr>
        <xdr:cNvPr id="708" name="テキスト ボックス 707"/>
        <xdr:cNvSpPr txBox="1"/>
      </xdr:nvSpPr>
      <xdr:spPr>
        <a:xfrm>
          <a:off x="14325111" y="161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57079</xdr:rowOff>
    </xdr:from>
    <xdr:to>
      <xdr:col>72</xdr:col>
      <xdr:colOff>38100</xdr:colOff>
      <xdr:row>94</xdr:row>
      <xdr:rowOff>158679</xdr:rowOff>
    </xdr:to>
    <xdr:sp macro="" textlink="">
      <xdr:nvSpPr>
        <xdr:cNvPr id="709" name="楕円 708"/>
        <xdr:cNvSpPr/>
      </xdr:nvSpPr>
      <xdr:spPr>
        <a:xfrm>
          <a:off x="13652500" y="161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3756</xdr:rowOff>
    </xdr:from>
    <xdr:ext cx="534377" cy="259045"/>
    <xdr:sp macro="" textlink="">
      <xdr:nvSpPr>
        <xdr:cNvPr id="710" name="テキスト ボックス 709"/>
        <xdr:cNvSpPr txBox="1"/>
      </xdr:nvSpPr>
      <xdr:spPr>
        <a:xfrm>
          <a:off x="13436111" y="1594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125795</xdr:rowOff>
    </xdr:from>
    <xdr:to>
      <xdr:col>67</xdr:col>
      <xdr:colOff>101600</xdr:colOff>
      <xdr:row>96</xdr:row>
      <xdr:rowOff>55945</xdr:rowOff>
    </xdr:to>
    <xdr:sp macro="" textlink="">
      <xdr:nvSpPr>
        <xdr:cNvPr id="711" name="楕円 710"/>
        <xdr:cNvSpPr/>
      </xdr:nvSpPr>
      <xdr:spPr>
        <a:xfrm>
          <a:off x="12763500" y="1641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72472</xdr:rowOff>
    </xdr:from>
    <xdr:ext cx="534377" cy="259045"/>
    <xdr:sp macro="" textlink="">
      <xdr:nvSpPr>
        <xdr:cNvPr id="712" name="テキスト ボックス 711"/>
        <xdr:cNvSpPr txBox="1"/>
      </xdr:nvSpPr>
      <xdr:spPr>
        <a:xfrm>
          <a:off x="12547111" y="1618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4" name="テキスト ボックス 743"/>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7" name="テキスト ボックス 746"/>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0" name="テキスト ボックス 749"/>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17704</xdr:rowOff>
    </xdr:from>
    <xdr:to>
      <xdr:col>116</xdr:col>
      <xdr:colOff>63500</xdr:colOff>
      <xdr:row>59</xdr:row>
      <xdr:rowOff>17856</xdr:rowOff>
    </xdr:to>
    <xdr:cxnSp macro="">
      <xdr:nvCxnSpPr>
        <xdr:cNvPr id="796" name="直線コネクタ 795"/>
        <xdr:cNvCxnSpPr/>
      </xdr:nvCxnSpPr>
      <xdr:spPr>
        <a:xfrm flipV="1">
          <a:off x="21323300" y="10133254"/>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17856</xdr:rowOff>
    </xdr:from>
    <xdr:to>
      <xdr:col>111</xdr:col>
      <xdr:colOff>177800</xdr:colOff>
      <xdr:row>59</xdr:row>
      <xdr:rowOff>17932</xdr:rowOff>
    </xdr:to>
    <xdr:cxnSp macro="">
      <xdr:nvCxnSpPr>
        <xdr:cNvPr id="799" name="直線コネクタ 798"/>
        <xdr:cNvCxnSpPr/>
      </xdr:nvCxnSpPr>
      <xdr:spPr>
        <a:xfrm flipV="1">
          <a:off x="20434300" y="1013340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17932</xdr:rowOff>
    </xdr:from>
    <xdr:to>
      <xdr:col>107</xdr:col>
      <xdr:colOff>50800</xdr:colOff>
      <xdr:row>59</xdr:row>
      <xdr:rowOff>18161</xdr:rowOff>
    </xdr:to>
    <xdr:cxnSp macro="">
      <xdr:nvCxnSpPr>
        <xdr:cNvPr id="802" name="直線コネクタ 801"/>
        <xdr:cNvCxnSpPr/>
      </xdr:nvCxnSpPr>
      <xdr:spPr>
        <a:xfrm flipV="1">
          <a:off x="19545300" y="1013348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18161</xdr:rowOff>
    </xdr:from>
    <xdr:to>
      <xdr:col>102</xdr:col>
      <xdr:colOff>114300</xdr:colOff>
      <xdr:row>59</xdr:row>
      <xdr:rowOff>18352</xdr:rowOff>
    </xdr:to>
    <xdr:cxnSp macro="">
      <xdr:nvCxnSpPr>
        <xdr:cNvPr id="805" name="直線コネクタ 804"/>
        <xdr:cNvCxnSpPr/>
      </xdr:nvCxnSpPr>
      <xdr:spPr>
        <a:xfrm flipV="1">
          <a:off x="18656300" y="1013371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7" name="テキスト ボックス 806"/>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9" name="テキスト ボックス 808"/>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138354</xdr:rowOff>
    </xdr:from>
    <xdr:to>
      <xdr:col>116</xdr:col>
      <xdr:colOff>114300</xdr:colOff>
      <xdr:row>59</xdr:row>
      <xdr:rowOff>68504</xdr:rowOff>
    </xdr:to>
    <xdr:sp macro="" textlink="">
      <xdr:nvSpPr>
        <xdr:cNvPr id="815" name="楕円 814"/>
        <xdr:cNvSpPr/>
      </xdr:nvSpPr>
      <xdr:spPr>
        <a:xfrm>
          <a:off x="22110700" y="100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53281</xdr:rowOff>
    </xdr:from>
    <xdr:ext cx="378565" cy="259045"/>
    <xdr:sp macro="" textlink="">
      <xdr:nvSpPr>
        <xdr:cNvPr id="816" name="貸付金該当値テキスト"/>
        <xdr:cNvSpPr txBox="1"/>
      </xdr:nvSpPr>
      <xdr:spPr>
        <a:xfrm>
          <a:off x="22212300" y="9997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138506</xdr:rowOff>
    </xdr:from>
    <xdr:to>
      <xdr:col>112</xdr:col>
      <xdr:colOff>38100</xdr:colOff>
      <xdr:row>59</xdr:row>
      <xdr:rowOff>68656</xdr:rowOff>
    </xdr:to>
    <xdr:sp macro="" textlink="">
      <xdr:nvSpPr>
        <xdr:cNvPr id="817" name="楕円 816"/>
        <xdr:cNvSpPr/>
      </xdr:nvSpPr>
      <xdr:spPr>
        <a:xfrm>
          <a:off x="21272500" y="1008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59783</xdr:rowOff>
    </xdr:from>
    <xdr:ext cx="378565" cy="259045"/>
    <xdr:sp macro="" textlink="">
      <xdr:nvSpPr>
        <xdr:cNvPr id="818" name="テキスト ボックス 817"/>
        <xdr:cNvSpPr txBox="1"/>
      </xdr:nvSpPr>
      <xdr:spPr>
        <a:xfrm>
          <a:off x="21134017" y="10175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138582</xdr:rowOff>
    </xdr:from>
    <xdr:to>
      <xdr:col>107</xdr:col>
      <xdr:colOff>101600</xdr:colOff>
      <xdr:row>59</xdr:row>
      <xdr:rowOff>68732</xdr:rowOff>
    </xdr:to>
    <xdr:sp macro="" textlink="">
      <xdr:nvSpPr>
        <xdr:cNvPr id="819" name="楕円 818"/>
        <xdr:cNvSpPr/>
      </xdr:nvSpPr>
      <xdr:spPr>
        <a:xfrm>
          <a:off x="20383500" y="100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59859</xdr:rowOff>
    </xdr:from>
    <xdr:ext cx="378565" cy="259045"/>
    <xdr:sp macro="" textlink="">
      <xdr:nvSpPr>
        <xdr:cNvPr id="820" name="テキスト ボックス 819"/>
        <xdr:cNvSpPr txBox="1"/>
      </xdr:nvSpPr>
      <xdr:spPr>
        <a:xfrm>
          <a:off x="20245017" y="10175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138811</xdr:rowOff>
    </xdr:from>
    <xdr:to>
      <xdr:col>102</xdr:col>
      <xdr:colOff>165100</xdr:colOff>
      <xdr:row>59</xdr:row>
      <xdr:rowOff>68961</xdr:rowOff>
    </xdr:to>
    <xdr:sp macro="" textlink="">
      <xdr:nvSpPr>
        <xdr:cNvPr id="821" name="楕円 820"/>
        <xdr:cNvSpPr/>
      </xdr:nvSpPr>
      <xdr:spPr>
        <a:xfrm>
          <a:off x="19494500" y="100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60088</xdr:rowOff>
    </xdr:from>
    <xdr:ext cx="378565" cy="259045"/>
    <xdr:sp macro="" textlink="">
      <xdr:nvSpPr>
        <xdr:cNvPr id="822" name="テキスト ボックス 821"/>
        <xdr:cNvSpPr txBox="1"/>
      </xdr:nvSpPr>
      <xdr:spPr>
        <a:xfrm>
          <a:off x="19356017" y="10175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139002</xdr:rowOff>
    </xdr:from>
    <xdr:to>
      <xdr:col>98</xdr:col>
      <xdr:colOff>38100</xdr:colOff>
      <xdr:row>59</xdr:row>
      <xdr:rowOff>69152</xdr:rowOff>
    </xdr:to>
    <xdr:sp macro="" textlink="">
      <xdr:nvSpPr>
        <xdr:cNvPr id="823" name="楕円 822"/>
        <xdr:cNvSpPr/>
      </xdr:nvSpPr>
      <xdr:spPr>
        <a:xfrm>
          <a:off x="18605500" y="1008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60279</xdr:rowOff>
    </xdr:from>
    <xdr:ext cx="378565" cy="259045"/>
    <xdr:sp macro="" textlink="">
      <xdr:nvSpPr>
        <xdr:cNvPr id="824" name="テキスト ボックス 823"/>
        <xdr:cNvSpPr txBox="1"/>
      </xdr:nvSpPr>
      <xdr:spPr>
        <a:xfrm>
          <a:off x="18467017" y="10175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21628</xdr:rowOff>
    </xdr:from>
    <xdr:to>
      <xdr:col>116</xdr:col>
      <xdr:colOff>63500</xdr:colOff>
      <xdr:row>76</xdr:row>
      <xdr:rowOff>89560</xdr:rowOff>
    </xdr:to>
    <xdr:cxnSp macro="">
      <xdr:nvCxnSpPr>
        <xdr:cNvPr id="854" name="直線コネクタ 853"/>
        <xdr:cNvCxnSpPr/>
      </xdr:nvCxnSpPr>
      <xdr:spPr>
        <a:xfrm flipV="1">
          <a:off x="21323300" y="13051828"/>
          <a:ext cx="838200" cy="6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9974</xdr:rowOff>
    </xdr:from>
    <xdr:ext cx="534377" cy="259045"/>
    <xdr:sp macro="" textlink="">
      <xdr:nvSpPr>
        <xdr:cNvPr id="855" name="繰出金平均値テキスト"/>
        <xdr:cNvSpPr txBox="1"/>
      </xdr:nvSpPr>
      <xdr:spPr>
        <a:xfrm>
          <a:off x="22212300" y="1252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13246</xdr:rowOff>
    </xdr:from>
    <xdr:to>
      <xdr:col>111</xdr:col>
      <xdr:colOff>177800</xdr:colOff>
      <xdr:row>76</xdr:row>
      <xdr:rowOff>89560</xdr:rowOff>
    </xdr:to>
    <xdr:cxnSp macro="">
      <xdr:nvCxnSpPr>
        <xdr:cNvPr id="857" name="直線コネクタ 856"/>
        <xdr:cNvCxnSpPr/>
      </xdr:nvCxnSpPr>
      <xdr:spPr>
        <a:xfrm>
          <a:off x="20434300" y="12700546"/>
          <a:ext cx="889000" cy="4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59" name="テキスト ボックス 858"/>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13246</xdr:rowOff>
    </xdr:from>
    <xdr:to>
      <xdr:col>107</xdr:col>
      <xdr:colOff>50800</xdr:colOff>
      <xdr:row>74</xdr:row>
      <xdr:rowOff>79159</xdr:rowOff>
    </xdr:to>
    <xdr:cxnSp macro="">
      <xdr:nvCxnSpPr>
        <xdr:cNvPr id="860" name="直線コネクタ 859"/>
        <xdr:cNvCxnSpPr/>
      </xdr:nvCxnSpPr>
      <xdr:spPr>
        <a:xfrm flipV="1">
          <a:off x="19545300" y="12700546"/>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62" name="テキスト ボックス 861"/>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79159</xdr:rowOff>
    </xdr:from>
    <xdr:to>
      <xdr:col>102</xdr:col>
      <xdr:colOff>114300</xdr:colOff>
      <xdr:row>74</xdr:row>
      <xdr:rowOff>113602</xdr:rowOff>
    </xdr:to>
    <xdr:cxnSp macro="">
      <xdr:nvCxnSpPr>
        <xdr:cNvPr id="863" name="直線コネクタ 862"/>
        <xdr:cNvCxnSpPr/>
      </xdr:nvCxnSpPr>
      <xdr:spPr>
        <a:xfrm flipV="1">
          <a:off x="18656300" y="12766459"/>
          <a:ext cx="889000" cy="3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5" name="テキスト ボックス 864"/>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7" name="テキスト ボックス 866"/>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142278</xdr:rowOff>
    </xdr:from>
    <xdr:to>
      <xdr:col>116</xdr:col>
      <xdr:colOff>114300</xdr:colOff>
      <xdr:row>76</xdr:row>
      <xdr:rowOff>72428</xdr:rowOff>
    </xdr:to>
    <xdr:sp macro="" textlink="">
      <xdr:nvSpPr>
        <xdr:cNvPr id="873" name="楕円 872"/>
        <xdr:cNvSpPr/>
      </xdr:nvSpPr>
      <xdr:spPr>
        <a:xfrm>
          <a:off x="22110700" y="130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120705</xdr:rowOff>
    </xdr:from>
    <xdr:ext cx="534377" cy="259045"/>
    <xdr:sp macro="" textlink="">
      <xdr:nvSpPr>
        <xdr:cNvPr id="874" name="繰出金該当値テキスト"/>
        <xdr:cNvSpPr txBox="1"/>
      </xdr:nvSpPr>
      <xdr:spPr>
        <a:xfrm>
          <a:off x="22212300" y="1297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38760</xdr:rowOff>
    </xdr:from>
    <xdr:to>
      <xdr:col>112</xdr:col>
      <xdr:colOff>38100</xdr:colOff>
      <xdr:row>76</xdr:row>
      <xdr:rowOff>140360</xdr:rowOff>
    </xdr:to>
    <xdr:sp macro="" textlink="">
      <xdr:nvSpPr>
        <xdr:cNvPr id="875" name="楕円 874"/>
        <xdr:cNvSpPr/>
      </xdr:nvSpPr>
      <xdr:spPr>
        <a:xfrm>
          <a:off x="21272500" y="130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131487</xdr:rowOff>
    </xdr:from>
    <xdr:ext cx="534377" cy="259045"/>
    <xdr:sp macro="" textlink="">
      <xdr:nvSpPr>
        <xdr:cNvPr id="876" name="テキスト ボックス 875"/>
        <xdr:cNvSpPr txBox="1"/>
      </xdr:nvSpPr>
      <xdr:spPr>
        <a:xfrm>
          <a:off x="21056111" y="1316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133896</xdr:rowOff>
    </xdr:from>
    <xdr:to>
      <xdr:col>107</xdr:col>
      <xdr:colOff>101600</xdr:colOff>
      <xdr:row>74</xdr:row>
      <xdr:rowOff>64046</xdr:rowOff>
    </xdr:to>
    <xdr:sp macro="" textlink="">
      <xdr:nvSpPr>
        <xdr:cNvPr id="877" name="楕円 876"/>
        <xdr:cNvSpPr/>
      </xdr:nvSpPr>
      <xdr:spPr>
        <a:xfrm>
          <a:off x="20383500" y="1264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55173</xdr:rowOff>
    </xdr:from>
    <xdr:ext cx="534377" cy="259045"/>
    <xdr:sp macro="" textlink="">
      <xdr:nvSpPr>
        <xdr:cNvPr id="878" name="テキスト ボックス 877"/>
        <xdr:cNvSpPr txBox="1"/>
      </xdr:nvSpPr>
      <xdr:spPr>
        <a:xfrm>
          <a:off x="20167111" y="1274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28359</xdr:rowOff>
    </xdr:from>
    <xdr:to>
      <xdr:col>102</xdr:col>
      <xdr:colOff>165100</xdr:colOff>
      <xdr:row>74</xdr:row>
      <xdr:rowOff>129959</xdr:rowOff>
    </xdr:to>
    <xdr:sp macro="" textlink="">
      <xdr:nvSpPr>
        <xdr:cNvPr id="879" name="楕円 878"/>
        <xdr:cNvSpPr/>
      </xdr:nvSpPr>
      <xdr:spPr>
        <a:xfrm>
          <a:off x="19494500" y="1271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121086</xdr:rowOff>
    </xdr:from>
    <xdr:ext cx="534377" cy="259045"/>
    <xdr:sp macro="" textlink="">
      <xdr:nvSpPr>
        <xdr:cNvPr id="880" name="テキスト ボックス 879"/>
        <xdr:cNvSpPr txBox="1"/>
      </xdr:nvSpPr>
      <xdr:spPr>
        <a:xfrm>
          <a:off x="19278111" y="128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62802</xdr:rowOff>
    </xdr:from>
    <xdr:to>
      <xdr:col>98</xdr:col>
      <xdr:colOff>38100</xdr:colOff>
      <xdr:row>74</xdr:row>
      <xdr:rowOff>164402</xdr:rowOff>
    </xdr:to>
    <xdr:sp macro="" textlink="">
      <xdr:nvSpPr>
        <xdr:cNvPr id="881" name="楕円 880"/>
        <xdr:cNvSpPr/>
      </xdr:nvSpPr>
      <xdr:spPr>
        <a:xfrm>
          <a:off x="18605500" y="1275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155529</xdr:rowOff>
    </xdr:from>
    <xdr:ext cx="534377" cy="259045"/>
    <xdr:sp macro="" textlink="">
      <xdr:nvSpPr>
        <xdr:cNvPr id="882" name="テキスト ボックス 881"/>
        <xdr:cNvSpPr txBox="1"/>
      </xdr:nvSpPr>
      <xdr:spPr>
        <a:xfrm>
          <a:off x="18389111" y="1284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人件費では、給与水準の適正化による影響及び会計年度任用職員への移行に伴い増加した。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物件費では、業務の民間委託化が進んでおり、委託料や指定管理料が増加した。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扶助費では、少子高齢化の影響などにより社会保障経費が増加傾向であり、高い推移となっている。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補助費等の急激な増加は、特別定額給付金の増加が主な要因である。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操出金では、令和元年度に下水道事業の公営企業法一部適用に伴い減少していたが、扶助費同様に増加が見込まれる。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62,648
61,589
66.68
31,375,671
30,187,819
975,192
15,206,217
18,118,123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82550</xdr:rowOff>
    </xdr:from>
    <xdr:to>
      <xdr:col>24</xdr:col>
      <xdr:colOff>63500</xdr:colOff>
      <xdr:row>35</xdr:row>
      <xdr:rowOff>89408</xdr:rowOff>
    </xdr:to>
    <xdr:cxnSp macro="">
      <xdr:nvCxnSpPr>
        <xdr:cNvPr id="59" name="直線コネクタ 58"/>
        <xdr:cNvCxnSpPr/>
      </xdr:nvCxnSpPr>
      <xdr:spPr>
        <a:xfrm>
          <a:off x="3797300" y="608330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164355</xdr:rowOff>
    </xdr:from>
    <xdr:ext cx="469744" cy="259045"/>
    <xdr:sp macro="" textlink="">
      <xdr:nvSpPr>
        <xdr:cNvPr id="60" name="議会費平均値テキスト"/>
        <xdr:cNvSpPr txBox="1"/>
      </xdr:nvSpPr>
      <xdr:spPr>
        <a:xfrm>
          <a:off x="4686300" y="5822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29058</xdr:rowOff>
    </xdr:from>
    <xdr:to>
      <xdr:col>19</xdr:col>
      <xdr:colOff>177800</xdr:colOff>
      <xdr:row>35</xdr:row>
      <xdr:rowOff>82550</xdr:rowOff>
    </xdr:to>
    <xdr:cxnSp macro="">
      <xdr:nvCxnSpPr>
        <xdr:cNvPr id="62" name="直線コネクタ 61"/>
        <xdr:cNvCxnSpPr/>
      </xdr:nvCxnSpPr>
      <xdr:spPr>
        <a:xfrm>
          <a:off x="2908300" y="6029808"/>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41063</xdr:rowOff>
    </xdr:from>
    <xdr:ext cx="469744" cy="259045"/>
    <xdr:sp macro="" textlink="">
      <xdr:nvSpPr>
        <xdr:cNvPr id="64" name="テキスト ボックス 63"/>
        <xdr:cNvSpPr txBox="1"/>
      </xdr:nvSpPr>
      <xdr:spPr>
        <a:xfrm>
          <a:off x="3562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150216</xdr:rowOff>
    </xdr:from>
    <xdr:to>
      <xdr:col>15</xdr:col>
      <xdr:colOff>50800</xdr:colOff>
      <xdr:row>35</xdr:row>
      <xdr:rowOff>29058</xdr:rowOff>
    </xdr:to>
    <xdr:cxnSp macro="">
      <xdr:nvCxnSpPr>
        <xdr:cNvPr id="65" name="直線コネクタ 64"/>
        <xdr:cNvCxnSpPr/>
      </xdr:nvCxnSpPr>
      <xdr:spPr>
        <a:xfrm>
          <a:off x="2019300" y="59795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30548</xdr:rowOff>
    </xdr:from>
    <xdr:ext cx="469744" cy="259045"/>
    <xdr:sp macro="" textlink="">
      <xdr:nvSpPr>
        <xdr:cNvPr id="67" name="テキスト ボックス 66"/>
        <xdr:cNvSpPr txBox="1"/>
      </xdr:nvSpPr>
      <xdr:spPr>
        <a:xfrm>
          <a:off x="2673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150216</xdr:rowOff>
    </xdr:from>
    <xdr:to>
      <xdr:col>10</xdr:col>
      <xdr:colOff>114300</xdr:colOff>
      <xdr:row>34</xdr:row>
      <xdr:rowOff>162560</xdr:rowOff>
    </xdr:to>
    <xdr:cxnSp macro="">
      <xdr:nvCxnSpPr>
        <xdr:cNvPr id="68" name="直線コネクタ 67"/>
        <xdr:cNvCxnSpPr/>
      </xdr:nvCxnSpPr>
      <xdr:spPr>
        <a:xfrm flipV="1">
          <a:off x="1130300" y="5979516"/>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18661</xdr:rowOff>
    </xdr:from>
    <xdr:ext cx="469744" cy="259045"/>
    <xdr:sp macro="" textlink="">
      <xdr:nvSpPr>
        <xdr:cNvPr id="70" name="テキスト ボックス 69"/>
        <xdr:cNvSpPr txBox="1"/>
      </xdr:nvSpPr>
      <xdr:spPr>
        <a:xfrm>
          <a:off x="1784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32834</xdr:rowOff>
    </xdr:from>
    <xdr:ext cx="469744" cy="259045"/>
    <xdr:sp macro="" textlink="">
      <xdr:nvSpPr>
        <xdr:cNvPr id="72" name="テキスト ボックス 71"/>
        <xdr:cNvSpPr txBox="1"/>
      </xdr:nvSpPr>
      <xdr:spPr>
        <a:xfrm>
          <a:off x="895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38608</xdr:rowOff>
    </xdr:from>
    <xdr:to>
      <xdr:col>24</xdr:col>
      <xdr:colOff>114300</xdr:colOff>
      <xdr:row>35</xdr:row>
      <xdr:rowOff>140208</xdr:rowOff>
    </xdr:to>
    <xdr:sp macro="" textlink="">
      <xdr:nvSpPr>
        <xdr:cNvPr id="78" name="楕円 77"/>
        <xdr:cNvSpPr/>
      </xdr:nvSpPr>
      <xdr:spPr>
        <a:xfrm>
          <a:off x="45847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17035</xdr:rowOff>
    </xdr:from>
    <xdr:ext cx="469744" cy="259045"/>
    <xdr:sp macro="" textlink="">
      <xdr:nvSpPr>
        <xdr:cNvPr id="79" name="議会費該当値テキスト"/>
        <xdr:cNvSpPr txBox="1"/>
      </xdr:nvSpPr>
      <xdr:spPr>
        <a:xfrm>
          <a:off x="4686300" y="601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31750</xdr:rowOff>
    </xdr:from>
    <xdr:to>
      <xdr:col>20</xdr:col>
      <xdr:colOff>38100</xdr:colOff>
      <xdr:row>35</xdr:row>
      <xdr:rowOff>133350</xdr:rowOff>
    </xdr:to>
    <xdr:sp macro="" textlink="">
      <xdr:nvSpPr>
        <xdr:cNvPr id="80" name="楕円 79"/>
        <xdr:cNvSpPr/>
      </xdr:nvSpPr>
      <xdr:spPr>
        <a:xfrm>
          <a:off x="3746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124477</xdr:rowOff>
    </xdr:from>
    <xdr:ext cx="469744" cy="259045"/>
    <xdr:sp macro="" textlink="">
      <xdr:nvSpPr>
        <xdr:cNvPr id="81" name="テキスト ボックス 80"/>
        <xdr:cNvSpPr txBox="1"/>
      </xdr:nvSpPr>
      <xdr:spPr>
        <a:xfrm>
          <a:off x="3562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149708</xdr:rowOff>
    </xdr:from>
    <xdr:to>
      <xdr:col>15</xdr:col>
      <xdr:colOff>101600</xdr:colOff>
      <xdr:row>35</xdr:row>
      <xdr:rowOff>79858</xdr:rowOff>
    </xdr:to>
    <xdr:sp macro="" textlink="">
      <xdr:nvSpPr>
        <xdr:cNvPr id="82" name="楕円 81"/>
        <xdr:cNvSpPr/>
      </xdr:nvSpPr>
      <xdr:spPr>
        <a:xfrm>
          <a:off x="2857500" y="597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70985</xdr:rowOff>
    </xdr:from>
    <xdr:ext cx="469744" cy="259045"/>
    <xdr:sp macro="" textlink="">
      <xdr:nvSpPr>
        <xdr:cNvPr id="83" name="テキスト ボックス 82"/>
        <xdr:cNvSpPr txBox="1"/>
      </xdr:nvSpPr>
      <xdr:spPr>
        <a:xfrm>
          <a:off x="2673428" y="60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99416</xdr:rowOff>
    </xdr:from>
    <xdr:to>
      <xdr:col>10</xdr:col>
      <xdr:colOff>165100</xdr:colOff>
      <xdr:row>35</xdr:row>
      <xdr:rowOff>29566</xdr:rowOff>
    </xdr:to>
    <xdr:sp macro="" textlink="">
      <xdr:nvSpPr>
        <xdr:cNvPr id="84" name="楕円 83"/>
        <xdr:cNvSpPr/>
      </xdr:nvSpPr>
      <xdr:spPr>
        <a:xfrm>
          <a:off x="1968500" y="592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20693</xdr:rowOff>
    </xdr:from>
    <xdr:ext cx="469744" cy="259045"/>
    <xdr:sp macro="" textlink="">
      <xdr:nvSpPr>
        <xdr:cNvPr id="85" name="テキスト ボックス 84"/>
        <xdr:cNvSpPr txBox="1"/>
      </xdr:nvSpPr>
      <xdr:spPr>
        <a:xfrm>
          <a:off x="1784428" y="602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111760</xdr:rowOff>
    </xdr:from>
    <xdr:to>
      <xdr:col>6</xdr:col>
      <xdr:colOff>38100</xdr:colOff>
      <xdr:row>35</xdr:row>
      <xdr:rowOff>41910</xdr:rowOff>
    </xdr:to>
    <xdr:sp macro="" textlink="">
      <xdr:nvSpPr>
        <xdr:cNvPr id="86" name="楕円 85"/>
        <xdr:cNvSpPr/>
      </xdr:nvSpPr>
      <xdr:spPr>
        <a:xfrm>
          <a:off x="1079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33037</xdr:rowOff>
    </xdr:from>
    <xdr:ext cx="469744" cy="259045"/>
    <xdr:sp macro="" textlink="">
      <xdr:nvSpPr>
        <xdr:cNvPr id="87" name="テキスト ボックス 86"/>
        <xdr:cNvSpPr txBox="1"/>
      </xdr:nvSpPr>
      <xdr:spPr>
        <a:xfrm>
          <a:off x="895428"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130857</xdr:rowOff>
    </xdr:from>
    <xdr:to>
      <xdr:col>24</xdr:col>
      <xdr:colOff>63500</xdr:colOff>
      <xdr:row>57</xdr:row>
      <xdr:rowOff>169715</xdr:rowOff>
    </xdr:to>
    <xdr:cxnSp macro="">
      <xdr:nvCxnSpPr>
        <xdr:cNvPr id="116" name="直線コネクタ 115"/>
        <xdr:cNvCxnSpPr/>
      </xdr:nvCxnSpPr>
      <xdr:spPr>
        <a:xfrm flipV="1">
          <a:off x="3797300" y="9560607"/>
          <a:ext cx="838200" cy="38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169715</xdr:rowOff>
    </xdr:from>
    <xdr:to>
      <xdr:col>19</xdr:col>
      <xdr:colOff>177800</xdr:colOff>
      <xdr:row>58</xdr:row>
      <xdr:rowOff>384</xdr:rowOff>
    </xdr:to>
    <xdr:cxnSp macro="">
      <xdr:nvCxnSpPr>
        <xdr:cNvPr id="119" name="直線コネクタ 118"/>
        <xdr:cNvCxnSpPr/>
      </xdr:nvCxnSpPr>
      <xdr:spPr>
        <a:xfrm flipV="1">
          <a:off x="2908300" y="9942365"/>
          <a:ext cx="889000" cy="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19438</xdr:rowOff>
    </xdr:from>
    <xdr:ext cx="534377" cy="259045"/>
    <xdr:sp macro="" textlink="">
      <xdr:nvSpPr>
        <xdr:cNvPr id="121" name="テキスト ボックス 120"/>
        <xdr:cNvSpPr txBox="1"/>
      </xdr:nvSpPr>
      <xdr:spPr>
        <a:xfrm>
          <a:off x="3530111" y="96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115549</xdr:rowOff>
    </xdr:from>
    <xdr:to>
      <xdr:col>15</xdr:col>
      <xdr:colOff>50800</xdr:colOff>
      <xdr:row>58</xdr:row>
      <xdr:rowOff>384</xdr:rowOff>
    </xdr:to>
    <xdr:cxnSp macro="">
      <xdr:nvCxnSpPr>
        <xdr:cNvPr id="122" name="直線コネクタ 121"/>
        <xdr:cNvCxnSpPr/>
      </xdr:nvCxnSpPr>
      <xdr:spPr>
        <a:xfrm>
          <a:off x="2019300" y="9888199"/>
          <a:ext cx="889000" cy="5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115549</xdr:rowOff>
    </xdr:from>
    <xdr:to>
      <xdr:col>10</xdr:col>
      <xdr:colOff>114300</xdr:colOff>
      <xdr:row>57</xdr:row>
      <xdr:rowOff>154353</xdr:rowOff>
    </xdr:to>
    <xdr:cxnSp macro="">
      <xdr:nvCxnSpPr>
        <xdr:cNvPr id="125" name="直線コネクタ 124"/>
        <xdr:cNvCxnSpPr/>
      </xdr:nvCxnSpPr>
      <xdr:spPr>
        <a:xfrm flipV="1">
          <a:off x="1130300" y="9888199"/>
          <a:ext cx="889000" cy="3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5613</xdr:rowOff>
    </xdr:from>
    <xdr:ext cx="534377" cy="259045"/>
    <xdr:sp macro="" textlink="">
      <xdr:nvSpPr>
        <xdr:cNvPr id="127" name="テキスト ボックス 126"/>
        <xdr:cNvSpPr txBox="1"/>
      </xdr:nvSpPr>
      <xdr:spPr>
        <a:xfrm>
          <a:off x="1752111" y="99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80057</xdr:rowOff>
    </xdr:from>
    <xdr:to>
      <xdr:col>24</xdr:col>
      <xdr:colOff>114300</xdr:colOff>
      <xdr:row>56</xdr:row>
      <xdr:rowOff>10207</xdr:rowOff>
    </xdr:to>
    <xdr:sp macro="" textlink="">
      <xdr:nvSpPr>
        <xdr:cNvPr id="135" name="楕円 134"/>
        <xdr:cNvSpPr/>
      </xdr:nvSpPr>
      <xdr:spPr>
        <a:xfrm>
          <a:off x="4584700" y="95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166434</xdr:rowOff>
    </xdr:from>
    <xdr:ext cx="599010" cy="259045"/>
    <xdr:sp macro="" textlink="">
      <xdr:nvSpPr>
        <xdr:cNvPr id="136" name="総務費該当値テキスト"/>
        <xdr:cNvSpPr txBox="1"/>
      </xdr:nvSpPr>
      <xdr:spPr>
        <a:xfrm>
          <a:off x="4686300" y="942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118915</xdr:rowOff>
    </xdr:from>
    <xdr:to>
      <xdr:col>20</xdr:col>
      <xdr:colOff>38100</xdr:colOff>
      <xdr:row>58</xdr:row>
      <xdr:rowOff>49065</xdr:rowOff>
    </xdr:to>
    <xdr:sp macro="" textlink="">
      <xdr:nvSpPr>
        <xdr:cNvPr id="137" name="楕円 136"/>
        <xdr:cNvSpPr/>
      </xdr:nvSpPr>
      <xdr:spPr>
        <a:xfrm>
          <a:off x="3746500" y="9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40192</xdr:rowOff>
    </xdr:from>
    <xdr:ext cx="534377" cy="259045"/>
    <xdr:sp macro="" textlink="">
      <xdr:nvSpPr>
        <xdr:cNvPr id="138" name="テキスト ボックス 137"/>
        <xdr:cNvSpPr txBox="1"/>
      </xdr:nvSpPr>
      <xdr:spPr>
        <a:xfrm>
          <a:off x="3530111" y="998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121034</xdr:rowOff>
    </xdr:from>
    <xdr:to>
      <xdr:col>15</xdr:col>
      <xdr:colOff>101600</xdr:colOff>
      <xdr:row>58</xdr:row>
      <xdr:rowOff>51184</xdr:rowOff>
    </xdr:to>
    <xdr:sp macro="" textlink="">
      <xdr:nvSpPr>
        <xdr:cNvPr id="139" name="楕円 138"/>
        <xdr:cNvSpPr/>
      </xdr:nvSpPr>
      <xdr:spPr>
        <a:xfrm>
          <a:off x="2857500" y="989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42311</xdr:rowOff>
    </xdr:from>
    <xdr:ext cx="534377" cy="259045"/>
    <xdr:sp macro="" textlink="">
      <xdr:nvSpPr>
        <xdr:cNvPr id="140" name="テキスト ボックス 139"/>
        <xdr:cNvSpPr txBox="1"/>
      </xdr:nvSpPr>
      <xdr:spPr>
        <a:xfrm>
          <a:off x="2641111" y="99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64749</xdr:rowOff>
    </xdr:from>
    <xdr:to>
      <xdr:col>10</xdr:col>
      <xdr:colOff>165100</xdr:colOff>
      <xdr:row>57</xdr:row>
      <xdr:rowOff>166349</xdr:rowOff>
    </xdr:to>
    <xdr:sp macro="" textlink="">
      <xdr:nvSpPr>
        <xdr:cNvPr id="141" name="楕円 140"/>
        <xdr:cNvSpPr/>
      </xdr:nvSpPr>
      <xdr:spPr>
        <a:xfrm>
          <a:off x="1968500" y="983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11426</xdr:rowOff>
    </xdr:from>
    <xdr:ext cx="534377" cy="259045"/>
    <xdr:sp macro="" textlink="">
      <xdr:nvSpPr>
        <xdr:cNvPr id="142" name="テキスト ボックス 141"/>
        <xdr:cNvSpPr txBox="1"/>
      </xdr:nvSpPr>
      <xdr:spPr>
        <a:xfrm>
          <a:off x="1752111" y="96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103553</xdr:rowOff>
    </xdr:from>
    <xdr:to>
      <xdr:col>6</xdr:col>
      <xdr:colOff>38100</xdr:colOff>
      <xdr:row>58</xdr:row>
      <xdr:rowOff>33703</xdr:rowOff>
    </xdr:to>
    <xdr:sp macro="" textlink="">
      <xdr:nvSpPr>
        <xdr:cNvPr id="143" name="楕円 142"/>
        <xdr:cNvSpPr/>
      </xdr:nvSpPr>
      <xdr:spPr>
        <a:xfrm>
          <a:off x="1079500" y="987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24830</xdr:rowOff>
    </xdr:from>
    <xdr:ext cx="534377" cy="259045"/>
    <xdr:sp macro="" textlink="">
      <xdr:nvSpPr>
        <xdr:cNvPr id="144" name="テキスト ボックス 143"/>
        <xdr:cNvSpPr txBox="1"/>
      </xdr:nvSpPr>
      <xdr:spPr>
        <a:xfrm>
          <a:off x="863111" y="996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26048</xdr:rowOff>
    </xdr:from>
    <xdr:to>
      <xdr:col>24</xdr:col>
      <xdr:colOff>63500</xdr:colOff>
      <xdr:row>77</xdr:row>
      <xdr:rowOff>164554</xdr:rowOff>
    </xdr:to>
    <xdr:cxnSp macro="">
      <xdr:nvCxnSpPr>
        <xdr:cNvPr id="174" name="直線コネクタ 173"/>
        <xdr:cNvCxnSpPr/>
      </xdr:nvCxnSpPr>
      <xdr:spPr>
        <a:xfrm flipV="1">
          <a:off x="3797300" y="13227698"/>
          <a:ext cx="838200" cy="13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167771</xdr:rowOff>
    </xdr:from>
    <xdr:ext cx="599010" cy="259045"/>
    <xdr:sp macro="" textlink="">
      <xdr:nvSpPr>
        <xdr:cNvPr id="175" name="民生費平均値テキスト"/>
        <xdr:cNvSpPr txBox="1"/>
      </xdr:nvSpPr>
      <xdr:spPr>
        <a:xfrm>
          <a:off x="4686300" y="12683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164554</xdr:rowOff>
    </xdr:from>
    <xdr:to>
      <xdr:col>19</xdr:col>
      <xdr:colOff>177800</xdr:colOff>
      <xdr:row>78</xdr:row>
      <xdr:rowOff>62992</xdr:rowOff>
    </xdr:to>
    <xdr:cxnSp macro="">
      <xdr:nvCxnSpPr>
        <xdr:cNvPr id="177" name="直線コネクタ 176"/>
        <xdr:cNvCxnSpPr/>
      </xdr:nvCxnSpPr>
      <xdr:spPr>
        <a:xfrm flipV="1">
          <a:off x="2908300" y="13366204"/>
          <a:ext cx="889000" cy="6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159364</xdr:rowOff>
    </xdr:from>
    <xdr:ext cx="599010" cy="259045"/>
    <xdr:sp macro="" textlink="">
      <xdr:nvSpPr>
        <xdr:cNvPr id="179" name="テキスト ボックス 178"/>
        <xdr:cNvSpPr txBox="1"/>
      </xdr:nvSpPr>
      <xdr:spPr>
        <a:xfrm>
          <a:off x="3497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59576</xdr:rowOff>
    </xdr:from>
    <xdr:to>
      <xdr:col>15</xdr:col>
      <xdr:colOff>50800</xdr:colOff>
      <xdr:row>78</xdr:row>
      <xdr:rowOff>62992</xdr:rowOff>
    </xdr:to>
    <xdr:cxnSp macro="">
      <xdr:nvCxnSpPr>
        <xdr:cNvPr id="180" name="直線コネクタ 179"/>
        <xdr:cNvCxnSpPr/>
      </xdr:nvCxnSpPr>
      <xdr:spPr>
        <a:xfrm>
          <a:off x="2019300" y="13432676"/>
          <a:ext cx="8890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58043</xdr:rowOff>
    </xdr:from>
    <xdr:ext cx="599010" cy="259045"/>
    <xdr:sp macro="" textlink="">
      <xdr:nvSpPr>
        <xdr:cNvPr id="182" name="テキスト ボックス 181"/>
        <xdr:cNvSpPr txBox="1"/>
      </xdr:nvSpPr>
      <xdr:spPr>
        <a:xfrm>
          <a:off x="2608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59576</xdr:rowOff>
    </xdr:from>
    <xdr:to>
      <xdr:col>10</xdr:col>
      <xdr:colOff>114300</xdr:colOff>
      <xdr:row>78</xdr:row>
      <xdr:rowOff>116421</xdr:rowOff>
    </xdr:to>
    <xdr:cxnSp macro="">
      <xdr:nvCxnSpPr>
        <xdr:cNvPr id="183" name="直線コネクタ 182"/>
        <xdr:cNvCxnSpPr/>
      </xdr:nvCxnSpPr>
      <xdr:spPr>
        <a:xfrm flipV="1">
          <a:off x="1130300" y="13432676"/>
          <a:ext cx="889000" cy="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56901</xdr:rowOff>
    </xdr:from>
    <xdr:ext cx="599010" cy="259045"/>
    <xdr:sp macro="" textlink="">
      <xdr:nvSpPr>
        <xdr:cNvPr id="185" name="テキスト ボックス 184"/>
        <xdr:cNvSpPr txBox="1"/>
      </xdr:nvSpPr>
      <xdr:spPr>
        <a:xfrm>
          <a:off x="1719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101528</xdr:rowOff>
    </xdr:from>
    <xdr:ext cx="599010" cy="259045"/>
    <xdr:sp macro="" textlink="">
      <xdr:nvSpPr>
        <xdr:cNvPr id="187" name="テキスト ボックス 186"/>
        <xdr:cNvSpPr txBox="1"/>
      </xdr:nvSpPr>
      <xdr:spPr>
        <a:xfrm>
          <a:off x="830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146698</xdr:rowOff>
    </xdr:from>
    <xdr:to>
      <xdr:col>24</xdr:col>
      <xdr:colOff>114300</xdr:colOff>
      <xdr:row>77</xdr:row>
      <xdr:rowOff>76848</xdr:rowOff>
    </xdr:to>
    <xdr:sp macro="" textlink="">
      <xdr:nvSpPr>
        <xdr:cNvPr id="193" name="楕円 192"/>
        <xdr:cNvSpPr/>
      </xdr:nvSpPr>
      <xdr:spPr>
        <a:xfrm>
          <a:off x="4584700" y="131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125125</xdr:rowOff>
    </xdr:from>
    <xdr:ext cx="599010" cy="259045"/>
    <xdr:sp macro="" textlink="">
      <xdr:nvSpPr>
        <xdr:cNvPr id="194" name="民生費該当値テキスト"/>
        <xdr:cNvSpPr txBox="1"/>
      </xdr:nvSpPr>
      <xdr:spPr>
        <a:xfrm>
          <a:off x="4686300" y="1315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113754</xdr:rowOff>
    </xdr:from>
    <xdr:to>
      <xdr:col>20</xdr:col>
      <xdr:colOff>38100</xdr:colOff>
      <xdr:row>78</xdr:row>
      <xdr:rowOff>43904</xdr:rowOff>
    </xdr:to>
    <xdr:sp macro="" textlink="">
      <xdr:nvSpPr>
        <xdr:cNvPr id="195" name="楕円 194"/>
        <xdr:cNvSpPr/>
      </xdr:nvSpPr>
      <xdr:spPr>
        <a:xfrm>
          <a:off x="3746500" y="133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35031</xdr:rowOff>
    </xdr:from>
    <xdr:ext cx="599010" cy="259045"/>
    <xdr:sp macro="" textlink="">
      <xdr:nvSpPr>
        <xdr:cNvPr id="196" name="テキスト ボックス 195"/>
        <xdr:cNvSpPr txBox="1"/>
      </xdr:nvSpPr>
      <xdr:spPr>
        <a:xfrm>
          <a:off x="3497795" y="1340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12192</xdr:rowOff>
    </xdr:from>
    <xdr:to>
      <xdr:col>15</xdr:col>
      <xdr:colOff>101600</xdr:colOff>
      <xdr:row>78</xdr:row>
      <xdr:rowOff>113792</xdr:rowOff>
    </xdr:to>
    <xdr:sp macro="" textlink="">
      <xdr:nvSpPr>
        <xdr:cNvPr id="197" name="楕円 196"/>
        <xdr:cNvSpPr/>
      </xdr:nvSpPr>
      <xdr:spPr>
        <a:xfrm>
          <a:off x="28575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104919</xdr:rowOff>
    </xdr:from>
    <xdr:ext cx="599010" cy="259045"/>
    <xdr:sp macro="" textlink="">
      <xdr:nvSpPr>
        <xdr:cNvPr id="198" name="テキスト ボックス 197"/>
        <xdr:cNvSpPr txBox="1"/>
      </xdr:nvSpPr>
      <xdr:spPr>
        <a:xfrm>
          <a:off x="2608795" y="1347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8776</xdr:rowOff>
    </xdr:from>
    <xdr:to>
      <xdr:col>10</xdr:col>
      <xdr:colOff>165100</xdr:colOff>
      <xdr:row>78</xdr:row>
      <xdr:rowOff>110376</xdr:rowOff>
    </xdr:to>
    <xdr:sp macro="" textlink="">
      <xdr:nvSpPr>
        <xdr:cNvPr id="199" name="楕円 198"/>
        <xdr:cNvSpPr/>
      </xdr:nvSpPr>
      <xdr:spPr>
        <a:xfrm>
          <a:off x="1968500" y="1338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101503</xdr:rowOff>
    </xdr:from>
    <xdr:ext cx="599010" cy="259045"/>
    <xdr:sp macro="" textlink="">
      <xdr:nvSpPr>
        <xdr:cNvPr id="200" name="テキスト ボックス 199"/>
        <xdr:cNvSpPr txBox="1"/>
      </xdr:nvSpPr>
      <xdr:spPr>
        <a:xfrm>
          <a:off x="1719795" y="13474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65621</xdr:rowOff>
    </xdr:from>
    <xdr:to>
      <xdr:col>6</xdr:col>
      <xdr:colOff>38100</xdr:colOff>
      <xdr:row>78</xdr:row>
      <xdr:rowOff>167221</xdr:rowOff>
    </xdr:to>
    <xdr:sp macro="" textlink="">
      <xdr:nvSpPr>
        <xdr:cNvPr id="201" name="楕円 200"/>
        <xdr:cNvSpPr/>
      </xdr:nvSpPr>
      <xdr:spPr>
        <a:xfrm>
          <a:off x="1079500" y="1343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158348</xdr:rowOff>
    </xdr:from>
    <xdr:ext cx="599010" cy="259045"/>
    <xdr:sp macro="" textlink="">
      <xdr:nvSpPr>
        <xdr:cNvPr id="202" name="テキスト ボックス 201"/>
        <xdr:cNvSpPr txBox="1"/>
      </xdr:nvSpPr>
      <xdr:spPr>
        <a:xfrm>
          <a:off x="830795" y="1353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150009</xdr:rowOff>
    </xdr:from>
    <xdr:to>
      <xdr:col>24</xdr:col>
      <xdr:colOff>63500</xdr:colOff>
      <xdr:row>97</xdr:row>
      <xdr:rowOff>163985</xdr:rowOff>
    </xdr:to>
    <xdr:cxnSp macro="">
      <xdr:nvCxnSpPr>
        <xdr:cNvPr id="233" name="直線コネクタ 232"/>
        <xdr:cNvCxnSpPr/>
      </xdr:nvCxnSpPr>
      <xdr:spPr>
        <a:xfrm flipV="1">
          <a:off x="3797300" y="16780659"/>
          <a:ext cx="838200" cy="1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163985</xdr:rowOff>
    </xdr:from>
    <xdr:to>
      <xdr:col>19</xdr:col>
      <xdr:colOff>177800</xdr:colOff>
      <xdr:row>98</xdr:row>
      <xdr:rowOff>504</xdr:rowOff>
    </xdr:to>
    <xdr:cxnSp macro="">
      <xdr:nvCxnSpPr>
        <xdr:cNvPr id="236" name="直線コネクタ 235"/>
        <xdr:cNvCxnSpPr/>
      </xdr:nvCxnSpPr>
      <xdr:spPr>
        <a:xfrm flipV="1">
          <a:off x="2908300" y="16794635"/>
          <a:ext cx="8890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38" name="テキスト ボックス 237"/>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504</xdr:rowOff>
    </xdr:from>
    <xdr:to>
      <xdr:col>15</xdr:col>
      <xdr:colOff>50800</xdr:colOff>
      <xdr:row>98</xdr:row>
      <xdr:rowOff>20763</xdr:rowOff>
    </xdr:to>
    <xdr:cxnSp macro="">
      <xdr:nvCxnSpPr>
        <xdr:cNvPr id="239" name="直線コネクタ 238"/>
        <xdr:cNvCxnSpPr/>
      </xdr:nvCxnSpPr>
      <xdr:spPr>
        <a:xfrm flipV="1">
          <a:off x="2019300" y="16802604"/>
          <a:ext cx="889000" cy="2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1" name="テキスト ボックス 240"/>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13905</xdr:rowOff>
    </xdr:from>
    <xdr:to>
      <xdr:col>10</xdr:col>
      <xdr:colOff>114300</xdr:colOff>
      <xdr:row>98</xdr:row>
      <xdr:rowOff>20763</xdr:rowOff>
    </xdr:to>
    <xdr:cxnSp macro="">
      <xdr:nvCxnSpPr>
        <xdr:cNvPr id="242" name="直線コネクタ 241"/>
        <xdr:cNvCxnSpPr/>
      </xdr:nvCxnSpPr>
      <xdr:spPr>
        <a:xfrm>
          <a:off x="1130300" y="1681600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4" name="テキスト ボックス 243"/>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6" name="テキスト ボックス 245"/>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99209</xdr:rowOff>
    </xdr:from>
    <xdr:to>
      <xdr:col>24</xdr:col>
      <xdr:colOff>114300</xdr:colOff>
      <xdr:row>98</xdr:row>
      <xdr:rowOff>29359</xdr:rowOff>
    </xdr:to>
    <xdr:sp macro="" textlink="">
      <xdr:nvSpPr>
        <xdr:cNvPr id="252" name="楕円 251"/>
        <xdr:cNvSpPr/>
      </xdr:nvSpPr>
      <xdr:spPr>
        <a:xfrm>
          <a:off x="4584700" y="1672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14136</xdr:rowOff>
    </xdr:from>
    <xdr:ext cx="534377" cy="259045"/>
    <xdr:sp macro="" textlink="">
      <xdr:nvSpPr>
        <xdr:cNvPr id="253" name="衛生費該当値テキスト"/>
        <xdr:cNvSpPr txBox="1"/>
      </xdr:nvSpPr>
      <xdr:spPr>
        <a:xfrm>
          <a:off x="4686300" y="1664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113185</xdr:rowOff>
    </xdr:from>
    <xdr:to>
      <xdr:col>20</xdr:col>
      <xdr:colOff>38100</xdr:colOff>
      <xdr:row>98</xdr:row>
      <xdr:rowOff>43335</xdr:rowOff>
    </xdr:to>
    <xdr:sp macro="" textlink="">
      <xdr:nvSpPr>
        <xdr:cNvPr id="254" name="楕円 253"/>
        <xdr:cNvSpPr/>
      </xdr:nvSpPr>
      <xdr:spPr>
        <a:xfrm>
          <a:off x="3746500" y="1674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34462</xdr:rowOff>
    </xdr:from>
    <xdr:ext cx="534377" cy="259045"/>
    <xdr:sp macro="" textlink="">
      <xdr:nvSpPr>
        <xdr:cNvPr id="255" name="テキスト ボックス 254"/>
        <xdr:cNvSpPr txBox="1"/>
      </xdr:nvSpPr>
      <xdr:spPr>
        <a:xfrm>
          <a:off x="3530111" y="168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121154</xdr:rowOff>
    </xdr:from>
    <xdr:to>
      <xdr:col>15</xdr:col>
      <xdr:colOff>101600</xdr:colOff>
      <xdr:row>98</xdr:row>
      <xdr:rowOff>51304</xdr:rowOff>
    </xdr:to>
    <xdr:sp macro="" textlink="">
      <xdr:nvSpPr>
        <xdr:cNvPr id="256" name="楕円 255"/>
        <xdr:cNvSpPr/>
      </xdr:nvSpPr>
      <xdr:spPr>
        <a:xfrm>
          <a:off x="2857500" y="167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42431</xdr:rowOff>
    </xdr:from>
    <xdr:ext cx="534377" cy="259045"/>
    <xdr:sp macro="" textlink="">
      <xdr:nvSpPr>
        <xdr:cNvPr id="257" name="テキスト ボックス 256"/>
        <xdr:cNvSpPr txBox="1"/>
      </xdr:nvSpPr>
      <xdr:spPr>
        <a:xfrm>
          <a:off x="2641111" y="168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141413</xdr:rowOff>
    </xdr:from>
    <xdr:to>
      <xdr:col>10</xdr:col>
      <xdr:colOff>165100</xdr:colOff>
      <xdr:row>98</xdr:row>
      <xdr:rowOff>71563</xdr:rowOff>
    </xdr:to>
    <xdr:sp macro="" textlink="">
      <xdr:nvSpPr>
        <xdr:cNvPr id="258" name="楕円 257"/>
        <xdr:cNvSpPr/>
      </xdr:nvSpPr>
      <xdr:spPr>
        <a:xfrm>
          <a:off x="1968500" y="1677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62690</xdr:rowOff>
    </xdr:from>
    <xdr:ext cx="534377" cy="259045"/>
    <xdr:sp macro="" textlink="">
      <xdr:nvSpPr>
        <xdr:cNvPr id="259" name="テキスト ボックス 258"/>
        <xdr:cNvSpPr txBox="1"/>
      </xdr:nvSpPr>
      <xdr:spPr>
        <a:xfrm>
          <a:off x="1752111" y="1686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134555</xdr:rowOff>
    </xdr:from>
    <xdr:to>
      <xdr:col>6</xdr:col>
      <xdr:colOff>38100</xdr:colOff>
      <xdr:row>98</xdr:row>
      <xdr:rowOff>64705</xdr:rowOff>
    </xdr:to>
    <xdr:sp macro="" textlink="">
      <xdr:nvSpPr>
        <xdr:cNvPr id="260" name="楕円 259"/>
        <xdr:cNvSpPr/>
      </xdr:nvSpPr>
      <xdr:spPr>
        <a:xfrm>
          <a:off x="1079500" y="1676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55832</xdr:rowOff>
    </xdr:from>
    <xdr:ext cx="534377" cy="259045"/>
    <xdr:sp macro="" textlink="">
      <xdr:nvSpPr>
        <xdr:cNvPr id="261" name="テキスト ボックス 260"/>
        <xdr:cNvSpPr txBox="1"/>
      </xdr:nvSpPr>
      <xdr:spPr>
        <a:xfrm>
          <a:off x="863111" y="1685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87775</xdr:rowOff>
    </xdr:from>
    <xdr:to>
      <xdr:col>55</xdr:col>
      <xdr:colOff>0</xdr:colOff>
      <xdr:row>39</xdr:row>
      <xdr:rowOff>88102</xdr:rowOff>
    </xdr:to>
    <xdr:cxnSp macro="">
      <xdr:nvCxnSpPr>
        <xdr:cNvPr id="292" name="直線コネクタ 291"/>
        <xdr:cNvCxnSpPr/>
      </xdr:nvCxnSpPr>
      <xdr:spPr>
        <a:xfrm>
          <a:off x="9639300" y="6774325"/>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87775</xdr:rowOff>
    </xdr:from>
    <xdr:to>
      <xdr:col>50</xdr:col>
      <xdr:colOff>114300</xdr:colOff>
      <xdr:row>39</xdr:row>
      <xdr:rowOff>87938</xdr:rowOff>
    </xdr:to>
    <xdr:cxnSp macro="">
      <xdr:nvCxnSpPr>
        <xdr:cNvPr id="295" name="直線コネクタ 294"/>
        <xdr:cNvCxnSpPr/>
      </xdr:nvCxnSpPr>
      <xdr:spPr>
        <a:xfrm flipV="1">
          <a:off x="8750300" y="677432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87938</xdr:rowOff>
    </xdr:from>
    <xdr:to>
      <xdr:col>45</xdr:col>
      <xdr:colOff>177800</xdr:colOff>
      <xdr:row>39</xdr:row>
      <xdr:rowOff>87938</xdr:rowOff>
    </xdr:to>
    <xdr:cxnSp macro="">
      <xdr:nvCxnSpPr>
        <xdr:cNvPr id="298" name="直線コネクタ 297"/>
        <xdr:cNvCxnSpPr/>
      </xdr:nvCxnSpPr>
      <xdr:spPr>
        <a:xfrm>
          <a:off x="7861300" y="6774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87938</xdr:rowOff>
    </xdr:from>
    <xdr:to>
      <xdr:col>41</xdr:col>
      <xdr:colOff>50800</xdr:colOff>
      <xdr:row>39</xdr:row>
      <xdr:rowOff>88591</xdr:rowOff>
    </xdr:to>
    <xdr:cxnSp macro="">
      <xdr:nvCxnSpPr>
        <xdr:cNvPr id="301" name="直線コネクタ 300"/>
        <xdr:cNvCxnSpPr/>
      </xdr:nvCxnSpPr>
      <xdr:spPr>
        <a:xfrm flipV="1">
          <a:off x="6972300" y="677448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37302</xdr:rowOff>
    </xdr:from>
    <xdr:to>
      <xdr:col>55</xdr:col>
      <xdr:colOff>50800</xdr:colOff>
      <xdr:row>39</xdr:row>
      <xdr:rowOff>138902</xdr:rowOff>
    </xdr:to>
    <xdr:sp macro="" textlink="">
      <xdr:nvSpPr>
        <xdr:cNvPr id="311" name="楕円 310"/>
        <xdr:cNvSpPr/>
      </xdr:nvSpPr>
      <xdr:spPr>
        <a:xfrm>
          <a:off x="10426700" y="67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123679</xdr:rowOff>
    </xdr:from>
    <xdr:ext cx="313932" cy="259045"/>
    <xdr:sp macro="" textlink="">
      <xdr:nvSpPr>
        <xdr:cNvPr id="312" name="労働費該当値テキスト"/>
        <xdr:cNvSpPr txBox="1"/>
      </xdr:nvSpPr>
      <xdr:spPr>
        <a:xfrm>
          <a:off x="10528300" y="6638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36975</xdr:rowOff>
    </xdr:from>
    <xdr:to>
      <xdr:col>50</xdr:col>
      <xdr:colOff>165100</xdr:colOff>
      <xdr:row>39</xdr:row>
      <xdr:rowOff>138575</xdr:rowOff>
    </xdr:to>
    <xdr:sp macro="" textlink="">
      <xdr:nvSpPr>
        <xdr:cNvPr id="313" name="楕円 312"/>
        <xdr:cNvSpPr/>
      </xdr:nvSpPr>
      <xdr:spPr>
        <a:xfrm>
          <a:off x="9588500" y="67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129702</xdr:rowOff>
    </xdr:from>
    <xdr:ext cx="313932" cy="259045"/>
    <xdr:sp macro="" textlink="">
      <xdr:nvSpPr>
        <xdr:cNvPr id="314" name="テキスト ボックス 313"/>
        <xdr:cNvSpPr txBox="1"/>
      </xdr:nvSpPr>
      <xdr:spPr>
        <a:xfrm>
          <a:off x="9482333" y="6816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37138</xdr:rowOff>
    </xdr:from>
    <xdr:to>
      <xdr:col>46</xdr:col>
      <xdr:colOff>38100</xdr:colOff>
      <xdr:row>39</xdr:row>
      <xdr:rowOff>138738</xdr:rowOff>
    </xdr:to>
    <xdr:sp macro="" textlink="">
      <xdr:nvSpPr>
        <xdr:cNvPr id="315" name="楕円 314"/>
        <xdr:cNvSpPr/>
      </xdr:nvSpPr>
      <xdr:spPr>
        <a:xfrm>
          <a:off x="8699500" y="672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129865</xdr:rowOff>
    </xdr:from>
    <xdr:ext cx="313932" cy="259045"/>
    <xdr:sp macro="" textlink="">
      <xdr:nvSpPr>
        <xdr:cNvPr id="316" name="テキスト ボックス 315"/>
        <xdr:cNvSpPr txBox="1"/>
      </xdr:nvSpPr>
      <xdr:spPr>
        <a:xfrm>
          <a:off x="8593333" y="6816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37138</xdr:rowOff>
    </xdr:from>
    <xdr:to>
      <xdr:col>41</xdr:col>
      <xdr:colOff>101600</xdr:colOff>
      <xdr:row>39</xdr:row>
      <xdr:rowOff>138738</xdr:rowOff>
    </xdr:to>
    <xdr:sp macro="" textlink="">
      <xdr:nvSpPr>
        <xdr:cNvPr id="317" name="楕円 316"/>
        <xdr:cNvSpPr/>
      </xdr:nvSpPr>
      <xdr:spPr>
        <a:xfrm>
          <a:off x="7810500" y="672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129865</xdr:rowOff>
    </xdr:from>
    <xdr:ext cx="313932" cy="259045"/>
    <xdr:sp macro="" textlink="">
      <xdr:nvSpPr>
        <xdr:cNvPr id="318" name="テキスト ボックス 317"/>
        <xdr:cNvSpPr txBox="1"/>
      </xdr:nvSpPr>
      <xdr:spPr>
        <a:xfrm>
          <a:off x="7704333" y="6816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37791</xdr:rowOff>
    </xdr:from>
    <xdr:to>
      <xdr:col>36</xdr:col>
      <xdr:colOff>165100</xdr:colOff>
      <xdr:row>39</xdr:row>
      <xdr:rowOff>139391</xdr:rowOff>
    </xdr:to>
    <xdr:sp macro="" textlink="">
      <xdr:nvSpPr>
        <xdr:cNvPr id="319" name="楕円 318"/>
        <xdr:cNvSpPr/>
      </xdr:nvSpPr>
      <xdr:spPr>
        <a:xfrm>
          <a:off x="6921500" y="672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130518</xdr:rowOff>
    </xdr:from>
    <xdr:ext cx="313932" cy="259045"/>
    <xdr:sp macro="" textlink="">
      <xdr:nvSpPr>
        <xdr:cNvPr id="320" name="テキスト ボックス 319"/>
        <xdr:cNvSpPr txBox="1"/>
      </xdr:nvSpPr>
      <xdr:spPr>
        <a:xfrm>
          <a:off x="6815333" y="6817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80817</xdr:rowOff>
    </xdr:from>
    <xdr:to>
      <xdr:col>55</xdr:col>
      <xdr:colOff>0</xdr:colOff>
      <xdr:row>57</xdr:row>
      <xdr:rowOff>130308</xdr:rowOff>
    </xdr:to>
    <xdr:cxnSp macro="">
      <xdr:nvCxnSpPr>
        <xdr:cNvPr id="349" name="直線コネクタ 348"/>
        <xdr:cNvCxnSpPr/>
      </xdr:nvCxnSpPr>
      <xdr:spPr>
        <a:xfrm flipV="1">
          <a:off x="9639300" y="9853467"/>
          <a:ext cx="838200" cy="4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68934</xdr:rowOff>
    </xdr:from>
    <xdr:ext cx="534377" cy="259045"/>
    <xdr:sp macro="" textlink="">
      <xdr:nvSpPr>
        <xdr:cNvPr id="350" name="農林水産業費平均値テキスト"/>
        <xdr:cNvSpPr txBox="1"/>
      </xdr:nvSpPr>
      <xdr:spPr>
        <a:xfrm>
          <a:off x="10528300" y="949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25533</xdr:rowOff>
    </xdr:from>
    <xdr:to>
      <xdr:col>50</xdr:col>
      <xdr:colOff>114300</xdr:colOff>
      <xdr:row>57</xdr:row>
      <xdr:rowOff>130308</xdr:rowOff>
    </xdr:to>
    <xdr:cxnSp macro="">
      <xdr:nvCxnSpPr>
        <xdr:cNvPr id="352" name="直線コネクタ 351"/>
        <xdr:cNvCxnSpPr/>
      </xdr:nvCxnSpPr>
      <xdr:spPr>
        <a:xfrm>
          <a:off x="8750300" y="9798183"/>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25533</xdr:rowOff>
    </xdr:from>
    <xdr:to>
      <xdr:col>45</xdr:col>
      <xdr:colOff>177800</xdr:colOff>
      <xdr:row>57</xdr:row>
      <xdr:rowOff>56566</xdr:rowOff>
    </xdr:to>
    <xdr:cxnSp macro="">
      <xdr:nvCxnSpPr>
        <xdr:cNvPr id="355" name="直線コネクタ 354"/>
        <xdr:cNvCxnSpPr/>
      </xdr:nvCxnSpPr>
      <xdr:spPr>
        <a:xfrm flipV="1">
          <a:off x="7861300" y="9798183"/>
          <a:ext cx="889000" cy="3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6469</xdr:rowOff>
    </xdr:from>
    <xdr:ext cx="534377" cy="259045"/>
    <xdr:sp macro="" textlink="">
      <xdr:nvSpPr>
        <xdr:cNvPr id="357" name="テキスト ボックス 356"/>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56566</xdr:rowOff>
    </xdr:from>
    <xdr:to>
      <xdr:col>41</xdr:col>
      <xdr:colOff>50800</xdr:colOff>
      <xdr:row>57</xdr:row>
      <xdr:rowOff>61043</xdr:rowOff>
    </xdr:to>
    <xdr:cxnSp macro="">
      <xdr:nvCxnSpPr>
        <xdr:cNvPr id="358" name="直線コネクタ 357"/>
        <xdr:cNvCxnSpPr/>
      </xdr:nvCxnSpPr>
      <xdr:spPr>
        <a:xfrm flipV="1">
          <a:off x="6972300" y="9829216"/>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30017</xdr:rowOff>
    </xdr:from>
    <xdr:to>
      <xdr:col>55</xdr:col>
      <xdr:colOff>50800</xdr:colOff>
      <xdr:row>57</xdr:row>
      <xdr:rowOff>131617</xdr:rowOff>
    </xdr:to>
    <xdr:sp macro="" textlink="">
      <xdr:nvSpPr>
        <xdr:cNvPr id="368" name="楕円 367"/>
        <xdr:cNvSpPr/>
      </xdr:nvSpPr>
      <xdr:spPr>
        <a:xfrm>
          <a:off x="10426700" y="980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8444</xdr:rowOff>
    </xdr:from>
    <xdr:ext cx="534377" cy="259045"/>
    <xdr:sp macro="" textlink="">
      <xdr:nvSpPr>
        <xdr:cNvPr id="369" name="農林水産業費該当値テキスト"/>
        <xdr:cNvSpPr txBox="1"/>
      </xdr:nvSpPr>
      <xdr:spPr>
        <a:xfrm>
          <a:off x="10528300" y="978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79508</xdr:rowOff>
    </xdr:from>
    <xdr:to>
      <xdr:col>50</xdr:col>
      <xdr:colOff>165100</xdr:colOff>
      <xdr:row>58</xdr:row>
      <xdr:rowOff>9658</xdr:rowOff>
    </xdr:to>
    <xdr:sp macro="" textlink="">
      <xdr:nvSpPr>
        <xdr:cNvPr id="370" name="楕円 369"/>
        <xdr:cNvSpPr/>
      </xdr:nvSpPr>
      <xdr:spPr>
        <a:xfrm>
          <a:off x="9588500" y="98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785</xdr:rowOff>
    </xdr:from>
    <xdr:ext cx="534377" cy="259045"/>
    <xdr:sp macro="" textlink="">
      <xdr:nvSpPr>
        <xdr:cNvPr id="371" name="テキスト ボックス 370"/>
        <xdr:cNvSpPr txBox="1"/>
      </xdr:nvSpPr>
      <xdr:spPr>
        <a:xfrm>
          <a:off x="9372111" y="994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146183</xdr:rowOff>
    </xdr:from>
    <xdr:to>
      <xdr:col>46</xdr:col>
      <xdr:colOff>38100</xdr:colOff>
      <xdr:row>57</xdr:row>
      <xdr:rowOff>76333</xdr:rowOff>
    </xdr:to>
    <xdr:sp macro="" textlink="">
      <xdr:nvSpPr>
        <xdr:cNvPr id="372" name="楕円 371"/>
        <xdr:cNvSpPr/>
      </xdr:nvSpPr>
      <xdr:spPr>
        <a:xfrm>
          <a:off x="8699500" y="974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67460</xdr:rowOff>
    </xdr:from>
    <xdr:ext cx="534377" cy="259045"/>
    <xdr:sp macro="" textlink="">
      <xdr:nvSpPr>
        <xdr:cNvPr id="373" name="テキスト ボックス 372"/>
        <xdr:cNvSpPr txBox="1"/>
      </xdr:nvSpPr>
      <xdr:spPr>
        <a:xfrm>
          <a:off x="8483111" y="984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5766</xdr:rowOff>
    </xdr:from>
    <xdr:to>
      <xdr:col>41</xdr:col>
      <xdr:colOff>101600</xdr:colOff>
      <xdr:row>57</xdr:row>
      <xdr:rowOff>107366</xdr:rowOff>
    </xdr:to>
    <xdr:sp macro="" textlink="">
      <xdr:nvSpPr>
        <xdr:cNvPr id="374" name="楕円 373"/>
        <xdr:cNvSpPr/>
      </xdr:nvSpPr>
      <xdr:spPr>
        <a:xfrm>
          <a:off x="7810500" y="97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98493</xdr:rowOff>
    </xdr:from>
    <xdr:ext cx="534377" cy="259045"/>
    <xdr:sp macro="" textlink="">
      <xdr:nvSpPr>
        <xdr:cNvPr id="375" name="テキスト ボックス 374"/>
        <xdr:cNvSpPr txBox="1"/>
      </xdr:nvSpPr>
      <xdr:spPr>
        <a:xfrm>
          <a:off x="7594111" y="987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10243</xdr:rowOff>
    </xdr:from>
    <xdr:to>
      <xdr:col>36</xdr:col>
      <xdr:colOff>165100</xdr:colOff>
      <xdr:row>57</xdr:row>
      <xdr:rowOff>111843</xdr:rowOff>
    </xdr:to>
    <xdr:sp macro="" textlink="">
      <xdr:nvSpPr>
        <xdr:cNvPr id="376" name="楕円 375"/>
        <xdr:cNvSpPr/>
      </xdr:nvSpPr>
      <xdr:spPr>
        <a:xfrm>
          <a:off x="6921500" y="97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102970</xdr:rowOff>
    </xdr:from>
    <xdr:ext cx="534377" cy="259045"/>
    <xdr:sp macro="" textlink="">
      <xdr:nvSpPr>
        <xdr:cNvPr id="377" name="テキスト ボックス 376"/>
        <xdr:cNvSpPr txBox="1"/>
      </xdr:nvSpPr>
      <xdr:spPr>
        <a:xfrm>
          <a:off x="6705111" y="987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106114</xdr:rowOff>
    </xdr:from>
    <xdr:to>
      <xdr:col>55</xdr:col>
      <xdr:colOff>0</xdr:colOff>
      <xdr:row>78</xdr:row>
      <xdr:rowOff>171095</xdr:rowOff>
    </xdr:to>
    <xdr:cxnSp macro="">
      <xdr:nvCxnSpPr>
        <xdr:cNvPr id="406" name="直線コネクタ 405"/>
        <xdr:cNvCxnSpPr/>
      </xdr:nvCxnSpPr>
      <xdr:spPr>
        <a:xfrm flipV="1">
          <a:off x="9639300" y="13479214"/>
          <a:ext cx="838200" cy="6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109624</xdr:rowOff>
    </xdr:from>
    <xdr:ext cx="534377" cy="259045"/>
    <xdr:sp macro="" textlink="">
      <xdr:nvSpPr>
        <xdr:cNvPr id="407" name="商工費平均値テキスト"/>
        <xdr:cNvSpPr txBox="1"/>
      </xdr:nvSpPr>
      <xdr:spPr>
        <a:xfrm>
          <a:off x="10528300" y="1296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171095</xdr:rowOff>
    </xdr:from>
    <xdr:to>
      <xdr:col>50</xdr:col>
      <xdr:colOff>114300</xdr:colOff>
      <xdr:row>79</xdr:row>
      <xdr:rowOff>12122</xdr:rowOff>
    </xdr:to>
    <xdr:cxnSp macro="">
      <xdr:nvCxnSpPr>
        <xdr:cNvPr id="409" name="直線コネクタ 408"/>
        <xdr:cNvCxnSpPr/>
      </xdr:nvCxnSpPr>
      <xdr:spPr>
        <a:xfrm flipV="1">
          <a:off x="8750300" y="13544195"/>
          <a:ext cx="889000" cy="1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12122</xdr:rowOff>
    </xdr:from>
    <xdr:to>
      <xdr:col>45</xdr:col>
      <xdr:colOff>177800</xdr:colOff>
      <xdr:row>79</xdr:row>
      <xdr:rowOff>13703</xdr:rowOff>
    </xdr:to>
    <xdr:cxnSp macro="">
      <xdr:nvCxnSpPr>
        <xdr:cNvPr id="412" name="直線コネクタ 411"/>
        <xdr:cNvCxnSpPr/>
      </xdr:nvCxnSpPr>
      <xdr:spPr>
        <a:xfrm flipV="1">
          <a:off x="7861300" y="13556672"/>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13703</xdr:rowOff>
    </xdr:from>
    <xdr:to>
      <xdr:col>41</xdr:col>
      <xdr:colOff>50800</xdr:colOff>
      <xdr:row>79</xdr:row>
      <xdr:rowOff>15303</xdr:rowOff>
    </xdr:to>
    <xdr:cxnSp macro="">
      <xdr:nvCxnSpPr>
        <xdr:cNvPr id="415" name="直線コネクタ 414"/>
        <xdr:cNvCxnSpPr/>
      </xdr:nvCxnSpPr>
      <xdr:spPr>
        <a:xfrm flipV="1">
          <a:off x="6972300" y="1355825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55314</xdr:rowOff>
    </xdr:from>
    <xdr:to>
      <xdr:col>55</xdr:col>
      <xdr:colOff>50800</xdr:colOff>
      <xdr:row>78</xdr:row>
      <xdr:rowOff>156914</xdr:rowOff>
    </xdr:to>
    <xdr:sp macro="" textlink="">
      <xdr:nvSpPr>
        <xdr:cNvPr id="425" name="楕円 424"/>
        <xdr:cNvSpPr/>
      </xdr:nvSpPr>
      <xdr:spPr>
        <a:xfrm>
          <a:off x="10426700" y="1342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141691</xdr:rowOff>
    </xdr:from>
    <xdr:ext cx="469744" cy="259045"/>
    <xdr:sp macro="" textlink="">
      <xdr:nvSpPr>
        <xdr:cNvPr id="426" name="商工費該当値テキスト"/>
        <xdr:cNvSpPr txBox="1"/>
      </xdr:nvSpPr>
      <xdr:spPr>
        <a:xfrm>
          <a:off x="10528300" y="1334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120295</xdr:rowOff>
    </xdr:from>
    <xdr:to>
      <xdr:col>50</xdr:col>
      <xdr:colOff>165100</xdr:colOff>
      <xdr:row>79</xdr:row>
      <xdr:rowOff>50445</xdr:rowOff>
    </xdr:to>
    <xdr:sp macro="" textlink="">
      <xdr:nvSpPr>
        <xdr:cNvPr id="427" name="楕円 426"/>
        <xdr:cNvSpPr/>
      </xdr:nvSpPr>
      <xdr:spPr>
        <a:xfrm>
          <a:off x="9588500" y="134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41572</xdr:rowOff>
    </xdr:from>
    <xdr:ext cx="469744" cy="259045"/>
    <xdr:sp macro="" textlink="">
      <xdr:nvSpPr>
        <xdr:cNvPr id="428" name="テキスト ボックス 427"/>
        <xdr:cNvSpPr txBox="1"/>
      </xdr:nvSpPr>
      <xdr:spPr>
        <a:xfrm>
          <a:off x="9404428" y="135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132772</xdr:rowOff>
    </xdr:from>
    <xdr:to>
      <xdr:col>46</xdr:col>
      <xdr:colOff>38100</xdr:colOff>
      <xdr:row>79</xdr:row>
      <xdr:rowOff>62922</xdr:rowOff>
    </xdr:to>
    <xdr:sp macro="" textlink="">
      <xdr:nvSpPr>
        <xdr:cNvPr id="429" name="楕円 428"/>
        <xdr:cNvSpPr/>
      </xdr:nvSpPr>
      <xdr:spPr>
        <a:xfrm>
          <a:off x="8699500" y="1350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54049</xdr:rowOff>
    </xdr:from>
    <xdr:ext cx="469744" cy="259045"/>
    <xdr:sp macro="" textlink="">
      <xdr:nvSpPr>
        <xdr:cNvPr id="430" name="テキスト ボックス 429"/>
        <xdr:cNvSpPr txBox="1"/>
      </xdr:nvSpPr>
      <xdr:spPr>
        <a:xfrm>
          <a:off x="8515428" y="1359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134353</xdr:rowOff>
    </xdr:from>
    <xdr:to>
      <xdr:col>41</xdr:col>
      <xdr:colOff>101600</xdr:colOff>
      <xdr:row>79</xdr:row>
      <xdr:rowOff>64503</xdr:rowOff>
    </xdr:to>
    <xdr:sp macro="" textlink="">
      <xdr:nvSpPr>
        <xdr:cNvPr id="431" name="楕円 430"/>
        <xdr:cNvSpPr/>
      </xdr:nvSpPr>
      <xdr:spPr>
        <a:xfrm>
          <a:off x="7810500" y="135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55630</xdr:rowOff>
    </xdr:from>
    <xdr:ext cx="469744" cy="259045"/>
    <xdr:sp macro="" textlink="">
      <xdr:nvSpPr>
        <xdr:cNvPr id="432" name="テキスト ボックス 431"/>
        <xdr:cNvSpPr txBox="1"/>
      </xdr:nvSpPr>
      <xdr:spPr>
        <a:xfrm>
          <a:off x="7626428" y="1360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135953</xdr:rowOff>
    </xdr:from>
    <xdr:to>
      <xdr:col>36</xdr:col>
      <xdr:colOff>165100</xdr:colOff>
      <xdr:row>79</xdr:row>
      <xdr:rowOff>66103</xdr:rowOff>
    </xdr:to>
    <xdr:sp macro="" textlink="">
      <xdr:nvSpPr>
        <xdr:cNvPr id="433" name="楕円 432"/>
        <xdr:cNvSpPr/>
      </xdr:nvSpPr>
      <xdr:spPr>
        <a:xfrm>
          <a:off x="6921500" y="1350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57230</xdr:rowOff>
    </xdr:from>
    <xdr:ext cx="469744" cy="259045"/>
    <xdr:sp macro="" textlink="">
      <xdr:nvSpPr>
        <xdr:cNvPr id="434" name="テキスト ボックス 433"/>
        <xdr:cNvSpPr txBox="1"/>
      </xdr:nvSpPr>
      <xdr:spPr>
        <a:xfrm>
          <a:off x="6737428" y="1360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4" name="テキスト ボックス 453"/>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105795</xdr:rowOff>
    </xdr:from>
    <xdr:to>
      <xdr:col>54</xdr:col>
      <xdr:colOff>189865</xdr:colOff>
      <xdr:row>98</xdr:row>
      <xdr:rowOff>18842</xdr:rowOff>
    </xdr:to>
    <xdr:cxnSp macro="">
      <xdr:nvCxnSpPr>
        <xdr:cNvPr id="462" name="直線コネクタ 461"/>
        <xdr:cNvCxnSpPr/>
      </xdr:nvCxnSpPr>
      <xdr:spPr>
        <a:xfrm flipV="1">
          <a:off x="10475595" y="15536295"/>
          <a:ext cx="1270" cy="1284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22669</xdr:rowOff>
    </xdr:from>
    <xdr:ext cx="534377" cy="259045"/>
    <xdr:sp macro="" textlink="">
      <xdr:nvSpPr>
        <xdr:cNvPr id="463" name="土木費最小値テキスト"/>
        <xdr:cNvSpPr txBox="1"/>
      </xdr:nvSpPr>
      <xdr:spPr>
        <a:xfrm>
          <a:off x="10528300" y="1682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18842</xdr:rowOff>
    </xdr:from>
    <xdr:to>
      <xdr:col>55</xdr:col>
      <xdr:colOff>88900</xdr:colOff>
      <xdr:row>98</xdr:row>
      <xdr:rowOff>18842</xdr:rowOff>
    </xdr:to>
    <xdr:cxnSp macro="">
      <xdr:nvCxnSpPr>
        <xdr:cNvPr id="464" name="直線コネクタ 463"/>
        <xdr:cNvCxnSpPr/>
      </xdr:nvCxnSpPr>
      <xdr:spPr>
        <a:xfrm>
          <a:off x="10388600" y="1682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52472</xdr:rowOff>
    </xdr:from>
    <xdr:ext cx="599010" cy="259045"/>
    <xdr:sp macro="" textlink="">
      <xdr:nvSpPr>
        <xdr:cNvPr id="465" name="土木費最大値テキスト"/>
        <xdr:cNvSpPr txBox="1"/>
      </xdr:nvSpPr>
      <xdr:spPr>
        <a:xfrm>
          <a:off x="10528300" y="1531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105795</xdr:rowOff>
    </xdr:from>
    <xdr:to>
      <xdr:col>55</xdr:col>
      <xdr:colOff>88900</xdr:colOff>
      <xdr:row>90</xdr:row>
      <xdr:rowOff>105795</xdr:rowOff>
    </xdr:to>
    <xdr:cxnSp macro="">
      <xdr:nvCxnSpPr>
        <xdr:cNvPr id="466" name="直線コネクタ 465"/>
        <xdr:cNvCxnSpPr/>
      </xdr:nvCxnSpPr>
      <xdr:spPr>
        <a:xfrm>
          <a:off x="10388600" y="15536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160775</xdr:rowOff>
    </xdr:from>
    <xdr:to>
      <xdr:col>55</xdr:col>
      <xdr:colOff>0</xdr:colOff>
      <xdr:row>97</xdr:row>
      <xdr:rowOff>166689</xdr:rowOff>
    </xdr:to>
    <xdr:cxnSp macro="">
      <xdr:nvCxnSpPr>
        <xdr:cNvPr id="467" name="直線コネクタ 466"/>
        <xdr:cNvCxnSpPr/>
      </xdr:nvCxnSpPr>
      <xdr:spPr>
        <a:xfrm>
          <a:off x="9639300" y="16791425"/>
          <a:ext cx="838200" cy="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65443</xdr:rowOff>
    </xdr:from>
    <xdr:ext cx="534377" cy="259045"/>
    <xdr:sp macro="" textlink="">
      <xdr:nvSpPr>
        <xdr:cNvPr id="468" name="土木費平均値テキスト"/>
        <xdr:cNvSpPr txBox="1"/>
      </xdr:nvSpPr>
      <xdr:spPr>
        <a:xfrm>
          <a:off x="10528300" y="16181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42566</xdr:rowOff>
    </xdr:from>
    <xdr:to>
      <xdr:col>55</xdr:col>
      <xdr:colOff>50800</xdr:colOff>
      <xdr:row>95</xdr:row>
      <xdr:rowOff>144166</xdr:rowOff>
    </xdr:to>
    <xdr:sp macro="" textlink="">
      <xdr:nvSpPr>
        <xdr:cNvPr id="469" name="フローチャート: 判断 468"/>
        <xdr:cNvSpPr/>
      </xdr:nvSpPr>
      <xdr:spPr>
        <a:xfrm>
          <a:off x="10426700" y="1633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160775</xdr:rowOff>
    </xdr:from>
    <xdr:to>
      <xdr:col>50</xdr:col>
      <xdr:colOff>114300</xdr:colOff>
      <xdr:row>98</xdr:row>
      <xdr:rowOff>98509</xdr:rowOff>
    </xdr:to>
    <xdr:cxnSp macro="">
      <xdr:nvCxnSpPr>
        <xdr:cNvPr id="470" name="直線コネクタ 469"/>
        <xdr:cNvCxnSpPr/>
      </xdr:nvCxnSpPr>
      <xdr:spPr>
        <a:xfrm flipV="1">
          <a:off x="8750300" y="16791425"/>
          <a:ext cx="889000" cy="10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84542</xdr:rowOff>
    </xdr:from>
    <xdr:to>
      <xdr:col>50</xdr:col>
      <xdr:colOff>165100</xdr:colOff>
      <xdr:row>96</xdr:row>
      <xdr:rowOff>14692</xdr:rowOff>
    </xdr:to>
    <xdr:sp macro="" textlink="">
      <xdr:nvSpPr>
        <xdr:cNvPr id="471" name="フローチャート: 判断 470"/>
        <xdr:cNvSpPr/>
      </xdr:nvSpPr>
      <xdr:spPr>
        <a:xfrm>
          <a:off x="9588500" y="1637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31219</xdr:rowOff>
    </xdr:from>
    <xdr:ext cx="534377" cy="259045"/>
    <xdr:sp macro="" textlink="">
      <xdr:nvSpPr>
        <xdr:cNvPr id="472" name="テキスト ボックス 471"/>
        <xdr:cNvSpPr txBox="1"/>
      </xdr:nvSpPr>
      <xdr:spPr>
        <a:xfrm>
          <a:off x="9372111" y="1614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37416</xdr:rowOff>
    </xdr:from>
    <xdr:to>
      <xdr:col>45</xdr:col>
      <xdr:colOff>177800</xdr:colOff>
      <xdr:row>98</xdr:row>
      <xdr:rowOff>98509</xdr:rowOff>
    </xdr:to>
    <xdr:cxnSp macro="">
      <xdr:nvCxnSpPr>
        <xdr:cNvPr id="473" name="直線コネクタ 472"/>
        <xdr:cNvCxnSpPr/>
      </xdr:nvCxnSpPr>
      <xdr:spPr>
        <a:xfrm>
          <a:off x="7861300" y="16839516"/>
          <a:ext cx="889000" cy="6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79184</xdr:rowOff>
    </xdr:from>
    <xdr:to>
      <xdr:col>46</xdr:col>
      <xdr:colOff>38100</xdr:colOff>
      <xdr:row>96</xdr:row>
      <xdr:rowOff>9334</xdr:rowOff>
    </xdr:to>
    <xdr:sp macro="" textlink="">
      <xdr:nvSpPr>
        <xdr:cNvPr id="474" name="フローチャート: 判断 473"/>
        <xdr:cNvSpPr/>
      </xdr:nvSpPr>
      <xdr:spPr>
        <a:xfrm>
          <a:off x="8699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25861</xdr:rowOff>
    </xdr:from>
    <xdr:ext cx="534377" cy="259045"/>
    <xdr:sp macro="" textlink="">
      <xdr:nvSpPr>
        <xdr:cNvPr id="475" name="テキスト ボックス 474"/>
        <xdr:cNvSpPr txBox="1"/>
      </xdr:nvSpPr>
      <xdr:spPr>
        <a:xfrm>
          <a:off x="8483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37416</xdr:rowOff>
    </xdr:from>
    <xdr:to>
      <xdr:col>41</xdr:col>
      <xdr:colOff>50800</xdr:colOff>
      <xdr:row>98</xdr:row>
      <xdr:rowOff>98051</xdr:rowOff>
    </xdr:to>
    <xdr:cxnSp macro="">
      <xdr:nvCxnSpPr>
        <xdr:cNvPr id="476" name="直線コネクタ 475"/>
        <xdr:cNvCxnSpPr/>
      </xdr:nvCxnSpPr>
      <xdr:spPr>
        <a:xfrm flipV="1">
          <a:off x="6972300" y="16839516"/>
          <a:ext cx="889000" cy="6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59482</xdr:rowOff>
    </xdr:from>
    <xdr:to>
      <xdr:col>41</xdr:col>
      <xdr:colOff>101600</xdr:colOff>
      <xdr:row>95</xdr:row>
      <xdr:rowOff>161082</xdr:rowOff>
    </xdr:to>
    <xdr:sp macro="" textlink="">
      <xdr:nvSpPr>
        <xdr:cNvPr id="477" name="フローチャート: 判断 476"/>
        <xdr:cNvSpPr/>
      </xdr:nvSpPr>
      <xdr:spPr>
        <a:xfrm>
          <a:off x="7810500" y="1634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6159</xdr:rowOff>
    </xdr:from>
    <xdr:ext cx="534377" cy="259045"/>
    <xdr:sp macro="" textlink="">
      <xdr:nvSpPr>
        <xdr:cNvPr id="478" name="テキスト ボックス 477"/>
        <xdr:cNvSpPr txBox="1"/>
      </xdr:nvSpPr>
      <xdr:spPr>
        <a:xfrm>
          <a:off x="7594111" y="1612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80556</xdr:rowOff>
    </xdr:from>
    <xdr:to>
      <xdr:col>36</xdr:col>
      <xdr:colOff>165100</xdr:colOff>
      <xdr:row>96</xdr:row>
      <xdr:rowOff>10706</xdr:rowOff>
    </xdr:to>
    <xdr:sp macro="" textlink="">
      <xdr:nvSpPr>
        <xdr:cNvPr id="479" name="フローチャート: 判断 478"/>
        <xdr:cNvSpPr/>
      </xdr:nvSpPr>
      <xdr:spPr>
        <a:xfrm>
          <a:off x="6921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27233</xdr:rowOff>
    </xdr:from>
    <xdr:ext cx="534377" cy="259045"/>
    <xdr:sp macro="" textlink="">
      <xdr:nvSpPr>
        <xdr:cNvPr id="480" name="テキスト ボックス 479"/>
        <xdr:cNvSpPr txBox="1"/>
      </xdr:nvSpPr>
      <xdr:spPr>
        <a:xfrm>
          <a:off x="6705111" y="161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115889</xdr:rowOff>
    </xdr:from>
    <xdr:to>
      <xdr:col>55</xdr:col>
      <xdr:colOff>50800</xdr:colOff>
      <xdr:row>98</xdr:row>
      <xdr:rowOff>46039</xdr:rowOff>
    </xdr:to>
    <xdr:sp macro="" textlink="">
      <xdr:nvSpPr>
        <xdr:cNvPr id="486" name="楕円 485"/>
        <xdr:cNvSpPr/>
      </xdr:nvSpPr>
      <xdr:spPr>
        <a:xfrm>
          <a:off x="10426700" y="1674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30816</xdr:rowOff>
    </xdr:from>
    <xdr:ext cx="534377" cy="259045"/>
    <xdr:sp macro="" textlink="">
      <xdr:nvSpPr>
        <xdr:cNvPr id="487" name="土木費該当値テキスト"/>
        <xdr:cNvSpPr txBox="1"/>
      </xdr:nvSpPr>
      <xdr:spPr>
        <a:xfrm>
          <a:off x="10528300" y="1666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109975</xdr:rowOff>
    </xdr:from>
    <xdr:to>
      <xdr:col>50</xdr:col>
      <xdr:colOff>165100</xdr:colOff>
      <xdr:row>98</xdr:row>
      <xdr:rowOff>40125</xdr:rowOff>
    </xdr:to>
    <xdr:sp macro="" textlink="">
      <xdr:nvSpPr>
        <xdr:cNvPr id="488" name="楕円 487"/>
        <xdr:cNvSpPr/>
      </xdr:nvSpPr>
      <xdr:spPr>
        <a:xfrm>
          <a:off x="9588500" y="1674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31252</xdr:rowOff>
    </xdr:from>
    <xdr:ext cx="534377" cy="259045"/>
    <xdr:sp macro="" textlink="">
      <xdr:nvSpPr>
        <xdr:cNvPr id="489" name="テキスト ボックス 488"/>
        <xdr:cNvSpPr txBox="1"/>
      </xdr:nvSpPr>
      <xdr:spPr>
        <a:xfrm>
          <a:off x="9372111" y="1683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47709</xdr:rowOff>
    </xdr:from>
    <xdr:to>
      <xdr:col>46</xdr:col>
      <xdr:colOff>38100</xdr:colOff>
      <xdr:row>98</xdr:row>
      <xdr:rowOff>149309</xdr:rowOff>
    </xdr:to>
    <xdr:sp macro="" textlink="">
      <xdr:nvSpPr>
        <xdr:cNvPr id="490" name="楕円 489"/>
        <xdr:cNvSpPr/>
      </xdr:nvSpPr>
      <xdr:spPr>
        <a:xfrm>
          <a:off x="8699500" y="1684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140436</xdr:rowOff>
    </xdr:from>
    <xdr:ext cx="534377" cy="259045"/>
    <xdr:sp macro="" textlink="">
      <xdr:nvSpPr>
        <xdr:cNvPr id="491" name="テキスト ボックス 490"/>
        <xdr:cNvSpPr txBox="1"/>
      </xdr:nvSpPr>
      <xdr:spPr>
        <a:xfrm>
          <a:off x="8483111" y="1694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158066</xdr:rowOff>
    </xdr:from>
    <xdr:to>
      <xdr:col>41</xdr:col>
      <xdr:colOff>101600</xdr:colOff>
      <xdr:row>98</xdr:row>
      <xdr:rowOff>88216</xdr:rowOff>
    </xdr:to>
    <xdr:sp macro="" textlink="">
      <xdr:nvSpPr>
        <xdr:cNvPr id="492" name="楕円 491"/>
        <xdr:cNvSpPr/>
      </xdr:nvSpPr>
      <xdr:spPr>
        <a:xfrm>
          <a:off x="7810500" y="1678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79343</xdr:rowOff>
    </xdr:from>
    <xdr:ext cx="534377" cy="259045"/>
    <xdr:sp macro="" textlink="">
      <xdr:nvSpPr>
        <xdr:cNvPr id="493" name="テキスト ボックス 492"/>
        <xdr:cNvSpPr txBox="1"/>
      </xdr:nvSpPr>
      <xdr:spPr>
        <a:xfrm>
          <a:off x="7594111" y="1688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47251</xdr:rowOff>
    </xdr:from>
    <xdr:to>
      <xdr:col>36</xdr:col>
      <xdr:colOff>165100</xdr:colOff>
      <xdr:row>98</xdr:row>
      <xdr:rowOff>148851</xdr:rowOff>
    </xdr:to>
    <xdr:sp macro="" textlink="">
      <xdr:nvSpPr>
        <xdr:cNvPr id="494" name="楕円 493"/>
        <xdr:cNvSpPr/>
      </xdr:nvSpPr>
      <xdr:spPr>
        <a:xfrm>
          <a:off x="6921500" y="168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139978</xdr:rowOff>
    </xdr:from>
    <xdr:ext cx="534377" cy="259045"/>
    <xdr:sp macro="" textlink="">
      <xdr:nvSpPr>
        <xdr:cNvPr id="495" name="テキスト ボックス 494"/>
        <xdr:cNvSpPr txBox="1"/>
      </xdr:nvSpPr>
      <xdr:spPr>
        <a:xfrm>
          <a:off x="6705111" y="1694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7" name="直線コネクタ 516"/>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8" name="消防費最小値テキスト"/>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9" name="直線コネクタ 518"/>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20" name="消防費最大値テキスト"/>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1" name="直線コネクタ 520"/>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103924</xdr:rowOff>
    </xdr:from>
    <xdr:to>
      <xdr:col>85</xdr:col>
      <xdr:colOff>127000</xdr:colOff>
      <xdr:row>36</xdr:row>
      <xdr:rowOff>153736</xdr:rowOff>
    </xdr:to>
    <xdr:cxnSp macro="">
      <xdr:nvCxnSpPr>
        <xdr:cNvPr id="522" name="直線コネクタ 521"/>
        <xdr:cNvCxnSpPr/>
      </xdr:nvCxnSpPr>
      <xdr:spPr>
        <a:xfrm flipV="1">
          <a:off x="15481300" y="6276124"/>
          <a:ext cx="838200" cy="4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3" name="消防費平均値テキスト"/>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4" name="フローチャート: 判断 523"/>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136363</xdr:rowOff>
    </xdr:from>
    <xdr:to>
      <xdr:col>81</xdr:col>
      <xdr:colOff>50800</xdr:colOff>
      <xdr:row>36</xdr:row>
      <xdr:rowOff>153736</xdr:rowOff>
    </xdr:to>
    <xdr:cxnSp macro="">
      <xdr:nvCxnSpPr>
        <xdr:cNvPr id="525" name="直線コネクタ 524"/>
        <xdr:cNvCxnSpPr/>
      </xdr:nvCxnSpPr>
      <xdr:spPr>
        <a:xfrm>
          <a:off x="14592300" y="6308563"/>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6" name="フローチャート: 判断 525"/>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108363</xdr:rowOff>
    </xdr:from>
    <xdr:ext cx="534377" cy="259045"/>
    <xdr:sp macro="" textlink="">
      <xdr:nvSpPr>
        <xdr:cNvPr id="527" name="テキスト ボックス 526"/>
        <xdr:cNvSpPr txBox="1"/>
      </xdr:nvSpPr>
      <xdr:spPr>
        <a:xfrm>
          <a:off x="15214111" y="5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136363</xdr:rowOff>
    </xdr:from>
    <xdr:to>
      <xdr:col>76</xdr:col>
      <xdr:colOff>114300</xdr:colOff>
      <xdr:row>36</xdr:row>
      <xdr:rowOff>157028</xdr:rowOff>
    </xdr:to>
    <xdr:cxnSp macro="">
      <xdr:nvCxnSpPr>
        <xdr:cNvPr id="528" name="直線コネクタ 527"/>
        <xdr:cNvCxnSpPr/>
      </xdr:nvCxnSpPr>
      <xdr:spPr>
        <a:xfrm flipV="1">
          <a:off x="13703300" y="6308563"/>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9" name="フローチャート: 判断 528"/>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30" name="テキスト ボックス 529"/>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157028</xdr:rowOff>
    </xdr:from>
    <xdr:to>
      <xdr:col>71</xdr:col>
      <xdr:colOff>177800</xdr:colOff>
      <xdr:row>36</xdr:row>
      <xdr:rowOff>161142</xdr:rowOff>
    </xdr:to>
    <xdr:cxnSp macro="">
      <xdr:nvCxnSpPr>
        <xdr:cNvPr id="531" name="直線コネクタ 530"/>
        <xdr:cNvCxnSpPr/>
      </xdr:nvCxnSpPr>
      <xdr:spPr>
        <a:xfrm flipV="1">
          <a:off x="12814300" y="6329228"/>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2" name="フローチャート: 判断 531"/>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3" name="テキスト ボックス 532"/>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4" name="フローチャート: 判断 533"/>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5" name="テキスト ボックス 534"/>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53124</xdr:rowOff>
    </xdr:from>
    <xdr:to>
      <xdr:col>85</xdr:col>
      <xdr:colOff>177800</xdr:colOff>
      <xdr:row>36</xdr:row>
      <xdr:rowOff>154724</xdr:rowOff>
    </xdr:to>
    <xdr:sp macro="" textlink="">
      <xdr:nvSpPr>
        <xdr:cNvPr id="541" name="楕円 540"/>
        <xdr:cNvSpPr/>
      </xdr:nvSpPr>
      <xdr:spPr>
        <a:xfrm>
          <a:off x="16268700" y="622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31551</xdr:rowOff>
    </xdr:from>
    <xdr:ext cx="534377" cy="259045"/>
    <xdr:sp macro="" textlink="">
      <xdr:nvSpPr>
        <xdr:cNvPr id="542" name="消防費該当値テキスト"/>
        <xdr:cNvSpPr txBox="1"/>
      </xdr:nvSpPr>
      <xdr:spPr>
        <a:xfrm>
          <a:off x="16370300" y="62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102936</xdr:rowOff>
    </xdr:from>
    <xdr:to>
      <xdr:col>81</xdr:col>
      <xdr:colOff>101600</xdr:colOff>
      <xdr:row>37</xdr:row>
      <xdr:rowOff>33086</xdr:rowOff>
    </xdr:to>
    <xdr:sp macro="" textlink="">
      <xdr:nvSpPr>
        <xdr:cNvPr id="543" name="楕円 542"/>
        <xdr:cNvSpPr/>
      </xdr:nvSpPr>
      <xdr:spPr>
        <a:xfrm>
          <a:off x="15430500" y="62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24213</xdr:rowOff>
    </xdr:from>
    <xdr:ext cx="534377" cy="259045"/>
    <xdr:sp macro="" textlink="">
      <xdr:nvSpPr>
        <xdr:cNvPr id="544" name="テキスト ボックス 543"/>
        <xdr:cNvSpPr txBox="1"/>
      </xdr:nvSpPr>
      <xdr:spPr>
        <a:xfrm>
          <a:off x="15214111" y="63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85563</xdr:rowOff>
    </xdr:from>
    <xdr:to>
      <xdr:col>76</xdr:col>
      <xdr:colOff>165100</xdr:colOff>
      <xdr:row>37</xdr:row>
      <xdr:rowOff>15713</xdr:rowOff>
    </xdr:to>
    <xdr:sp macro="" textlink="">
      <xdr:nvSpPr>
        <xdr:cNvPr id="545" name="楕円 544"/>
        <xdr:cNvSpPr/>
      </xdr:nvSpPr>
      <xdr:spPr>
        <a:xfrm>
          <a:off x="14541500" y="625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6840</xdr:rowOff>
    </xdr:from>
    <xdr:ext cx="534377" cy="259045"/>
    <xdr:sp macro="" textlink="">
      <xdr:nvSpPr>
        <xdr:cNvPr id="546" name="テキスト ボックス 545"/>
        <xdr:cNvSpPr txBox="1"/>
      </xdr:nvSpPr>
      <xdr:spPr>
        <a:xfrm>
          <a:off x="14325111" y="635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106228</xdr:rowOff>
    </xdr:from>
    <xdr:to>
      <xdr:col>72</xdr:col>
      <xdr:colOff>38100</xdr:colOff>
      <xdr:row>37</xdr:row>
      <xdr:rowOff>36378</xdr:rowOff>
    </xdr:to>
    <xdr:sp macro="" textlink="">
      <xdr:nvSpPr>
        <xdr:cNvPr id="547" name="楕円 546"/>
        <xdr:cNvSpPr/>
      </xdr:nvSpPr>
      <xdr:spPr>
        <a:xfrm>
          <a:off x="13652500" y="627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27505</xdr:rowOff>
    </xdr:from>
    <xdr:ext cx="534377" cy="259045"/>
    <xdr:sp macro="" textlink="">
      <xdr:nvSpPr>
        <xdr:cNvPr id="548" name="テキスト ボックス 547"/>
        <xdr:cNvSpPr txBox="1"/>
      </xdr:nvSpPr>
      <xdr:spPr>
        <a:xfrm>
          <a:off x="13436111" y="637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110342</xdr:rowOff>
    </xdr:from>
    <xdr:to>
      <xdr:col>67</xdr:col>
      <xdr:colOff>101600</xdr:colOff>
      <xdr:row>37</xdr:row>
      <xdr:rowOff>40492</xdr:rowOff>
    </xdr:to>
    <xdr:sp macro="" textlink="">
      <xdr:nvSpPr>
        <xdr:cNvPr id="549" name="楕円 548"/>
        <xdr:cNvSpPr/>
      </xdr:nvSpPr>
      <xdr:spPr>
        <a:xfrm>
          <a:off x="12763500" y="628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31619</xdr:rowOff>
    </xdr:from>
    <xdr:ext cx="534377" cy="259045"/>
    <xdr:sp macro="" textlink="">
      <xdr:nvSpPr>
        <xdr:cNvPr id="550" name="テキスト ボックス 549"/>
        <xdr:cNvSpPr txBox="1"/>
      </xdr:nvSpPr>
      <xdr:spPr>
        <a:xfrm>
          <a:off x="12547111" y="637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7" name="直線コネクタ 576"/>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8" name="教育費最小値テキスト"/>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9" name="直線コネクタ 578"/>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80" name="教育費最大値テキスト"/>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1" name="直線コネクタ 580"/>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104642</xdr:rowOff>
    </xdr:from>
    <xdr:to>
      <xdr:col>85</xdr:col>
      <xdr:colOff>127000</xdr:colOff>
      <xdr:row>57</xdr:row>
      <xdr:rowOff>70107</xdr:rowOff>
    </xdr:to>
    <xdr:cxnSp macro="">
      <xdr:nvCxnSpPr>
        <xdr:cNvPr id="582" name="直線コネクタ 581"/>
        <xdr:cNvCxnSpPr/>
      </xdr:nvCxnSpPr>
      <xdr:spPr>
        <a:xfrm flipV="1">
          <a:off x="15481300" y="9705842"/>
          <a:ext cx="838200" cy="13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3" name="教育費平均値テキスト"/>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4" name="フローチャート: 判断 583"/>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70107</xdr:rowOff>
    </xdr:from>
    <xdr:to>
      <xdr:col>81</xdr:col>
      <xdr:colOff>50800</xdr:colOff>
      <xdr:row>57</xdr:row>
      <xdr:rowOff>148697</xdr:rowOff>
    </xdr:to>
    <xdr:cxnSp macro="">
      <xdr:nvCxnSpPr>
        <xdr:cNvPr id="585" name="直線コネクタ 584"/>
        <xdr:cNvCxnSpPr/>
      </xdr:nvCxnSpPr>
      <xdr:spPr>
        <a:xfrm flipV="1">
          <a:off x="14592300" y="9842757"/>
          <a:ext cx="889000" cy="7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6" name="フローチャート: 判断 585"/>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7" name="テキスト ボックス 586"/>
        <xdr:cNvSpPr txBox="1"/>
      </xdr:nvSpPr>
      <xdr:spPr>
        <a:xfrm>
          <a:off x="15214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148697</xdr:rowOff>
    </xdr:from>
    <xdr:to>
      <xdr:col>76</xdr:col>
      <xdr:colOff>114300</xdr:colOff>
      <xdr:row>58</xdr:row>
      <xdr:rowOff>72034</xdr:rowOff>
    </xdr:to>
    <xdr:cxnSp macro="">
      <xdr:nvCxnSpPr>
        <xdr:cNvPr id="588" name="直線コネクタ 587"/>
        <xdr:cNvCxnSpPr/>
      </xdr:nvCxnSpPr>
      <xdr:spPr>
        <a:xfrm flipV="1">
          <a:off x="13703300" y="9921347"/>
          <a:ext cx="889000" cy="9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9" name="フローチャート: 判断 588"/>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90" name="テキスト ボックス 589"/>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33875</xdr:rowOff>
    </xdr:from>
    <xdr:to>
      <xdr:col>71</xdr:col>
      <xdr:colOff>177800</xdr:colOff>
      <xdr:row>58</xdr:row>
      <xdr:rowOff>72034</xdr:rowOff>
    </xdr:to>
    <xdr:cxnSp macro="">
      <xdr:nvCxnSpPr>
        <xdr:cNvPr id="591" name="直線コネクタ 590"/>
        <xdr:cNvCxnSpPr/>
      </xdr:nvCxnSpPr>
      <xdr:spPr>
        <a:xfrm>
          <a:off x="12814300" y="9977975"/>
          <a:ext cx="889000" cy="3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2" name="フローチャート: 判断 591"/>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3" name="テキスト ボックス 592"/>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4" name="フローチャート: 判断 593"/>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5" name="テキスト ボックス 594"/>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53842</xdr:rowOff>
    </xdr:from>
    <xdr:to>
      <xdr:col>85</xdr:col>
      <xdr:colOff>177800</xdr:colOff>
      <xdr:row>56</xdr:row>
      <xdr:rowOff>155442</xdr:rowOff>
    </xdr:to>
    <xdr:sp macro="" textlink="">
      <xdr:nvSpPr>
        <xdr:cNvPr id="601" name="楕円 600"/>
        <xdr:cNvSpPr/>
      </xdr:nvSpPr>
      <xdr:spPr>
        <a:xfrm>
          <a:off x="16268700" y="965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32269</xdr:rowOff>
    </xdr:from>
    <xdr:ext cx="534377" cy="259045"/>
    <xdr:sp macro="" textlink="">
      <xdr:nvSpPr>
        <xdr:cNvPr id="602" name="教育費該当値テキスト"/>
        <xdr:cNvSpPr txBox="1"/>
      </xdr:nvSpPr>
      <xdr:spPr>
        <a:xfrm>
          <a:off x="16370300" y="96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19307</xdr:rowOff>
    </xdr:from>
    <xdr:to>
      <xdr:col>81</xdr:col>
      <xdr:colOff>101600</xdr:colOff>
      <xdr:row>57</xdr:row>
      <xdr:rowOff>120907</xdr:rowOff>
    </xdr:to>
    <xdr:sp macro="" textlink="">
      <xdr:nvSpPr>
        <xdr:cNvPr id="603" name="楕円 602"/>
        <xdr:cNvSpPr/>
      </xdr:nvSpPr>
      <xdr:spPr>
        <a:xfrm>
          <a:off x="15430500" y="979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112034</xdr:rowOff>
    </xdr:from>
    <xdr:ext cx="534377" cy="259045"/>
    <xdr:sp macro="" textlink="">
      <xdr:nvSpPr>
        <xdr:cNvPr id="604" name="テキスト ボックス 603"/>
        <xdr:cNvSpPr txBox="1"/>
      </xdr:nvSpPr>
      <xdr:spPr>
        <a:xfrm>
          <a:off x="15214111" y="988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97897</xdr:rowOff>
    </xdr:from>
    <xdr:to>
      <xdr:col>76</xdr:col>
      <xdr:colOff>165100</xdr:colOff>
      <xdr:row>58</xdr:row>
      <xdr:rowOff>28047</xdr:rowOff>
    </xdr:to>
    <xdr:sp macro="" textlink="">
      <xdr:nvSpPr>
        <xdr:cNvPr id="605" name="楕円 604"/>
        <xdr:cNvSpPr/>
      </xdr:nvSpPr>
      <xdr:spPr>
        <a:xfrm>
          <a:off x="14541500" y="987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19174</xdr:rowOff>
    </xdr:from>
    <xdr:ext cx="534377" cy="259045"/>
    <xdr:sp macro="" textlink="">
      <xdr:nvSpPr>
        <xdr:cNvPr id="606" name="テキスト ボックス 605"/>
        <xdr:cNvSpPr txBox="1"/>
      </xdr:nvSpPr>
      <xdr:spPr>
        <a:xfrm>
          <a:off x="14325111" y="996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21234</xdr:rowOff>
    </xdr:from>
    <xdr:to>
      <xdr:col>72</xdr:col>
      <xdr:colOff>38100</xdr:colOff>
      <xdr:row>58</xdr:row>
      <xdr:rowOff>122834</xdr:rowOff>
    </xdr:to>
    <xdr:sp macro="" textlink="">
      <xdr:nvSpPr>
        <xdr:cNvPr id="607" name="楕円 606"/>
        <xdr:cNvSpPr/>
      </xdr:nvSpPr>
      <xdr:spPr>
        <a:xfrm>
          <a:off x="13652500" y="99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113961</xdr:rowOff>
    </xdr:from>
    <xdr:ext cx="534377" cy="259045"/>
    <xdr:sp macro="" textlink="">
      <xdr:nvSpPr>
        <xdr:cNvPr id="608" name="テキスト ボックス 607"/>
        <xdr:cNvSpPr txBox="1"/>
      </xdr:nvSpPr>
      <xdr:spPr>
        <a:xfrm>
          <a:off x="13436111" y="1005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154525</xdr:rowOff>
    </xdr:from>
    <xdr:to>
      <xdr:col>67</xdr:col>
      <xdr:colOff>101600</xdr:colOff>
      <xdr:row>58</xdr:row>
      <xdr:rowOff>84675</xdr:rowOff>
    </xdr:to>
    <xdr:sp macro="" textlink="">
      <xdr:nvSpPr>
        <xdr:cNvPr id="609" name="楕円 608"/>
        <xdr:cNvSpPr/>
      </xdr:nvSpPr>
      <xdr:spPr>
        <a:xfrm>
          <a:off x="12763500" y="99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75802</xdr:rowOff>
    </xdr:from>
    <xdr:ext cx="534377" cy="259045"/>
    <xdr:sp macro="" textlink="">
      <xdr:nvSpPr>
        <xdr:cNvPr id="610" name="テキスト ボックス 609"/>
        <xdr:cNvSpPr txBox="1"/>
      </xdr:nvSpPr>
      <xdr:spPr>
        <a:xfrm>
          <a:off x="12547111" y="100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4" name="直線コネクタ 633"/>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7" name="災害復旧費最大値テキスト"/>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8" name="直線コネクタ 637"/>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40" name="災害復旧費平均値テキスト"/>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1" name="フローチャート: 判断 640"/>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3" name="フローチャート: 判断 642"/>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4" name="テキスト ボックス 643"/>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6" name="フローチャート: 判断 645"/>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7" name="テキスト ボックス 646"/>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9" name="フローチャート: 判断 648"/>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50" name="テキスト ボックス 649"/>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1" name="フローチャート: 判断 650"/>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2" name="テキスト ボックス 651"/>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1" name="直線コネクタ 690"/>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2" name="公債費最小値テキスト"/>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3" name="直線コネクタ 692"/>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4" name="公債費最大値テキスト"/>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5" name="直線コネクタ 694"/>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123025</xdr:rowOff>
    </xdr:from>
    <xdr:to>
      <xdr:col>85</xdr:col>
      <xdr:colOff>127000</xdr:colOff>
      <xdr:row>96</xdr:row>
      <xdr:rowOff>131039</xdr:rowOff>
    </xdr:to>
    <xdr:cxnSp macro="">
      <xdr:nvCxnSpPr>
        <xdr:cNvPr id="696" name="直線コネクタ 695"/>
        <xdr:cNvCxnSpPr/>
      </xdr:nvCxnSpPr>
      <xdr:spPr>
        <a:xfrm flipV="1">
          <a:off x="15481300" y="16582225"/>
          <a:ext cx="838200" cy="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5656</xdr:rowOff>
    </xdr:from>
    <xdr:ext cx="534377" cy="259045"/>
    <xdr:sp macro="" textlink="">
      <xdr:nvSpPr>
        <xdr:cNvPr id="697" name="公債費平均値テキスト"/>
        <xdr:cNvSpPr txBox="1"/>
      </xdr:nvSpPr>
      <xdr:spPr>
        <a:xfrm>
          <a:off x="16370300" y="16121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8" name="フローチャート: 判断 697"/>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125718</xdr:rowOff>
    </xdr:from>
    <xdr:to>
      <xdr:col>81</xdr:col>
      <xdr:colOff>50800</xdr:colOff>
      <xdr:row>96</xdr:row>
      <xdr:rowOff>131039</xdr:rowOff>
    </xdr:to>
    <xdr:cxnSp macro="">
      <xdr:nvCxnSpPr>
        <xdr:cNvPr id="699" name="直線コネクタ 698"/>
        <xdr:cNvCxnSpPr/>
      </xdr:nvCxnSpPr>
      <xdr:spPr>
        <a:xfrm>
          <a:off x="14592300" y="16584918"/>
          <a:ext cx="889000" cy="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700" name="フローチャート: 判断 699"/>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104703</xdr:rowOff>
    </xdr:from>
    <xdr:ext cx="534377" cy="259045"/>
    <xdr:sp macro="" textlink="">
      <xdr:nvSpPr>
        <xdr:cNvPr id="701" name="テキスト ボックス 700"/>
        <xdr:cNvSpPr txBox="1"/>
      </xdr:nvSpPr>
      <xdr:spPr>
        <a:xfrm>
          <a:off x="15214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118224</xdr:rowOff>
    </xdr:from>
    <xdr:to>
      <xdr:col>76</xdr:col>
      <xdr:colOff>114300</xdr:colOff>
      <xdr:row>96</xdr:row>
      <xdr:rowOff>125718</xdr:rowOff>
    </xdr:to>
    <xdr:cxnSp macro="">
      <xdr:nvCxnSpPr>
        <xdr:cNvPr id="702" name="直線コネクタ 701"/>
        <xdr:cNvCxnSpPr/>
      </xdr:nvCxnSpPr>
      <xdr:spPr>
        <a:xfrm>
          <a:off x="13703300" y="16577424"/>
          <a:ext cx="8890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3" name="フローチャート: 判断 702"/>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108957</xdr:rowOff>
    </xdr:from>
    <xdr:ext cx="534377" cy="259045"/>
    <xdr:sp macro="" textlink="">
      <xdr:nvSpPr>
        <xdr:cNvPr id="704" name="テキスト ボックス 703"/>
        <xdr:cNvSpPr txBox="1"/>
      </xdr:nvSpPr>
      <xdr:spPr>
        <a:xfrm>
          <a:off x="14325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118224</xdr:rowOff>
    </xdr:from>
    <xdr:to>
      <xdr:col>71</xdr:col>
      <xdr:colOff>177800</xdr:colOff>
      <xdr:row>96</xdr:row>
      <xdr:rowOff>118923</xdr:rowOff>
    </xdr:to>
    <xdr:cxnSp macro="">
      <xdr:nvCxnSpPr>
        <xdr:cNvPr id="705" name="直線コネクタ 704"/>
        <xdr:cNvCxnSpPr/>
      </xdr:nvCxnSpPr>
      <xdr:spPr>
        <a:xfrm flipV="1">
          <a:off x="12814300" y="16577424"/>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6" name="フローチャート: 判断 705"/>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96460</xdr:rowOff>
    </xdr:from>
    <xdr:ext cx="534377" cy="259045"/>
    <xdr:sp macro="" textlink="">
      <xdr:nvSpPr>
        <xdr:cNvPr id="707" name="テキスト ボックス 706"/>
        <xdr:cNvSpPr txBox="1"/>
      </xdr:nvSpPr>
      <xdr:spPr>
        <a:xfrm>
          <a:off x="13436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8" name="フローチャート: 判断 707"/>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94111</xdr:rowOff>
    </xdr:from>
    <xdr:ext cx="534377" cy="259045"/>
    <xdr:sp macro="" textlink="">
      <xdr:nvSpPr>
        <xdr:cNvPr id="709" name="テキスト ボックス 708"/>
        <xdr:cNvSpPr txBox="1"/>
      </xdr:nvSpPr>
      <xdr:spPr>
        <a:xfrm>
          <a:off x="12547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72225</xdr:rowOff>
    </xdr:from>
    <xdr:to>
      <xdr:col>85</xdr:col>
      <xdr:colOff>177800</xdr:colOff>
      <xdr:row>97</xdr:row>
      <xdr:rowOff>2375</xdr:rowOff>
    </xdr:to>
    <xdr:sp macro="" textlink="">
      <xdr:nvSpPr>
        <xdr:cNvPr id="715" name="楕円 714"/>
        <xdr:cNvSpPr/>
      </xdr:nvSpPr>
      <xdr:spPr>
        <a:xfrm>
          <a:off x="16268700" y="165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50652</xdr:rowOff>
    </xdr:from>
    <xdr:ext cx="534377" cy="259045"/>
    <xdr:sp macro="" textlink="">
      <xdr:nvSpPr>
        <xdr:cNvPr id="716" name="公債費該当値テキスト"/>
        <xdr:cNvSpPr txBox="1"/>
      </xdr:nvSpPr>
      <xdr:spPr>
        <a:xfrm>
          <a:off x="16370300" y="1650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80239</xdr:rowOff>
    </xdr:from>
    <xdr:to>
      <xdr:col>81</xdr:col>
      <xdr:colOff>101600</xdr:colOff>
      <xdr:row>97</xdr:row>
      <xdr:rowOff>10389</xdr:rowOff>
    </xdr:to>
    <xdr:sp macro="" textlink="">
      <xdr:nvSpPr>
        <xdr:cNvPr id="717" name="楕円 716"/>
        <xdr:cNvSpPr/>
      </xdr:nvSpPr>
      <xdr:spPr>
        <a:xfrm>
          <a:off x="15430500" y="1653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1516</xdr:rowOff>
    </xdr:from>
    <xdr:ext cx="534377" cy="259045"/>
    <xdr:sp macro="" textlink="">
      <xdr:nvSpPr>
        <xdr:cNvPr id="718" name="テキスト ボックス 717"/>
        <xdr:cNvSpPr txBox="1"/>
      </xdr:nvSpPr>
      <xdr:spPr>
        <a:xfrm>
          <a:off x="15214111" y="1663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74918</xdr:rowOff>
    </xdr:from>
    <xdr:to>
      <xdr:col>76</xdr:col>
      <xdr:colOff>165100</xdr:colOff>
      <xdr:row>97</xdr:row>
      <xdr:rowOff>5068</xdr:rowOff>
    </xdr:to>
    <xdr:sp macro="" textlink="">
      <xdr:nvSpPr>
        <xdr:cNvPr id="719" name="楕円 718"/>
        <xdr:cNvSpPr/>
      </xdr:nvSpPr>
      <xdr:spPr>
        <a:xfrm>
          <a:off x="14541500" y="1653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167645</xdr:rowOff>
    </xdr:from>
    <xdr:ext cx="534377" cy="259045"/>
    <xdr:sp macro="" textlink="">
      <xdr:nvSpPr>
        <xdr:cNvPr id="720" name="テキスト ボックス 719"/>
        <xdr:cNvSpPr txBox="1"/>
      </xdr:nvSpPr>
      <xdr:spPr>
        <a:xfrm>
          <a:off x="14325111" y="166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67424</xdr:rowOff>
    </xdr:from>
    <xdr:to>
      <xdr:col>72</xdr:col>
      <xdr:colOff>38100</xdr:colOff>
      <xdr:row>96</xdr:row>
      <xdr:rowOff>169024</xdr:rowOff>
    </xdr:to>
    <xdr:sp macro="" textlink="">
      <xdr:nvSpPr>
        <xdr:cNvPr id="721" name="楕円 720"/>
        <xdr:cNvSpPr/>
      </xdr:nvSpPr>
      <xdr:spPr>
        <a:xfrm>
          <a:off x="13652500" y="1652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160151</xdr:rowOff>
    </xdr:from>
    <xdr:ext cx="534377" cy="259045"/>
    <xdr:sp macro="" textlink="">
      <xdr:nvSpPr>
        <xdr:cNvPr id="722" name="テキスト ボックス 721"/>
        <xdr:cNvSpPr txBox="1"/>
      </xdr:nvSpPr>
      <xdr:spPr>
        <a:xfrm>
          <a:off x="13436111" y="1661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68123</xdr:rowOff>
    </xdr:from>
    <xdr:to>
      <xdr:col>67</xdr:col>
      <xdr:colOff>101600</xdr:colOff>
      <xdr:row>96</xdr:row>
      <xdr:rowOff>169723</xdr:rowOff>
    </xdr:to>
    <xdr:sp macro="" textlink="">
      <xdr:nvSpPr>
        <xdr:cNvPr id="723" name="楕円 722"/>
        <xdr:cNvSpPr/>
      </xdr:nvSpPr>
      <xdr:spPr>
        <a:xfrm>
          <a:off x="12763500" y="1652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160850</xdr:rowOff>
    </xdr:from>
    <xdr:ext cx="534377" cy="259045"/>
    <xdr:sp macro="" textlink="">
      <xdr:nvSpPr>
        <xdr:cNvPr id="724" name="テキスト ボックス 723"/>
        <xdr:cNvSpPr txBox="1"/>
      </xdr:nvSpPr>
      <xdr:spPr>
        <a:xfrm>
          <a:off x="12547111" y="1662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8" name="テキスト ボックス 73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0" name="テキスト ボックス 73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2" name="テキスト ボックス 74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4" name="テキスト ボックス 74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6" name="テキスト ボックス 74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50" name="直線コネクタ 749"/>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1" name="諸支出金最小値テキスト"/>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3" name="諸支出金最大値テキスト"/>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4" name="直線コネクタ 753"/>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5" name="直線コネクタ 75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6" name="諸支出金平均値テキスト"/>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7" name="フローチャート: 判断 756"/>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8" name="直線コネクタ 75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9" name="フローチャート: 判断 758"/>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60" name="テキスト ボックス 759"/>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1" name="直線コネクタ 76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2" name="フローチャート: 判断 761"/>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3" name="テキスト ボックス 762"/>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4" name="直線コネクタ 76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5" name="フローチャート: 判断 764"/>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6" name="テキスト ボックス 765"/>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7" name="フローチャート: 判断 766"/>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8" name="テキスト ボックス 767"/>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4" name="楕円 77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5" name="諸支出金該当値テキスト"/>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6" name="楕円 77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7" name="テキスト ボックス 77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8" name="楕円 77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9" name="テキスト ボックス 77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0" name="楕円 77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1" name="テキスト ボックス 78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2" name="楕円 78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3" name="テキスト ボックス 78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総務費の急激な増加は、特別定額給付金の増加が主な要因である。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民生費では、障害者総合支援給付費の対象者の増加や新型コロナウイルス対策として、あいさいっ子応援給付金事業を行ったことにより増加した。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衛生費では、新型コロナ対策として水道事業や海部南部水道企業団への補助金が増額していることにより増加した。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農林水産業費では、県営事業負担金が増額していることにより増加した。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教育費では、佐屋総合運動場整備工事やＧＩＧＡスクール事業を行ったことにより増加した。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を進める中で実質収支額は継続的に黒字を確保している。一方、実質単年度収支については新型コロナウイルス感染症に係る市単独事業の実施に伴い、財政調整基金の取崩しが増加したことなどにより赤字となり、同様の理由で財政調整基金残高も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市の全会計において黒字を維持することができた。</a:t>
          </a:r>
        </a:p>
        <a:p>
          <a:r>
            <a:rPr kumimoji="1" lang="ja-JP" altLang="en-US" sz="1400">
              <a:latin typeface="ＭＳ ゴシック" pitchFamily="49" charset="-128"/>
              <a:ea typeface="ＭＳ ゴシック" pitchFamily="49" charset="-128"/>
            </a:rPr>
            <a:t>　今後の課題として、各会計に対する繰出金の繰出基準の見直しや各会計において更なる経常経費の削減を図り、引き続き黒字化の維持に努める。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31375671</v>
      </c>
      <c r="BO4" s="433"/>
      <c r="BP4" s="433"/>
      <c r="BQ4" s="433"/>
      <c r="BR4" s="433"/>
      <c r="BS4" s="433"/>
      <c r="BT4" s="433"/>
      <c r="BU4" s="434"/>
      <c r="BV4" s="432">
        <v>23140927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6.4</v>
      </c>
      <c r="CU4" s="439"/>
      <c r="CV4" s="439"/>
      <c r="CW4" s="439"/>
      <c r="CX4" s="439"/>
      <c r="CY4" s="439"/>
      <c r="CZ4" s="439"/>
      <c r="DA4" s="440"/>
      <c r="DB4" s="438">
        <v>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30187819</v>
      </c>
      <c r="BO5" s="470"/>
      <c r="BP5" s="470"/>
      <c r="BQ5" s="470"/>
      <c r="BR5" s="470"/>
      <c r="BS5" s="470"/>
      <c r="BT5" s="470"/>
      <c r="BU5" s="471"/>
      <c r="BV5" s="469">
        <v>22234357</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90.7</v>
      </c>
      <c r="CU5" s="467"/>
      <c r="CV5" s="467"/>
      <c r="CW5" s="467"/>
      <c r="CX5" s="467"/>
      <c r="CY5" s="467"/>
      <c r="CZ5" s="467"/>
      <c r="DA5" s="468"/>
      <c r="DB5" s="466">
        <v>87.8</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1187852</v>
      </c>
      <c r="BO6" s="470"/>
      <c r="BP6" s="470"/>
      <c r="BQ6" s="470"/>
      <c r="BR6" s="470"/>
      <c r="BS6" s="470"/>
      <c r="BT6" s="470"/>
      <c r="BU6" s="471"/>
      <c r="BV6" s="469">
        <v>906570</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94.8</v>
      </c>
      <c r="CU6" s="507"/>
      <c r="CV6" s="507"/>
      <c r="CW6" s="507"/>
      <c r="CX6" s="507"/>
      <c r="CY6" s="507"/>
      <c r="CZ6" s="507"/>
      <c r="DA6" s="508"/>
      <c r="DB6" s="506">
        <v>91.9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212660</v>
      </c>
      <c r="BO7" s="470"/>
      <c r="BP7" s="470"/>
      <c r="BQ7" s="470"/>
      <c r="BR7" s="470"/>
      <c r="BS7" s="470"/>
      <c r="BT7" s="470"/>
      <c r="BU7" s="471"/>
      <c r="BV7" s="469">
        <v>165151</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15206217</v>
      </c>
      <c r="CU7" s="470"/>
      <c r="CV7" s="470"/>
      <c r="CW7" s="470"/>
      <c r="CX7" s="470"/>
      <c r="CY7" s="470"/>
      <c r="CZ7" s="470"/>
      <c r="DA7" s="471"/>
      <c r="DB7" s="469">
        <v>14908219</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975192</v>
      </c>
      <c r="BO8" s="470"/>
      <c r="BP8" s="470"/>
      <c r="BQ8" s="470"/>
      <c r="BR8" s="470"/>
      <c r="BS8" s="470"/>
      <c r="BT8" s="470"/>
      <c r="BU8" s="471"/>
      <c r="BV8" s="469">
        <v>741419</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0.63</v>
      </c>
      <c r="CU8" s="510"/>
      <c r="CV8" s="510"/>
      <c r="CW8" s="510"/>
      <c r="CX8" s="510"/>
      <c r="CY8" s="510"/>
      <c r="CZ8" s="510"/>
      <c r="DA8" s="511"/>
      <c r="DB8" s="509">
        <v>0.63</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60829</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233773</v>
      </c>
      <c r="BO9" s="470"/>
      <c r="BP9" s="470"/>
      <c r="BQ9" s="470"/>
      <c r="BR9" s="470"/>
      <c r="BS9" s="470"/>
      <c r="BT9" s="470"/>
      <c r="BU9" s="471"/>
      <c r="BV9" s="469">
        <v>79374</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11.7</v>
      </c>
      <c r="CU9" s="467"/>
      <c r="CV9" s="467"/>
      <c r="CW9" s="467"/>
      <c r="CX9" s="467"/>
      <c r="CY9" s="467"/>
      <c r="CZ9" s="467"/>
      <c r="DA9" s="468"/>
      <c r="DB9" s="466">
        <v>12.3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63088</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109</v>
      </c>
      <c r="AV10" s="502"/>
      <c r="AW10" s="502"/>
      <c r="AX10" s="502"/>
      <c r="AY10" s="503" t="s">
        <v>121</v>
      </c>
      <c r="AZ10" s="504"/>
      <c r="BA10" s="504"/>
      <c r="BB10" s="504"/>
      <c r="BC10" s="504"/>
      <c r="BD10" s="504"/>
      <c r="BE10" s="504"/>
      <c r="BF10" s="504"/>
      <c r="BG10" s="504"/>
      <c r="BH10" s="504"/>
      <c r="BI10" s="504"/>
      <c r="BJ10" s="504"/>
      <c r="BK10" s="504"/>
      <c r="BL10" s="504"/>
      <c r="BM10" s="505"/>
      <c r="BN10" s="469">
        <v>440141</v>
      </c>
      <c r="BO10" s="470"/>
      <c r="BP10" s="470"/>
      <c r="BQ10" s="470"/>
      <c r="BR10" s="470"/>
      <c r="BS10" s="470"/>
      <c r="BT10" s="470"/>
      <c r="BU10" s="471"/>
      <c r="BV10" s="469">
        <v>376811</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94</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62648</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1054308</v>
      </c>
      <c r="BO12" s="470"/>
      <c r="BP12" s="470"/>
      <c r="BQ12" s="470"/>
      <c r="BR12" s="470"/>
      <c r="BS12" s="470"/>
      <c r="BT12" s="470"/>
      <c r="BU12" s="471"/>
      <c r="BV12" s="469">
        <v>1006821</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61589</v>
      </c>
      <c r="S13" s="554"/>
      <c r="T13" s="554"/>
      <c r="U13" s="554"/>
      <c r="V13" s="555"/>
      <c r="W13" s="485" t="s">
        <v>139</v>
      </c>
      <c r="X13" s="486"/>
      <c r="Y13" s="486"/>
      <c r="Z13" s="486"/>
      <c r="AA13" s="486"/>
      <c r="AB13" s="476"/>
      <c r="AC13" s="520">
        <v>2524</v>
      </c>
      <c r="AD13" s="521"/>
      <c r="AE13" s="521"/>
      <c r="AF13" s="521"/>
      <c r="AG13" s="563"/>
      <c r="AH13" s="520">
        <v>2864</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-380394</v>
      </c>
      <c r="BO13" s="470"/>
      <c r="BP13" s="470"/>
      <c r="BQ13" s="470"/>
      <c r="BR13" s="470"/>
      <c r="BS13" s="470"/>
      <c r="BT13" s="470"/>
      <c r="BU13" s="471"/>
      <c r="BV13" s="469">
        <v>-550636</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4.0999999999999996</v>
      </c>
      <c r="CU13" s="467"/>
      <c r="CV13" s="467"/>
      <c r="CW13" s="467"/>
      <c r="CX13" s="467"/>
      <c r="CY13" s="467"/>
      <c r="CZ13" s="467"/>
      <c r="DA13" s="468"/>
      <c r="DB13" s="466">
        <v>4.2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63040</v>
      </c>
      <c r="S14" s="554"/>
      <c r="T14" s="554"/>
      <c r="U14" s="554"/>
      <c r="V14" s="555"/>
      <c r="W14" s="459"/>
      <c r="X14" s="460"/>
      <c r="Y14" s="460"/>
      <c r="Z14" s="460"/>
      <c r="AA14" s="460"/>
      <c r="AB14" s="449"/>
      <c r="AC14" s="556">
        <v>8.1999999999999993</v>
      </c>
      <c r="AD14" s="557"/>
      <c r="AE14" s="557"/>
      <c r="AF14" s="557"/>
      <c r="AG14" s="558"/>
      <c r="AH14" s="556">
        <v>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146</v>
      </c>
      <c r="CU14" s="568"/>
      <c r="CV14" s="568"/>
      <c r="CW14" s="568"/>
      <c r="CX14" s="568"/>
      <c r="CY14" s="568"/>
      <c r="CZ14" s="568"/>
      <c r="DA14" s="569"/>
      <c r="DB14" s="567" t="s">
        <v>128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138</v>
      </c>
      <c r="N15" s="561"/>
      <c r="O15" s="561"/>
      <c r="P15" s="561"/>
      <c r="Q15" s="562"/>
      <c r="R15" s="553">
        <v>62040</v>
      </c>
      <c r="S15" s="554"/>
      <c r="T15" s="554"/>
      <c r="U15" s="554"/>
      <c r="V15" s="555"/>
      <c r="W15" s="485" t="s">
        <v>147</v>
      </c>
      <c r="X15" s="486"/>
      <c r="Y15" s="486"/>
      <c r="Z15" s="486"/>
      <c r="AA15" s="486"/>
      <c r="AB15" s="476"/>
      <c r="AC15" s="520">
        <v>9351</v>
      </c>
      <c r="AD15" s="521"/>
      <c r="AE15" s="521"/>
      <c r="AF15" s="521"/>
      <c r="AG15" s="563"/>
      <c r="AH15" s="520">
        <v>9580</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7649348</v>
      </c>
      <c r="BO15" s="433"/>
      <c r="BP15" s="433"/>
      <c r="BQ15" s="433"/>
      <c r="BR15" s="433"/>
      <c r="BS15" s="433"/>
      <c r="BT15" s="433"/>
      <c r="BU15" s="434"/>
      <c r="BV15" s="432">
        <v>7413601</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30.2</v>
      </c>
      <c r="AD16" s="557"/>
      <c r="AE16" s="557"/>
      <c r="AF16" s="557"/>
      <c r="AG16" s="558"/>
      <c r="AH16" s="556">
        <v>30</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12311729</v>
      </c>
      <c r="BO16" s="470"/>
      <c r="BP16" s="470"/>
      <c r="BQ16" s="470"/>
      <c r="BR16" s="470"/>
      <c r="BS16" s="470"/>
      <c r="BT16" s="470"/>
      <c r="BU16" s="471"/>
      <c r="BV16" s="469">
        <v>11799669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19076</v>
      </c>
      <c r="AD17" s="521"/>
      <c r="AE17" s="521"/>
      <c r="AF17" s="521"/>
      <c r="AG17" s="563"/>
      <c r="AH17" s="520">
        <v>19473</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9633729</v>
      </c>
      <c r="BO17" s="470"/>
      <c r="BP17" s="470"/>
      <c r="BQ17" s="470"/>
      <c r="BR17" s="470"/>
      <c r="BS17" s="470"/>
      <c r="BT17" s="470"/>
      <c r="BU17" s="471"/>
      <c r="BV17" s="469">
        <v>9407673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66.680000000000007</v>
      </c>
      <c r="M18" s="585"/>
      <c r="N18" s="585"/>
      <c r="O18" s="585"/>
      <c r="P18" s="585"/>
      <c r="Q18" s="585"/>
      <c r="R18" s="586"/>
      <c r="S18" s="586"/>
      <c r="T18" s="586"/>
      <c r="U18" s="586"/>
      <c r="V18" s="587"/>
      <c r="W18" s="487"/>
      <c r="X18" s="488"/>
      <c r="Y18" s="488"/>
      <c r="Z18" s="488"/>
      <c r="AA18" s="488"/>
      <c r="AB18" s="479"/>
      <c r="AC18" s="588">
        <v>61.6</v>
      </c>
      <c r="AD18" s="589"/>
      <c r="AE18" s="589"/>
      <c r="AF18" s="589"/>
      <c r="AG18" s="590"/>
      <c r="AH18" s="588">
        <v>61</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13796093</v>
      </c>
      <c r="BO18" s="470"/>
      <c r="BP18" s="470"/>
      <c r="BQ18" s="470"/>
      <c r="BR18" s="470"/>
      <c r="BS18" s="470"/>
      <c r="BT18" s="470"/>
      <c r="BU18" s="471"/>
      <c r="BV18" s="469">
        <v>13256656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912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18412340</v>
      </c>
      <c r="BO19" s="470"/>
      <c r="BP19" s="470"/>
      <c r="BQ19" s="470"/>
      <c r="BR19" s="470"/>
      <c r="BS19" s="470"/>
      <c r="BT19" s="470"/>
      <c r="BU19" s="471"/>
      <c r="BV19" s="469">
        <v>17248221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21718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18118123</v>
      </c>
      <c r="BO23" s="470"/>
      <c r="BP23" s="470"/>
      <c r="BQ23" s="470"/>
      <c r="BR23" s="470"/>
      <c r="BS23" s="470"/>
      <c r="BT23" s="470"/>
      <c r="BU23" s="471"/>
      <c r="BV23" s="469">
        <v>18627554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9340</v>
      </c>
      <c r="R24" s="521"/>
      <c r="S24" s="521"/>
      <c r="T24" s="521"/>
      <c r="U24" s="521"/>
      <c r="V24" s="563"/>
      <c r="W24" s="622"/>
      <c r="X24" s="610"/>
      <c r="Y24" s="611"/>
      <c r="Z24" s="519" t="s">
        <v>171</v>
      </c>
      <c r="AA24" s="499"/>
      <c r="AB24" s="499"/>
      <c r="AC24" s="499"/>
      <c r="AD24" s="499"/>
      <c r="AE24" s="499"/>
      <c r="AF24" s="499"/>
      <c r="AG24" s="500"/>
      <c r="AH24" s="520">
        <v>436</v>
      </c>
      <c r="AI24" s="521"/>
      <c r="AJ24" s="521"/>
      <c r="AK24" s="521"/>
      <c r="AL24" s="563"/>
      <c r="AM24" s="520">
        <v>1269196</v>
      </c>
      <c r="AN24" s="521"/>
      <c r="AO24" s="521"/>
      <c r="AP24" s="521"/>
      <c r="AQ24" s="521"/>
      <c r="AR24" s="563"/>
      <c r="AS24" s="520">
        <v>2911</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10946944</v>
      </c>
      <c r="BO24" s="470"/>
      <c r="BP24" s="470"/>
      <c r="BQ24" s="470"/>
      <c r="BR24" s="470"/>
      <c r="BS24" s="470"/>
      <c r="BT24" s="470"/>
      <c r="BU24" s="471"/>
      <c r="BV24" s="469">
        <v>11392578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7730</v>
      </c>
      <c r="R25" s="521"/>
      <c r="S25" s="521"/>
      <c r="T25" s="521"/>
      <c r="U25" s="521"/>
      <c r="V25" s="563"/>
      <c r="W25" s="622"/>
      <c r="X25" s="610"/>
      <c r="Y25" s="611"/>
      <c r="Z25" s="519" t="s">
        <v>174</v>
      </c>
      <c r="AA25" s="499"/>
      <c r="AB25" s="499"/>
      <c r="AC25" s="499"/>
      <c r="AD25" s="499"/>
      <c r="AE25" s="499"/>
      <c r="AF25" s="499"/>
      <c r="AG25" s="500"/>
      <c r="AH25" s="520">
        <v>102</v>
      </c>
      <c r="AI25" s="521"/>
      <c r="AJ25" s="521"/>
      <c r="AK25" s="521"/>
      <c r="AL25" s="563"/>
      <c r="AM25" s="520">
        <v>284784</v>
      </c>
      <c r="AN25" s="521"/>
      <c r="AO25" s="521"/>
      <c r="AP25" s="521"/>
      <c r="AQ25" s="521"/>
      <c r="AR25" s="563"/>
      <c r="AS25" s="520">
        <v>2792</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1597620</v>
      </c>
      <c r="BO25" s="433"/>
      <c r="BP25" s="433"/>
      <c r="BQ25" s="433"/>
      <c r="BR25" s="433"/>
      <c r="BS25" s="433"/>
      <c r="BT25" s="433"/>
      <c r="BU25" s="434"/>
      <c r="BV25" s="432">
        <v>1882011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6740</v>
      </c>
      <c r="R26" s="521"/>
      <c r="S26" s="521"/>
      <c r="T26" s="521"/>
      <c r="U26" s="521"/>
      <c r="V26" s="563"/>
      <c r="W26" s="622"/>
      <c r="X26" s="610"/>
      <c r="Y26" s="611"/>
      <c r="Z26" s="519" t="s">
        <v>177</v>
      </c>
      <c r="AA26" s="632"/>
      <c r="AB26" s="632"/>
      <c r="AC26" s="632"/>
      <c r="AD26" s="632"/>
      <c r="AE26" s="632"/>
      <c r="AF26" s="632"/>
      <c r="AG26" s="633"/>
      <c r="AH26" s="520">
        <v>12</v>
      </c>
      <c r="AI26" s="521"/>
      <c r="AJ26" s="521"/>
      <c r="AK26" s="521"/>
      <c r="AL26" s="563"/>
      <c r="AM26" s="520">
        <v>26124</v>
      </c>
      <c r="AN26" s="521"/>
      <c r="AO26" s="521"/>
      <c r="AP26" s="521"/>
      <c r="AQ26" s="521"/>
      <c r="AR26" s="563"/>
      <c r="AS26" s="520">
        <v>2177</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137</v>
      </c>
      <c r="BO26" s="470"/>
      <c r="BP26" s="470"/>
      <c r="BQ26" s="470"/>
      <c r="BR26" s="470"/>
      <c r="BS26" s="470"/>
      <c r="BT26" s="470"/>
      <c r="BU26" s="471"/>
      <c r="BV26" s="469" t="s">
        <v>137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5060</v>
      </c>
      <c r="R27" s="521"/>
      <c r="S27" s="521"/>
      <c r="T27" s="521"/>
      <c r="U27" s="521"/>
      <c r="V27" s="563"/>
      <c r="W27" s="622"/>
      <c r="X27" s="610"/>
      <c r="Y27" s="611"/>
      <c r="Z27" s="519" t="s">
        <v>180</v>
      </c>
      <c r="AA27" s="499"/>
      <c r="AB27" s="499"/>
      <c r="AC27" s="499"/>
      <c r="AD27" s="499"/>
      <c r="AE27" s="499"/>
      <c r="AF27" s="499"/>
      <c r="AG27" s="500"/>
      <c r="AH27" s="520" t="s">
        <v>137</v>
      </c>
      <c r="AI27" s="521"/>
      <c r="AJ27" s="521"/>
      <c r="AK27" s="521"/>
      <c r="AL27" s="563"/>
      <c r="AM27" s="520" t="s">
        <v>137</v>
      </c>
      <c r="AN27" s="521"/>
      <c r="AO27" s="521"/>
      <c r="AP27" s="521"/>
      <c r="AQ27" s="521"/>
      <c r="AR27" s="563"/>
      <c r="AS27" s="520" t="s">
        <v>137</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t="s">
        <v>137</v>
      </c>
      <c r="BO27" s="646"/>
      <c r="BP27" s="646"/>
      <c r="BQ27" s="646"/>
      <c r="BR27" s="646"/>
      <c r="BS27" s="646"/>
      <c r="BT27" s="646"/>
      <c r="BU27" s="647"/>
      <c r="BV27" s="645" t="s">
        <v>137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4540</v>
      </c>
      <c r="R28" s="521"/>
      <c r="S28" s="521"/>
      <c r="T28" s="521"/>
      <c r="U28" s="521"/>
      <c r="V28" s="563"/>
      <c r="W28" s="622"/>
      <c r="X28" s="610"/>
      <c r="Y28" s="611"/>
      <c r="Z28" s="519" t="s">
        <v>183</v>
      </c>
      <c r="AA28" s="499"/>
      <c r="AB28" s="499"/>
      <c r="AC28" s="499"/>
      <c r="AD28" s="499"/>
      <c r="AE28" s="499"/>
      <c r="AF28" s="499"/>
      <c r="AG28" s="500"/>
      <c r="AH28" s="520" t="s">
        <v>137</v>
      </c>
      <c r="AI28" s="521"/>
      <c r="AJ28" s="521"/>
      <c r="AK28" s="521"/>
      <c r="AL28" s="563"/>
      <c r="AM28" s="520" t="s">
        <v>137</v>
      </c>
      <c r="AN28" s="521"/>
      <c r="AO28" s="521"/>
      <c r="AP28" s="521"/>
      <c r="AQ28" s="521"/>
      <c r="AR28" s="563"/>
      <c r="AS28" s="520" t="s">
        <v>137</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5706070</v>
      </c>
      <c r="BO28" s="433"/>
      <c r="BP28" s="433"/>
      <c r="BQ28" s="433"/>
      <c r="BR28" s="433"/>
      <c r="BS28" s="433"/>
      <c r="BT28" s="433"/>
      <c r="BU28" s="434"/>
      <c r="BV28" s="432">
        <v>6320237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16</v>
      </c>
      <c r="M29" s="521"/>
      <c r="N29" s="521"/>
      <c r="O29" s="521"/>
      <c r="P29" s="563"/>
      <c r="Q29" s="520">
        <v>4040</v>
      </c>
      <c r="R29" s="521"/>
      <c r="S29" s="521"/>
      <c r="T29" s="521"/>
      <c r="U29" s="521"/>
      <c r="V29" s="563"/>
      <c r="W29" s="623"/>
      <c r="X29" s="624"/>
      <c r="Y29" s="625"/>
      <c r="Z29" s="519" t="s">
        <v>186</v>
      </c>
      <c r="AA29" s="499"/>
      <c r="AB29" s="499"/>
      <c r="AC29" s="499"/>
      <c r="AD29" s="499"/>
      <c r="AE29" s="499"/>
      <c r="AF29" s="499"/>
      <c r="AG29" s="500"/>
      <c r="AH29" s="520">
        <v>436</v>
      </c>
      <c r="AI29" s="521"/>
      <c r="AJ29" s="521"/>
      <c r="AK29" s="521"/>
      <c r="AL29" s="563"/>
      <c r="AM29" s="520">
        <v>1269196</v>
      </c>
      <c r="AN29" s="521"/>
      <c r="AO29" s="521"/>
      <c r="AP29" s="521"/>
      <c r="AQ29" s="521"/>
      <c r="AR29" s="563"/>
      <c r="AS29" s="520">
        <v>2911</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683460</v>
      </c>
      <c r="BO29" s="470"/>
      <c r="BP29" s="470"/>
      <c r="BQ29" s="470"/>
      <c r="BR29" s="470"/>
      <c r="BS29" s="470"/>
      <c r="BT29" s="470"/>
      <c r="BU29" s="471"/>
      <c r="BV29" s="469">
        <v>679489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10528923</v>
      </c>
      <c r="BO30" s="646"/>
      <c r="BP30" s="646"/>
      <c r="BQ30" s="646"/>
      <c r="BR30" s="646"/>
      <c r="BS30" s="646"/>
      <c r="BT30" s="646"/>
      <c r="BU30" s="647"/>
      <c r="BV30" s="645">
        <v>9880374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195</v>
      </c>
      <c r="AN33" s="493"/>
      <c r="AO33" s="458" t="s">
        <v>196</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195</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国民健康保険特別会計（事業勘定）</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IF('各会計、関係団体の財政状況及び健全化判断比率'!B33="","",'各会計、関係団体の財政状況及び健全化判断比率'!B33)</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海部地区水防事務組合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国民健康保険特別会計（直営診療施設勘定）</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IF('各会計、関係団体の財政状況及び健全化判断比率'!B34="","",'各会計、関係団体の財政状況及び健全化判断比率'!B34)</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海部地区急病診療所組合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介護保険特別会計（保険事業勘定）</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海部地区環境事務組合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介護保険特別会計（サービス事業勘定）</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海部南部水道企業団</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6</v>
      </c>
      <c r="V38" s="658"/>
      <c r="W38" s="659" t="str">
        <f>IF('各会計、関係団体の財政状況及び健全化判断比率'!B32="","",'各会計、関係団体の財政状況及び健全化判断比率'!B32)</f>
        <v>後期高齢者医療特別会計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愛知県市町村職員退職手当組合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愛知県後期高齢者医療広域連合（一般会計）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愛知県後期高齢者医療広域連合（後期高齢者医療特別会計）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nPI1FUbK7GmyoSPJB7Pj6Tzk7YpyBYdL3nqwMH5LVJhcWnAqmzw//NgX5ebD5qV+Nm3m88BSfljSztCqlwWA1A==" saltValue="GznQojfMr9A943XcO8Md7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50" t="s">
        <v>567</v>
      </c>
      <c r="D34" s="1250"/>
      <c r="E34" s="1251"/>
      <c r="F34" s="32">
        <v>5.67</v>
      </c>
      <c r="G34" s="33">
        <v>4.6900000000000004</v>
      </c>
      <c r="H34" s="33">
        <v>4.37</v>
      </c>
      <c r="I34" s="33">
        <v>4.97</v>
      </c>
      <c r="J34" s="34">
        <v>6.41</v>
      </c>
      <c r="K34" s="22"/>
      <c r="L34" s="22"/>
      <c r="M34" s="22"/>
      <c r="N34" s="22"/>
      <c r="O34" s="22"/>
      <c r="P34" s="22"/>
    </row>
    <row r="35" spans="1:16" ht="39" customHeight="1" x14ac:dyDescent="0.15">
      <c r="A35" s="22"/>
      <c r="B35" s="35"/>
      <c r="C35" s="1244" t="s">
        <v>568</v>
      </c>
      <c r="D35" s="1245"/>
      <c r="E35" s="1246"/>
      <c r="F35" s="36" t="s">
        <v>517</v>
      </c>
      <c r="G35" s="37" t="s">
        <v>517</v>
      </c>
      <c r="H35" s="37" t="s">
        <v>517</v>
      </c>
      <c r="I35" s="37">
        <v>4.55</v>
      </c>
      <c r="J35" s="38">
        <v>5.14</v>
      </c>
      <c r="K35" s="22"/>
      <c r="L35" s="22"/>
      <c r="M35" s="22"/>
      <c r="N35" s="22"/>
      <c r="O35" s="22"/>
      <c r="P35" s="22"/>
    </row>
    <row r="36" spans="1:16" ht="39" customHeight="1" x14ac:dyDescent="0.15">
      <c r="A36" s="22"/>
      <c r="B36" s="35"/>
      <c r="C36" s="1244" t="s">
        <v>569</v>
      </c>
      <c r="D36" s="1245"/>
      <c r="E36" s="1246"/>
      <c r="F36" s="36">
        <v>4.2300000000000004</v>
      </c>
      <c r="G36" s="37">
        <v>4.25</v>
      </c>
      <c r="H36" s="37">
        <v>4.51</v>
      </c>
      <c r="I36" s="37">
        <v>4.51</v>
      </c>
      <c r="J36" s="38">
        <v>4.49</v>
      </c>
      <c r="K36" s="22"/>
      <c r="L36" s="22"/>
      <c r="M36" s="22"/>
      <c r="N36" s="22"/>
      <c r="O36" s="22"/>
      <c r="P36" s="22"/>
    </row>
    <row r="37" spans="1:16" ht="39" customHeight="1" x14ac:dyDescent="0.15">
      <c r="A37" s="22"/>
      <c r="B37" s="35"/>
      <c r="C37" s="1244" t="s">
        <v>570</v>
      </c>
      <c r="D37" s="1245"/>
      <c r="E37" s="1246"/>
      <c r="F37" s="36">
        <v>1.38</v>
      </c>
      <c r="G37" s="37">
        <v>1.68</v>
      </c>
      <c r="H37" s="37">
        <v>1.33</v>
      </c>
      <c r="I37" s="37">
        <v>1.4</v>
      </c>
      <c r="J37" s="38">
        <v>1.92</v>
      </c>
      <c r="K37" s="22"/>
      <c r="L37" s="22"/>
      <c r="M37" s="22"/>
      <c r="N37" s="22"/>
      <c r="O37" s="22"/>
      <c r="P37" s="22"/>
    </row>
    <row r="38" spans="1:16" ht="39" customHeight="1" x14ac:dyDescent="0.15">
      <c r="A38" s="22"/>
      <c r="B38" s="35"/>
      <c r="C38" s="1244" t="s">
        <v>571</v>
      </c>
      <c r="D38" s="1245"/>
      <c r="E38" s="1246"/>
      <c r="F38" s="36">
        <v>3.46</v>
      </c>
      <c r="G38" s="37">
        <v>3.18</v>
      </c>
      <c r="H38" s="37">
        <v>2.15</v>
      </c>
      <c r="I38" s="37">
        <v>1.59</v>
      </c>
      <c r="J38" s="38">
        <v>0.66</v>
      </c>
      <c r="K38" s="22"/>
      <c r="L38" s="22"/>
      <c r="M38" s="22"/>
      <c r="N38" s="22"/>
      <c r="O38" s="22"/>
      <c r="P38" s="22"/>
    </row>
    <row r="39" spans="1:16" ht="39" customHeight="1" x14ac:dyDescent="0.15">
      <c r="A39" s="22"/>
      <c r="B39" s="35"/>
      <c r="C39" s="1244" t="s">
        <v>572</v>
      </c>
      <c r="D39" s="1245"/>
      <c r="E39" s="1246"/>
      <c r="F39" s="36">
        <v>0.01</v>
      </c>
      <c r="G39" s="37">
        <v>0.09</v>
      </c>
      <c r="H39" s="37">
        <v>0.04</v>
      </c>
      <c r="I39" s="37">
        <v>0.02</v>
      </c>
      <c r="J39" s="38">
        <v>0.18</v>
      </c>
      <c r="K39" s="22"/>
      <c r="L39" s="22"/>
      <c r="M39" s="22"/>
      <c r="N39" s="22"/>
      <c r="O39" s="22"/>
      <c r="P39" s="22"/>
    </row>
    <row r="40" spans="1:16" ht="39" customHeight="1" x14ac:dyDescent="0.15">
      <c r="A40" s="22"/>
      <c r="B40" s="35"/>
      <c r="C40" s="1244" t="s">
        <v>573</v>
      </c>
      <c r="D40" s="1245"/>
      <c r="E40" s="1246"/>
      <c r="F40" s="36">
        <v>0.12</v>
      </c>
      <c r="G40" s="37">
        <v>0.11</v>
      </c>
      <c r="H40" s="37">
        <v>0.09</v>
      </c>
      <c r="I40" s="37">
        <v>0.08</v>
      </c>
      <c r="J40" s="38">
        <v>0.04</v>
      </c>
      <c r="K40" s="22"/>
      <c r="L40" s="22"/>
      <c r="M40" s="22"/>
      <c r="N40" s="22"/>
      <c r="O40" s="22"/>
      <c r="P40" s="22"/>
    </row>
    <row r="41" spans="1:16" ht="39" customHeight="1" x14ac:dyDescent="0.15">
      <c r="A41" s="22"/>
      <c r="B41" s="35"/>
      <c r="C41" s="1244" t="s">
        <v>574</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575</v>
      </c>
      <c r="D42" s="1245"/>
      <c r="E42" s="1246"/>
      <c r="F42" s="36" t="s">
        <v>517</v>
      </c>
      <c r="G42" s="37" t="s">
        <v>517</v>
      </c>
      <c r="H42" s="37" t="s">
        <v>517</v>
      </c>
      <c r="I42" s="37" t="s">
        <v>517</v>
      </c>
      <c r="J42" s="38" t="s">
        <v>517</v>
      </c>
      <c r="K42" s="22"/>
      <c r="L42" s="22"/>
      <c r="M42" s="22"/>
      <c r="N42" s="22"/>
      <c r="O42" s="22"/>
      <c r="P42" s="22"/>
    </row>
    <row r="43" spans="1:16" ht="39" customHeight="1" thickBot="1" x14ac:dyDescent="0.2">
      <c r="A43" s="22"/>
      <c r="B43" s="40"/>
      <c r="C43" s="1247" t="s">
        <v>576</v>
      </c>
      <c r="D43" s="1248"/>
      <c r="E43" s="1249"/>
      <c r="F43" s="41">
        <v>0.74</v>
      </c>
      <c r="G43" s="42">
        <v>0.81</v>
      </c>
      <c r="H43" s="42">
        <v>1.82</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Hs2u2Ks0CeQ4CrKF7PZptqyZHda+/E5Xn17eycPYYGx3JN8aVemWC1hfJ/6zYNd1GMeh5gPbPQYp06XJ7qI/Q==" saltValue="Ht3zUs0NI8kPkfqN12Oq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2155</v>
      </c>
      <c r="L45" s="60">
        <v>2153</v>
      </c>
      <c r="M45" s="60">
        <v>2136</v>
      </c>
      <c r="N45" s="60">
        <v>2123</v>
      </c>
      <c r="O45" s="61">
        <v>2150</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517</v>
      </c>
      <c r="L46" s="64" t="s">
        <v>517</v>
      </c>
      <c r="M46" s="64" t="s">
        <v>517</v>
      </c>
      <c r="N46" s="64" t="s">
        <v>517</v>
      </c>
      <c r="O46" s="65" t="s">
        <v>517</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517</v>
      </c>
      <c r="L47" s="64" t="s">
        <v>517</v>
      </c>
      <c r="M47" s="64" t="s">
        <v>517</v>
      </c>
      <c r="N47" s="64" t="s">
        <v>517</v>
      </c>
      <c r="O47" s="65" t="s">
        <v>517</v>
      </c>
      <c r="P47" s="48"/>
      <c r="Q47" s="48"/>
      <c r="R47" s="48"/>
      <c r="S47" s="48"/>
      <c r="T47" s="48"/>
      <c r="U47" s="48"/>
    </row>
    <row r="48" spans="1:21" ht="30.75" customHeight="1" x14ac:dyDescent="0.15">
      <c r="A48" s="48"/>
      <c r="B48" s="1254"/>
      <c r="C48" s="1255"/>
      <c r="D48" s="62"/>
      <c r="E48" s="1260" t="s">
        <v>15</v>
      </c>
      <c r="F48" s="1260"/>
      <c r="G48" s="1260"/>
      <c r="H48" s="1260"/>
      <c r="I48" s="1260"/>
      <c r="J48" s="1261"/>
      <c r="K48" s="63">
        <v>521</v>
      </c>
      <c r="L48" s="64">
        <v>578</v>
      </c>
      <c r="M48" s="64">
        <v>590</v>
      </c>
      <c r="N48" s="64">
        <v>529</v>
      </c>
      <c r="O48" s="65">
        <v>545</v>
      </c>
      <c r="P48" s="48"/>
      <c r="Q48" s="48"/>
      <c r="R48" s="48"/>
      <c r="S48" s="48"/>
      <c r="T48" s="48"/>
      <c r="U48" s="48"/>
    </row>
    <row r="49" spans="1:21" ht="30.75" customHeight="1" x14ac:dyDescent="0.15">
      <c r="A49" s="48"/>
      <c r="B49" s="1254"/>
      <c r="C49" s="1255"/>
      <c r="D49" s="62"/>
      <c r="E49" s="1260" t="s">
        <v>16</v>
      </c>
      <c r="F49" s="1260"/>
      <c r="G49" s="1260"/>
      <c r="H49" s="1260"/>
      <c r="I49" s="1260"/>
      <c r="J49" s="1261"/>
      <c r="K49" s="63">
        <v>38</v>
      </c>
      <c r="L49" s="64">
        <v>0</v>
      </c>
      <c r="M49" s="64">
        <v>0</v>
      </c>
      <c r="N49" s="64">
        <v>10</v>
      </c>
      <c r="O49" s="65">
        <v>17</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517</v>
      </c>
      <c r="L50" s="64" t="s">
        <v>517</v>
      </c>
      <c r="M50" s="64" t="s">
        <v>517</v>
      </c>
      <c r="N50" s="64" t="s">
        <v>517</v>
      </c>
      <c r="O50" s="65" t="s">
        <v>517</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517</v>
      </c>
      <c r="L51" s="64" t="s">
        <v>517</v>
      </c>
      <c r="M51" s="64" t="s">
        <v>517</v>
      </c>
      <c r="N51" s="64" t="s">
        <v>517</v>
      </c>
      <c r="O51" s="65" t="s">
        <v>517</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2204</v>
      </c>
      <c r="L52" s="64">
        <v>2171</v>
      </c>
      <c r="M52" s="64">
        <v>2172</v>
      </c>
      <c r="N52" s="64">
        <v>2150</v>
      </c>
      <c r="O52" s="65">
        <v>2162</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510</v>
      </c>
      <c r="L53" s="69">
        <v>560</v>
      </c>
      <c r="M53" s="69">
        <v>554</v>
      </c>
      <c r="N53" s="69">
        <v>512</v>
      </c>
      <c r="O53" s="70">
        <v>550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596</v>
      </c>
      <c r="L57" s="84" t="s">
        <v>596</v>
      </c>
      <c r="M57" s="84" t="s">
        <v>596</v>
      </c>
      <c r="N57" s="84" t="s">
        <v>596</v>
      </c>
      <c r="O57" s="85" t="s">
        <v>597</v>
      </c>
    </row>
    <row r="58" spans="1:21" ht="31.5" customHeight="1" thickBot="1" x14ac:dyDescent="0.2">
      <c r="B58" s="1270"/>
      <c r="C58" s="1271"/>
      <c r="D58" s="1275" t="s">
        <v>27</v>
      </c>
      <c r="E58" s="1276"/>
      <c r="F58" s="1276"/>
      <c r="G58" s="1276"/>
      <c r="H58" s="1276"/>
      <c r="I58" s="1276"/>
      <c r="J58" s="1277"/>
      <c r="K58" s="86" t="s">
        <v>596</v>
      </c>
      <c r="L58" s="87" t="s">
        <v>596</v>
      </c>
      <c r="M58" s="87" t="s">
        <v>596</v>
      </c>
      <c r="N58" s="87" t="s">
        <v>596</v>
      </c>
      <c r="O58" s="88" t="s">
        <v>596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H+NBunUlEtfn1Iboq2LaK3Yo9g9fAaOKPegdvo1Z7ByP6+g92yZmLlWYQneb69L192Dh8TBEYHrvVvQX6VSJA==" saltValue="i6SQWmUdMGsubBWxzxx81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78" t="s">
        <v>30</v>
      </c>
      <c r="C41" s="1279"/>
      <c r="D41" s="102"/>
      <c r="E41" s="1284" t="s">
        <v>31</v>
      </c>
      <c r="F41" s="1284"/>
      <c r="G41" s="1284"/>
      <c r="H41" s="1285"/>
      <c r="I41" s="103">
        <v>21627</v>
      </c>
      <c r="J41" s="104">
        <v>20605</v>
      </c>
      <c r="K41" s="104">
        <v>19363</v>
      </c>
      <c r="L41" s="104">
        <v>18628</v>
      </c>
      <c r="M41" s="105">
        <v>18118</v>
      </c>
    </row>
    <row r="42" spans="2:13" ht="27.75" customHeight="1" x14ac:dyDescent="0.15">
      <c r="B42" s="1280"/>
      <c r="C42" s="1281"/>
      <c r="D42" s="106"/>
      <c r="E42" s="1286" t="s">
        <v>32</v>
      </c>
      <c r="F42" s="1286"/>
      <c r="G42" s="1286"/>
      <c r="H42" s="1287"/>
      <c r="I42" s="107" t="s">
        <v>517</v>
      </c>
      <c r="J42" s="108" t="s">
        <v>517</v>
      </c>
      <c r="K42" s="108" t="s">
        <v>517</v>
      </c>
      <c r="L42" s="108" t="s">
        <v>517</v>
      </c>
      <c r="M42" s="109" t="s">
        <v>517</v>
      </c>
    </row>
    <row r="43" spans="2:13" ht="27.75" customHeight="1" x14ac:dyDescent="0.15">
      <c r="B43" s="1280"/>
      <c r="C43" s="1281"/>
      <c r="D43" s="106"/>
      <c r="E43" s="1286" t="s">
        <v>33</v>
      </c>
      <c r="F43" s="1286"/>
      <c r="G43" s="1286"/>
      <c r="H43" s="1287"/>
      <c r="I43" s="107">
        <v>8009</v>
      </c>
      <c r="J43" s="108">
        <v>8762</v>
      </c>
      <c r="K43" s="108">
        <v>9653</v>
      </c>
      <c r="L43" s="108">
        <v>9736</v>
      </c>
      <c r="M43" s="109">
        <v>9790</v>
      </c>
    </row>
    <row r="44" spans="2:13" ht="27.75" customHeight="1" x14ac:dyDescent="0.15">
      <c r="B44" s="1280"/>
      <c r="C44" s="1281"/>
      <c r="D44" s="106"/>
      <c r="E44" s="1286" t="s">
        <v>34</v>
      </c>
      <c r="F44" s="1286"/>
      <c r="G44" s="1286"/>
      <c r="H44" s="1287"/>
      <c r="I44" s="107" t="s">
        <v>517</v>
      </c>
      <c r="J44" s="108" t="s">
        <v>517</v>
      </c>
      <c r="K44" s="108">
        <v>116</v>
      </c>
      <c r="L44" s="108">
        <v>220</v>
      </c>
      <c r="M44" s="109">
        <v>310</v>
      </c>
    </row>
    <row r="45" spans="2:13" ht="27.75" customHeight="1" x14ac:dyDescent="0.15">
      <c r="B45" s="1280"/>
      <c r="C45" s="1281"/>
      <c r="D45" s="106"/>
      <c r="E45" s="1286" t="s">
        <v>35</v>
      </c>
      <c r="F45" s="1286"/>
      <c r="G45" s="1286"/>
      <c r="H45" s="1287"/>
      <c r="I45" s="107">
        <v>3449</v>
      </c>
      <c r="J45" s="108">
        <v>3503</v>
      </c>
      <c r="K45" s="108">
        <v>3398</v>
      </c>
      <c r="L45" s="108">
        <v>3551</v>
      </c>
      <c r="M45" s="109">
        <v>3568</v>
      </c>
    </row>
    <row r="46" spans="2:13" ht="27.75" customHeight="1" x14ac:dyDescent="0.15">
      <c r="B46" s="1280"/>
      <c r="C46" s="1281"/>
      <c r="D46" s="110"/>
      <c r="E46" s="1286" t="s">
        <v>36</v>
      </c>
      <c r="F46" s="1286"/>
      <c r="G46" s="1286"/>
      <c r="H46" s="1287"/>
      <c r="I46" s="107" t="s">
        <v>517</v>
      </c>
      <c r="J46" s="108" t="s">
        <v>517</v>
      </c>
      <c r="K46" s="108" t="s">
        <v>517</v>
      </c>
      <c r="L46" s="108" t="s">
        <v>517</v>
      </c>
      <c r="M46" s="109" t="s">
        <v>517</v>
      </c>
    </row>
    <row r="47" spans="2:13" ht="27.75" customHeight="1" x14ac:dyDescent="0.15">
      <c r="B47" s="1280"/>
      <c r="C47" s="1281"/>
      <c r="D47" s="111"/>
      <c r="E47" s="1288" t="s">
        <v>37</v>
      </c>
      <c r="F47" s="1289"/>
      <c r="G47" s="1289"/>
      <c r="H47" s="1290"/>
      <c r="I47" s="107" t="s">
        <v>517</v>
      </c>
      <c r="J47" s="108" t="s">
        <v>517</v>
      </c>
      <c r="K47" s="108" t="s">
        <v>517</v>
      </c>
      <c r="L47" s="108" t="s">
        <v>517</v>
      </c>
      <c r="M47" s="109" t="s">
        <v>517</v>
      </c>
    </row>
    <row r="48" spans="2:13" ht="27.75" customHeight="1" x14ac:dyDescent="0.15">
      <c r="B48" s="1280"/>
      <c r="C48" s="1281"/>
      <c r="D48" s="106"/>
      <c r="E48" s="1286" t="s">
        <v>38</v>
      </c>
      <c r="F48" s="1286"/>
      <c r="G48" s="1286"/>
      <c r="H48" s="1287"/>
      <c r="I48" s="107" t="s">
        <v>517</v>
      </c>
      <c r="J48" s="108" t="s">
        <v>517</v>
      </c>
      <c r="K48" s="108" t="s">
        <v>517</v>
      </c>
      <c r="L48" s="108" t="s">
        <v>517</v>
      </c>
      <c r="M48" s="109" t="s">
        <v>517</v>
      </c>
    </row>
    <row r="49" spans="2:13" ht="27.75" customHeight="1" x14ac:dyDescent="0.15">
      <c r="B49" s="1282"/>
      <c r="C49" s="1283"/>
      <c r="D49" s="106"/>
      <c r="E49" s="1286" t="s">
        <v>39</v>
      </c>
      <c r="F49" s="1286"/>
      <c r="G49" s="1286"/>
      <c r="H49" s="1287"/>
      <c r="I49" s="107" t="s">
        <v>517</v>
      </c>
      <c r="J49" s="108" t="s">
        <v>517</v>
      </c>
      <c r="K49" s="108" t="s">
        <v>517</v>
      </c>
      <c r="L49" s="108" t="s">
        <v>517</v>
      </c>
      <c r="M49" s="109" t="s">
        <v>517</v>
      </c>
    </row>
    <row r="50" spans="2:13" ht="27.75" customHeight="1" x14ac:dyDescent="0.15">
      <c r="B50" s="1291" t="s">
        <v>40</v>
      </c>
      <c r="C50" s="1292"/>
      <c r="D50" s="112"/>
      <c r="E50" s="1286" t="s">
        <v>41</v>
      </c>
      <c r="F50" s="1286"/>
      <c r="G50" s="1286"/>
      <c r="H50" s="1287"/>
      <c r="I50" s="107">
        <v>13829</v>
      </c>
      <c r="J50" s="108">
        <v>14568</v>
      </c>
      <c r="K50" s="108">
        <v>15192</v>
      </c>
      <c r="L50" s="108">
        <v>14944</v>
      </c>
      <c r="M50" s="109">
        <v>14968</v>
      </c>
    </row>
    <row r="51" spans="2:13" ht="27.75" customHeight="1" x14ac:dyDescent="0.15">
      <c r="B51" s="1280"/>
      <c r="C51" s="1281"/>
      <c r="D51" s="106"/>
      <c r="E51" s="1286" t="s">
        <v>42</v>
      </c>
      <c r="F51" s="1286"/>
      <c r="G51" s="1286"/>
      <c r="H51" s="1287"/>
      <c r="I51" s="107" t="s">
        <v>517</v>
      </c>
      <c r="J51" s="108" t="s">
        <v>517</v>
      </c>
      <c r="K51" s="108" t="s">
        <v>517</v>
      </c>
      <c r="L51" s="108" t="s">
        <v>517</v>
      </c>
      <c r="M51" s="109" t="s">
        <v>517</v>
      </c>
    </row>
    <row r="52" spans="2:13" ht="27.75" customHeight="1" x14ac:dyDescent="0.15">
      <c r="B52" s="1282"/>
      <c r="C52" s="1283"/>
      <c r="D52" s="106"/>
      <c r="E52" s="1286" t="s">
        <v>43</v>
      </c>
      <c r="F52" s="1286"/>
      <c r="G52" s="1286"/>
      <c r="H52" s="1287"/>
      <c r="I52" s="107">
        <v>24107</v>
      </c>
      <c r="J52" s="108">
        <v>23604</v>
      </c>
      <c r="K52" s="108">
        <v>23152</v>
      </c>
      <c r="L52" s="108">
        <v>22437</v>
      </c>
      <c r="M52" s="109">
        <v>21852</v>
      </c>
    </row>
    <row r="53" spans="2:13" ht="27.75" customHeight="1" thickBot="1" x14ac:dyDescent="0.2">
      <c r="B53" s="1293" t="s">
        <v>44</v>
      </c>
      <c r="C53" s="1294"/>
      <c r="D53" s="113"/>
      <c r="E53" s="1295" t="s">
        <v>45</v>
      </c>
      <c r="F53" s="1295"/>
      <c r="G53" s="1295"/>
      <c r="H53" s="1296"/>
      <c r="I53" s="114">
        <v>-4851</v>
      </c>
      <c r="J53" s="115">
        <v>-5301</v>
      </c>
      <c r="K53" s="115">
        <v>-5814</v>
      </c>
      <c r="L53" s="115">
        <v>-5248</v>
      </c>
      <c r="M53" s="116">
        <v>-5035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O9Xn32HmcyisVmnZXvlBlAQp+oK23LlLv7i9yBwiK+HKQetDhH8zFD8Gp0lnjmiaC/dE0dTGgFDBJssiGDF5Q==" saltValue="NWgMDtJqrb8SzWnDEa3G4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5" t="s">
        <v>48</v>
      </c>
      <c r="D55" s="1305"/>
      <c r="E55" s="1306"/>
      <c r="F55" s="128">
        <v>6950</v>
      </c>
      <c r="G55" s="128">
        <v>6320</v>
      </c>
      <c r="H55" s="129">
        <v>5706</v>
      </c>
    </row>
    <row r="56" spans="2:8" ht="52.5" customHeight="1" x14ac:dyDescent="0.15">
      <c r="B56" s="130"/>
      <c r="C56" s="1307" t="s">
        <v>49</v>
      </c>
      <c r="D56" s="1307"/>
      <c r="E56" s="1308"/>
      <c r="F56" s="131">
        <v>675</v>
      </c>
      <c r="G56" s="131">
        <v>679</v>
      </c>
      <c r="H56" s="132">
        <v>683</v>
      </c>
    </row>
    <row r="57" spans="2:8" ht="53.25" customHeight="1" x14ac:dyDescent="0.15">
      <c r="B57" s="130"/>
      <c r="C57" s="1309" t="s">
        <v>50</v>
      </c>
      <c r="D57" s="1309"/>
      <c r="E57" s="1310"/>
      <c r="F57" s="133">
        <v>9316</v>
      </c>
      <c r="G57" s="133">
        <v>9880</v>
      </c>
      <c r="H57" s="134">
        <v>10529</v>
      </c>
    </row>
    <row r="58" spans="2:8" ht="45.75" customHeight="1" x14ac:dyDescent="0.15">
      <c r="B58" s="135"/>
      <c r="C58" s="1297" t="s">
        <v>598</v>
      </c>
      <c r="D58" s="1298"/>
      <c r="E58" s="1299"/>
      <c r="F58" s="136">
        <v>5279</v>
      </c>
      <c r="G58" s="136">
        <v>5954</v>
      </c>
      <c r="H58" s="137">
        <v>6583</v>
      </c>
    </row>
    <row r="59" spans="2:8" ht="45.75" customHeight="1" x14ac:dyDescent="0.15">
      <c r="B59" s="135"/>
      <c r="C59" s="1297" t="s">
        <v>599</v>
      </c>
      <c r="D59" s="1298"/>
      <c r="E59" s="1299"/>
      <c r="F59" s="136">
        <v>2850</v>
      </c>
      <c r="G59" s="136">
        <v>2850</v>
      </c>
      <c r="H59" s="137">
        <v>2850</v>
      </c>
    </row>
    <row r="60" spans="2:8" ht="45.75" customHeight="1" x14ac:dyDescent="0.15">
      <c r="B60" s="135"/>
      <c r="C60" s="1297" t="s">
        <v>600</v>
      </c>
      <c r="D60" s="1298"/>
      <c r="E60" s="1299"/>
      <c r="F60" s="136">
        <v>767</v>
      </c>
      <c r="G60" s="136">
        <v>772</v>
      </c>
      <c r="H60" s="137">
        <v>776</v>
      </c>
    </row>
    <row r="61" spans="2:8" ht="45.75" customHeight="1" x14ac:dyDescent="0.15">
      <c r="B61" s="135"/>
      <c r="C61" s="1297" t="s">
        <v>601</v>
      </c>
      <c r="D61" s="1298"/>
      <c r="E61" s="1299"/>
      <c r="F61" s="136">
        <v>221</v>
      </c>
      <c r="G61" s="136">
        <v>209</v>
      </c>
      <c r="H61" s="137">
        <v>196</v>
      </c>
    </row>
    <row r="62" spans="2:8" ht="45.75" customHeight="1" thickBot="1" x14ac:dyDescent="0.2">
      <c r="B62" s="138"/>
      <c r="C62" s="1300" t="s">
        <v>602</v>
      </c>
      <c r="D62" s="1301"/>
      <c r="E62" s="1302"/>
      <c r="F62" s="139">
        <v>33</v>
      </c>
      <c r="G62" s="139">
        <v>37</v>
      </c>
      <c r="H62" s="140">
        <v>40</v>
      </c>
    </row>
    <row r="63" spans="2:8" ht="52.5" customHeight="1" thickBot="1" x14ac:dyDescent="0.2">
      <c r="B63" s="141"/>
      <c r="C63" s="1303" t="s">
        <v>51</v>
      </c>
      <c r="D63" s="1303"/>
      <c r="E63" s="1304"/>
      <c r="F63" s="142">
        <v>16941</v>
      </c>
      <c r="G63" s="142">
        <v>16880</v>
      </c>
      <c r="H63" s="143">
        <v>16918</v>
      </c>
    </row>
    <row r="64" spans="2:8" ht="15" customHeight="1" x14ac:dyDescent="0.15"/>
  </sheetData>
  <sheetProtection algorithmName="SHA-512" hashValue="dV7Z2NKtfUWHIahiBaFubJFCgzvJ8h7WBxHEzKAeHX0EATnuXzVf5bn6jGCR2G6e3wu6mvI3LtyD3mbnLv8xmA==" saltValue="sAAPi4nlsVaN6V4T+Wf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619</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607</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558</v>
      </c>
      <c r="BQ50" s="1315"/>
      <c r="BR50" s="1315"/>
      <c r="BS50" s="1315"/>
      <c r="BT50" s="1315"/>
      <c r="BU50" s="1315"/>
      <c r="BV50" s="1315"/>
      <c r="BW50" s="1315"/>
      <c r="BX50" s="1315" t="s">
        <v>559</v>
      </c>
      <c r="BY50" s="1315"/>
      <c r="BZ50" s="1315"/>
      <c r="CA50" s="1315"/>
      <c r="CB50" s="1315"/>
      <c r="CC50" s="1315"/>
      <c r="CD50" s="1315"/>
      <c r="CE50" s="1315"/>
      <c r="CF50" s="1315" t="s">
        <v>560</v>
      </c>
      <c r="CG50" s="1315"/>
      <c r="CH50" s="1315"/>
      <c r="CI50" s="1315"/>
      <c r="CJ50" s="1315"/>
      <c r="CK50" s="1315"/>
      <c r="CL50" s="1315"/>
      <c r="CM50" s="1315"/>
      <c r="CN50" s="1315" t="s">
        <v>561</v>
      </c>
      <c r="CO50" s="1315"/>
      <c r="CP50" s="1315"/>
      <c r="CQ50" s="1315"/>
      <c r="CR50" s="1315"/>
      <c r="CS50" s="1315"/>
      <c r="CT50" s="1315"/>
      <c r="CU50" s="1315"/>
      <c r="CV50" s="1315" t="s">
        <v>562</v>
      </c>
      <c r="CW50" s="1315"/>
      <c r="CX50" s="1315"/>
      <c r="CY50" s="1315"/>
      <c r="CZ50" s="1315"/>
      <c r="DA50" s="1315"/>
      <c r="DB50" s="1315"/>
      <c r="DC50" s="1315"/>
    </row>
    <row r="51" spans="1:109" ht="13.5" customHeight="1" x14ac:dyDescent="0.15">
      <c r="B51" s="397"/>
      <c r="G51" s="1328"/>
      <c r="H51" s="1328"/>
      <c r="I51" s="1329"/>
      <c r="J51" s="1329"/>
      <c r="K51" s="1327"/>
      <c r="L51" s="1327"/>
      <c r="M51" s="1327"/>
      <c r="N51" s="1327"/>
      <c r="AM51" s="406"/>
      <c r="AN51" s="1317" t="s">
        <v>608</v>
      </c>
      <c r="AO51" s="1317"/>
      <c r="AP51" s="1317"/>
      <c r="AQ51" s="1317"/>
      <c r="AR51" s="1317"/>
      <c r="AS51" s="1317"/>
      <c r="AT51" s="1317"/>
      <c r="AU51" s="1317"/>
      <c r="AV51" s="1317"/>
      <c r="AW51" s="1317"/>
      <c r="AX51" s="1317"/>
      <c r="AY51" s="1317"/>
      <c r="AZ51" s="1317"/>
      <c r="BA51" s="1317"/>
      <c r="BB51" s="1317" t="s">
        <v>610</v>
      </c>
      <c r="BC51" s="1317"/>
      <c r="BD51" s="1317"/>
      <c r="BE51" s="1317"/>
      <c r="BF51" s="1317"/>
      <c r="BG51" s="1317"/>
      <c r="BH51" s="1317"/>
      <c r="BI51" s="1317"/>
      <c r="BJ51" s="1317"/>
      <c r="BK51" s="1317"/>
      <c r="BL51" s="1317"/>
      <c r="BM51" s="1317"/>
      <c r="BN51" s="1317"/>
      <c r="BO51" s="1317"/>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611</v>
      </c>
      <c r="BC53" s="1317"/>
      <c r="BD53" s="1317"/>
      <c r="BE53" s="1317"/>
      <c r="BF53" s="1317"/>
      <c r="BG53" s="1317"/>
      <c r="BH53" s="1317"/>
      <c r="BI53" s="1317"/>
      <c r="BJ53" s="1317"/>
      <c r="BK53" s="1317"/>
      <c r="BL53" s="1317"/>
      <c r="BM53" s="1317"/>
      <c r="BN53" s="1317"/>
      <c r="BO53" s="1317"/>
      <c r="BP53" s="1316">
        <v>66.8</v>
      </c>
      <c r="BQ53" s="1316"/>
      <c r="BR53" s="1316"/>
      <c r="BS53" s="1316"/>
      <c r="BT53" s="1316"/>
      <c r="BU53" s="1316"/>
      <c r="BV53" s="1316"/>
      <c r="BW53" s="1316"/>
      <c r="BX53" s="1316">
        <v>68.3</v>
      </c>
      <c r="BY53" s="1316"/>
      <c r="BZ53" s="1316"/>
      <c r="CA53" s="1316"/>
      <c r="CB53" s="1316"/>
      <c r="CC53" s="1316"/>
      <c r="CD53" s="1316"/>
      <c r="CE53" s="1316"/>
      <c r="CF53" s="1316">
        <v>70</v>
      </c>
      <c r="CG53" s="1316"/>
      <c r="CH53" s="1316"/>
      <c r="CI53" s="1316"/>
      <c r="CJ53" s="1316"/>
      <c r="CK53" s="1316"/>
      <c r="CL53" s="1316"/>
      <c r="CM53" s="1316"/>
      <c r="CN53" s="1316">
        <v>71.3</v>
      </c>
      <c r="CO53" s="1316"/>
      <c r="CP53" s="1316"/>
      <c r="CQ53" s="1316"/>
      <c r="CR53" s="1316"/>
      <c r="CS53" s="1316"/>
      <c r="CT53" s="1316"/>
      <c r="CU53" s="1316"/>
      <c r="CV53" s="1316">
        <v>72.5</v>
      </c>
      <c r="CW53" s="1316"/>
      <c r="CX53" s="1316"/>
      <c r="CY53" s="1316"/>
      <c r="CZ53" s="1316"/>
      <c r="DA53" s="1316"/>
      <c r="DB53" s="1316"/>
      <c r="DC53" s="1316"/>
    </row>
    <row r="54" spans="1:109" x14ac:dyDescent="0.15">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7"/>
      <c r="L55" s="1327"/>
      <c r="M55" s="1327"/>
      <c r="N55" s="1327"/>
      <c r="AN55" s="1315" t="s">
        <v>612</v>
      </c>
      <c r="AO55" s="1315"/>
      <c r="AP55" s="1315"/>
      <c r="AQ55" s="1315"/>
      <c r="AR55" s="1315"/>
      <c r="AS55" s="1315"/>
      <c r="AT55" s="1315"/>
      <c r="AU55" s="1315"/>
      <c r="AV55" s="1315"/>
      <c r="AW55" s="1315"/>
      <c r="AX55" s="1315"/>
      <c r="AY55" s="1315"/>
      <c r="AZ55" s="1315"/>
      <c r="BA55" s="1315"/>
      <c r="BB55" s="1317" t="s">
        <v>613</v>
      </c>
      <c r="BC55" s="1317"/>
      <c r="BD55" s="1317"/>
      <c r="BE55" s="1317"/>
      <c r="BF55" s="1317"/>
      <c r="BG55" s="1317"/>
      <c r="BH55" s="1317"/>
      <c r="BI55" s="1317"/>
      <c r="BJ55" s="1317"/>
      <c r="BK55" s="1317"/>
      <c r="BL55" s="1317"/>
      <c r="BM55" s="1317"/>
      <c r="BN55" s="1317"/>
      <c r="BO55" s="1317"/>
      <c r="BP55" s="1316">
        <v>32.5</v>
      </c>
      <c r="BQ55" s="1316"/>
      <c r="BR55" s="1316"/>
      <c r="BS55" s="1316"/>
      <c r="BT55" s="1316"/>
      <c r="BU55" s="1316"/>
      <c r="BV55" s="1316"/>
      <c r="BW55" s="1316"/>
      <c r="BX55" s="1316">
        <v>30.2</v>
      </c>
      <c r="BY55" s="1316"/>
      <c r="BZ55" s="1316"/>
      <c r="CA55" s="1316"/>
      <c r="CB55" s="1316"/>
      <c r="CC55" s="1316"/>
      <c r="CD55" s="1316"/>
      <c r="CE55" s="1316"/>
      <c r="CF55" s="1316">
        <v>25.4</v>
      </c>
      <c r="CG55" s="1316"/>
      <c r="CH55" s="1316"/>
      <c r="CI55" s="1316"/>
      <c r="CJ55" s="1316"/>
      <c r="CK55" s="1316"/>
      <c r="CL55" s="1316"/>
      <c r="CM55" s="1316"/>
      <c r="CN55" s="1316">
        <v>22.9</v>
      </c>
      <c r="CO55" s="1316"/>
      <c r="CP55" s="1316"/>
      <c r="CQ55" s="1316"/>
      <c r="CR55" s="1316"/>
      <c r="CS55" s="1316"/>
      <c r="CT55" s="1316"/>
      <c r="CU55" s="1316"/>
      <c r="CV55" s="1316">
        <v>28.5</v>
      </c>
      <c r="CW55" s="1316"/>
      <c r="CX55" s="1316"/>
      <c r="CY55" s="1316"/>
      <c r="CZ55" s="1316"/>
      <c r="DA55" s="1316"/>
      <c r="DB55" s="1316"/>
      <c r="DC55" s="1316"/>
    </row>
    <row r="56" spans="1:109" x14ac:dyDescent="0.15">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611</v>
      </c>
      <c r="BC57" s="1317"/>
      <c r="BD57" s="1317"/>
      <c r="BE57" s="1317"/>
      <c r="BF57" s="1317"/>
      <c r="BG57" s="1317"/>
      <c r="BH57" s="1317"/>
      <c r="BI57" s="1317"/>
      <c r="BJ57" s="1317"/>
      <c r="BK57" s="1317"/>
      <c r="BL57" s="1317"/>
      <c r="BM57" s="1317"/>
      <c r="BN57" s="1317"/>
      <c r="BO57" s="1317"/>
      <c r="BP57" s="1316">
        <v>57</v>
      </c>
      <c r="BQ57" s="1316"/>
      <c r="BR57" s="1316"/>
      <c r="BS57" s="1316"/>
      <c r="BT57" s="1316"/>
      <c r="BU57" s="1316"/>
      <c r="BV57" s="1316"/>
      <c r="BW57" s="1316"/>
      <c r="BX57" s="1316">
        <v>58.9</v>
      </c>
      <c r="BY57" s="1316"/>
      <c r="BZ57" s="1316"/>
      <c r="CA57" s="1316"/>
      <c r="CB57" s="1316"/>
      <c r="CC57" s="1316"/>
      <c r="CD57" s="1316"/>
      <c r="CE57" s="1316"/>
      <c r="CF57" s="1316">
        <v>60</v>
      </c>
      <c r="CG57" s="1316"/>
      <c r="CH57" s="1316"/>
      <c r="CI57" s="1316"/>
      <c r="CJ57" s="1316"/>
      <c r="CK57" s="1316"/>
      <c r="CL57" s="1316"/>
      <c r="CM57" s="1316"/>
      <c r="CN57" s="1316">
        <v>60.6</v>
      </c>
      <c r="CO57" s="1316"/>
      <c r="CP57" s="1316"/>
      <c r="CQ57" s="1316"/>
      <c r="CR57" s="1316"/>
      <c r="CS57" s="1316"/>
      <c r="CT57" s="1316"/>
      <c r="CU57" s="1316"/>
      <c r="CV57" s="1316">
        <v>62.3</v>
      </c>
      <c r="CW57" s="1316"/>
      <c r="CX57" s="1316"/>
      <c r="CY57" s="1316"/>
      <c r="CZ57" s="1316"/>
      <c r="DA57" s="1316"/>
      <c r="DB57" s="1316"/>
      <c r="DC57" s="1316"/>
      <c r="DD57" s="410"/>
      <c r="DE57" s="409"/>
    </row>
    <row r="58" spans="1:109" s="405" customFormat="1" x14ac:dyDescent="0.15">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614</v>
      </c>
    </row>
    <row r="64" spans="1:109" x14ac:dyDescent="0.15">
      <c r="B64" s="397"/>
      <c r="G64" s="404"/>
      <c r="I64" s="417"/>
      <c r="J64" s="417"/>
      <c r="K64" s="417"/>
      <c r="L64" s="417"/>
      <c r="M64" s="417"/>
      <c r="N64" s="418"/>
      <c r="AM64" s="404"/>
      <c r="AN64" s="404" t="s">
        <v>606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8" t="s">
        <v>620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607</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558</v>
      </c>
      <c r="BQ72" s="1315"/>
      <c r="BR72" s="1315"/>
      <c r="BS72" s="1315"/>
      <c r="BT72" s="1315"/>
      <c r="BU72" s="1315"/>
      <c r="BV72" s="1315"/>
      <c r="BW72" s="1315"/>
      <c r="BX72" s="1315" t="s">
        <v>559</v>
      </c>
      <c r="BY72" s="1315"/>
      <c r="BZ72" s="1315"/>
      <c r="CA72" s="1315"/>
      <c r="CB72" s="1315"/>
      <c r="CC72" s="1315"/>
      <c r="CD72" s="1315"/>
      <c r="CE72" s="1315"/>
      <c r="CF72" s="1315" t="s">
        <v>560</v>
      </c>
      <c r="CG72" s="1315"/>
      <c r="CH72" s="1315"/>
      <c r="CI72" s="1315"/>
      <c r="CJ72" s="1315"/>
      <c r="CK72" s="1315"/>
      <c r="CL72" s="1315"/>
      <c r="CM72" s="1315"/>
      <c r="CN72" s="1315" t="s">
        <v>561</v>
      </c>
      <c r="CO72" s="1315"/>
      <c r="CP72" s="1315"/>
      <c r="CQ72" s="1315"/>
      <c r="CR72" s="1315"/>
      <c r="CS72" s="1315"/>
      <c r="CT72" s="1315"/>
      <c r="CU72" s="1315"/>
      <c r="CV72" s="1315" t="s">
        <v>562</v>
      </c>
      <c r="CW72" s="1315"/>
      <c r="CX72" s="1315"/>
      <c r="CY72" s="1315"/>
      <c r="CZ72" s="1315"/>
      <c r="DA72" s="1315"/>
      <c r="DB72" s="1315"/>
      <c r="DC72" s="1315"/>
    </row>
    <row r="73" spans="2:107" x14ac:dyDescent="0.15">
      <c r="B73" s="397"/>
      <c r="G73" s="1328"/>
      <c r="H73" s="1328"/>
      <c r="I73" s="1328"/>
      <c r="J73" s="1328"/>
      <c r="K73" s="1331"/>
      <c r="L73" s="1331"/>
      <c r="M73" s="1331"/>
      <c r="N73" s="1331"/>
      <c r="AM73" s="406"/>
      <c r="AN73" s="1317" t="s">
        <v>608</v>
      </c>
      <c r="AO73" s="1317"/>
      <c r="AP73" s="1317"/>
      <c r="AQ73" s="1317"/>
      <c r="AR73" s="1317"/>
      <c r="AS73" s="1317"/>
      <c r="AT73" s="1317"/>
      <c r="AU73" s="1317"/>
      <c r="AV73" s="1317"/>
      <c r="AW73" s="1317"/>
      <c r="AX73" s="1317"/>
      <c r="AY73" s="1317"/>
      <c r="AZ73" s="1317"/>
      <c r="BA73" s="1317"/>
      <c r="BB73" s="1317" t="s">
        <v>613</v>
      </c>
      <c r="BC73" s="1317"/>
      <c r="BD73" s="1317"/>
      <c r="BE73" s="1317"/>
      <c r="BF73" s="1317"/>
      <c r="BG73" s="1317"/>
      <c r="BH73" s="1317"/>
      <c r="BI73" s="1317"/>
      <c r="BJ73" s="1317"/>
      <c r="BK73" s="1317"/>
      <c r="BL73" s="1317"/>
      <c r="BM73" s="1317"/>
      <c r="BN73" s="1317"/>
      <c r="BO73" s="1317"/>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x14ac:dyDescent="0.15">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616</v>
      </c>
      <c r="BC75" s="1317"/>
      <c r="BD75" s="1317"/>
      <c r="BE75" s="1317"/>
      <c r="BF75" s="1317"/>
      <c r="BG75" s="1317"/>
      <c r="BH75" s="1317"/>
      <c r="BI75" s="1317"/>
      <c r="BJ75" s="1317"/>
      <c r="BK75" s="1317"/>
      <c r="BL75" s="1317"/>
      <c r="BM75" s="1317"/>
      <c r="BN75" s="1317"/>
      <c r="BO75" s="1317"/>
      <c r="BP75" s="1316">
        <v>4</v>
      </c>
      <c r="BQ75" s="1316"/>
      <c r="BR75" s="1316"/>
      <c r="BS75" s="1316"/>
      <c r="BT75" s="1316"/>
      <c r="BU75" s="1316"/>
      <c r="BV75" s="1316"/>
      <c r="BW75" s="1316"/>
      <c r="BX75" s="1316">
        <v>4</v>
      </c>
      <c r="BY75" s="1316"/>
      <c r="BZ75" s="1316"/>
      <c r="CA75" s="1316"/>
      <c r="CB75" s="1316"/>
      <c r="CC75" s="1316"/>
      <c r="CD75" s="1316"/>
      <c r="CE75" s="1316"/>
      <c r="CF75" s="1316">
        <v>4.0999999999999996</v>
      </c>
      <c r="CG75" s="1316"/>
      <c r="CH75" s="1316"/>
      <c r="CI75" s="1316"/>
      <c r="CJ75" s="1316"/>
      <c r="CK75" s="1316"/>
      <c r="CL75" s="1316"/>
      <c r="CM75" s="1316"/>
      <c r="CN75" s="1316">
        <v>4.2</v>
      </c>
      <c r="CO75" s="1316"/>
      <c r="CP75" s="1316"/>
      <c r="CQ75" s="1316"/>
      <c r="CR75" s="1316"/>
      <c r="CS75" s="1316"/>
      <c r="CT75" s="1316"/>
      <c r="CU75" s="1316"/>
      <c r="CV75" s="1316">
        <v>4.0999999999999996</v>
      </c>
      <c r="CW75" s="1316"/>
      <c r="CX75" s="1316"/>
      <c r="CY75" s="1316"/>
      <c r="CZ75" s="1316"/>
      <c r="DA75" s="1316"/>
      <c r="DB75" s="1316"/>
      <c r="DC75" s="1316"/>
    </row>
    <row r="76" spans="2:107" x14ac:dyDescent="0.15">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1"/>
      <c r="L77" s="1331"/>
      <c r="M77" s="1331"/>
      <c r="N77" s="1331"/>
      <c r="AN77" s="1315" t="s">
        <v>612</v>
      </c>
      <c r="AO77" s="1315"/>
      <c r="AP77" s="1315"/>
      <c r="AQ77" s="1315"/>
      <c r="AR77" s="1315"/>
      <c r="AS77" s="1315"/>
      <c r="AT77" s="1315"/>
      <c r="AU77" s="1315"/>
      <c r="AV77" s="1315"/>
      <c r="AW77" s="1315"/>
      <c r="AX77" s="1315"/>
      <c r="AY77" s="1315"/>
      <c r="AZ77" s="1315"/>
      <c r="BA77" s="1315"/>
      <c r="BB77" s="1317" t="s">
        <v>609</v>
      </c>
      <c r="BC77" s="1317"/>
      <c r="BD77" s="1317"/>
      <c r="BE77" s="1317"/>
      <c r="BF77" s="1317"/>
      <c r="BG77" s="1317"/>
      <c r="BH77" s="1317"/>
      <c r="BI77" s="1317"/>
      <c r="BJ77" s="1317"/>
      <c r="BK77" s="1317"/>
      <c r="BL77" s="1317"/>
      <c r="BM77" s="1317"/>
      <c r="BN77" s="1317"/>
      <c r="BO77" s="1317"/>
      <c r="BP77" s="1316">
        <v>32.5</v>
      </c>
      <c r="BQ77" s="1316"/>
      <c r="BR77" s="1316"/>
      <c r="BS77" s="1316"/>
      <c r="BT77" s="1316"/>
      <c r="BU77" s="1316"/>
      <c r="BV77" s="1316"/>
      <c r="BW77" s="1316"/>
      <c r="BX77" s="1316">
        <v>30.2</v>
      </c>
      <c r="BY77" s="1316"/>
      <c r="BZ77" s="1316"/>
      <c r="CA77" s="1316"/>
      <c r="CB77" s="1316"/>
      <c r="CC77" s="1316"/>
      <c r="CD77" s="1316"/>
      <c r="CE77" s="1316"/>
      <c r="CF77" s="1316">
        <v>25.4</v>
      </c>
      <c r="CG77" s="1316"/>
      <c r="CH77" s="1316"/>
      <c r="CI77" s="1316"/>
      <c r="CJ77" s="1316"/>
      <c r="CK77" s="1316"/>
      <c r="CL77" s="1316"/>
      <c r="CM77" s="1316"/>
      <c r="CN77" s="1316">
        <v>22.9</v>
      </c>
      <c r="CO77" s="1316"/>
      <c r="CP77" s="1316"/>
      <c r="CQ77" s="1316"/>
      <c r="CR77" s="1316"/>
      <c r="CS77" s="1316"/>
      <c r="CT77" s="1316"/>
      <c r="CU77" s="1316"/>
      <c r="CV77" s="1316">
        <v>28.5</v>
      </c>
      <c r="CW77" s="1316"/>
      <c r="CX77" s="1316"/>
      <c r="CY77" s="1316"/>
      <c r="CZ77" s="1316"/>
      <c r="DA77" s="1316"/>
      <c r="DB77" s="1316"/>
      <c r="DC77" s="1316"/>
    </row>
    <row r="78" spans="2:107" x14ac:dyDescent="0.15">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615</v>
      </c>
      <c r="BC79" s="1317"/>
      <c r="BD79" s="1317"/>
      <c r="BE79" s="1317"/>
      <c r="BF79" s="1317"/>
      <c r="BG79" s="1317"/>
      <c r="BH79" s="1317"/>
      <c r="BI79" s="1317"/>
      <c r="BJ79" s="1317"/>
      <c r="BK79" s="1317"/>
      <c r="BL79" s="1317"/>
      <c r="BM79" s="1317"/>
      <c r="BN79" s="1317"/>
      <c r="BO79" s="1317"/>
      <c r="BP79" s="1316">
        <v>8.1999999999999993</v>
      </c>
      <c r="BQ79" s="1316"/>
      <c r="BR79" s="1316"/>
      <c r="BS79" s="1316"/>
      <c r="BT79" s="1316"/>
      <c r="BU79" s="1316"/>
      <c r="BV79" s="1316"/>
      <c r="BW79" s="1316"/>
      <c r="BX79" s="1316">
        <v>8</v>
      </c>
      <c r="BY79" s="1316"/>
      <c r="BZ79" s="1316"/>
      <c r="CA79" s="1316"/>
      <c r="CB79" s="1316"/>
      <c r="CC79" s="1316"/>
      <c r="CD79" s="1316"/>
      <c r="CE79" s="1316"/>
      <c r="CF79" s="1316">
        <v>7.8</v>
      </c>
      <c r="CG79" s="1316"/>
      <c r="CH79" s="1316"/>
      <c r="CI79" s="1316"/>
      <c r="CJ79" s="1316"/>
      <c r="CK79" s="1316"/>
      <c r="CL79" s="1316"/>
      <c r="CM79" s="1316"/>
      <c r="CN79" s="1316">
        <v>7.7</v>
      </c>
      <c r="CO79" s="1316"/>
      <c r="CP79" s="1316"/>
      <c r="CQ79" s="1316"/>
      <c r="CR79" s="1316"/>
      <c r="CS79" s="1316"/>
      <c r="CT79" s="1316"/>
      <c r="CU79" s="1316"/>
      <c r="CV79" s="1316">
        <v>7.5</v>
      </c>
      <c r="CW79" s="1316"/>
      <c r="CX79" s="1316"/>
      <c r="CY79" s="1316"/>
      <c r="CZ79" s="1316"/>
      <c r="DA79" s="1316"/>
      <c r="DB79" s="1316"/>
      <c r="DC79" s="1316"/>
    </row>
    <row r="80" spans="2:107" x14ac:dyDescent="0.15">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VgZTR1bpVoqKFwrbIQbRbycgx9hH/mjAnoodzmCgCd8WI5lYddI2DdbAa+UDkg8q00wz/fGus5pqiGQRaK5zQ==" saltValue="bVBu7LrptQCj904aEEF6K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617</v>
      </c>
    </row>
  </sheetData>
  <sheetProtection algorithmName="SHA-512" hashValue="c9dAP3vlMXIrxDK+SrB6jspKK0BEVj+TFjbI8Ke8e29gc6xkzccP0JhExDRQBvHh6HVXLsRtfXU8uXO68HtrBA==" saltValue="3aq0IBSfBWyyFZv98wxz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618</v>
      </c>
    </row>
  </sheetData>
  <sheetProtection algorithmName="SHA-512" hashValue="MNMdt3hbsIckBsNUF5K4bbOy4D2NvHbyyT6zdWKCNt6Xb34lKi6VfSzP3BqXrnYLIT+bkp2BooowI8TWP95z+A==" saltValue="JR3EKU6s5PohS4alDHUA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27104</v>
      </c>
      <c r="E3" s="162"/>
      <c r="F3" s="163">
        <v>67319</v>
      </c>
      <c r="G3" s="164"/>
      <c r="H3" s="165"/>
    </row>
    <row r="4" spans="1:8" x14ac:dyDescent="0.15">
      <c r="A4" s="166"/>
      <c r="B4" s="167"/>
      <c r="C4" s="168"/>
      <c r="D4" s="169">
        <v>13530</v>
      </c>
      <c r="E4" s="170"/>
      <c r="F4" s="171">
        <v>38101</v>
      </c>
      <c r="G4" s="172"/>
      <c r="H4" s="173"/>
    </row>
    <row r="5" spans="1:8" x14ac:dyDescent="0.15">
      <c r="A5" s="154" t="s">
        <v>550</v>
      </c>
      <c r="B5" s="159"/>
      <c r="C5" s="160"/>
      <c r="D5" s="161">
        <v>29061</v>
      </c>
      <c r="E5" s="162"/>
      <c r="F5" s="163">
        <v>70615</v>
      </c>
      <c r="G5" s="164"/>
      <c r="H5" s="165"/>
    </row>
    <row r="6" spans="1:8" x14ac:dyDescent="0.15">
      <c r="A6" s="166"/>
      <c r="B6" s="167"/>
      <c r="C6" s="168"/>
      <c r="D6" s="169">
        <v>13880</v>
      </c>
      <c r="E6" s="170"/>
      <c r="F6" s="171">
        <v>37382</v>
      </c>
      <c r="G6" s="172"/>
      <c r="H6" s="173"/>
    </row>
    <row r="7" spans="1:8" x14ac:dyDescent="0.15">
      <c r="A7" s="154" t="s">
        <v>551</v>
      </c>
      <c r="B7" s="159"/>
      <c r="C7" s="160"/>
      <c r="D7" s="161">
        <v>26485</v>
      </c>
      <c r="E7" s="162"/>
      <c r="F7" s="163">
        <v>69185</v>
      </c>
      <c r="G7" s="164"/>
      <c r="H7" s="165"/>
    </row>
    <row r="8" spans="1:8" x14ac:dyDescent="0.15">
      <c r="A8" s="166"/>
      <c r="B8" s="167"/>
      <c r="C8" s="168"/>
      <c r="D8" s="169">
        <v>12565</v>
      </c>
      <c r="E8" s="170"/>
      <c r="F8" s="171">
        <v>38519</v>
      </c>
      <c r="G8" s="172"/>
      <c r="H8" s="173"/>
    </row>
    <row r="9" spans="1:8" x14ac:dyDescent="0.15">
      <c r="A9" s="154" t="s">
        <v>552</v>
      </c>
      <c r="B9" s="159"/>
      <c r="C9" s="160"/>
      <c r="D9" s="161">
        <v>33150</v>
      </c>
      <c r="E9" s="162"/>
      <c r="F9" s="163">
        <v>70166</v>
      </c>
      <c r="G9" s="164"/>
      <c r="H9" s="165"/>
    </row>
    <row r="10" spans="1:8" x14ac:dyDescent="0.15">
      <c r="A10" s="166"/>
      <c r="B10" s="167"/>
      <c r="C10" s="168"/>
      <c r="D10" s="169">
        <v>15505</v>
      </c>
      <c r="E10" s="170"/>
      <c r="F10" s="171">
        <v>36115</v>
      </c>
      <c r="G10" s="172"/>
      <c r="H10" s="173"/>
    </row>
    <row r="11" spans="1:8" x14ac:dyDescent="0.15">
      <c r="A11" s="154" t="s">
        <v>553</v>
      </c>
      <c r="B11" s="159"/>
      <c r="C11" s="160"/>
      <c r="D11" s="161">
        <v>38894</v>
      </c>
      <c r="E11" s="162"/>
      <c r="F11" s="163">
        <v>70329</v>
      </c>
      <c r="G11" s="164"/>
      <c r="H11" s="165"/>
    </row>
    <row r="12" spans="1:8" x14ac:dyDescent="0.15">
      <c r="A12" s="166"/>
      <c r="B12" s="167"/>
      <c r="C12" s="174"/>
      <c r="D12" s="169">
        <v>17590</v>
      </c>
      <c r="E12" s="170"/>
      <c r="F12" s="171">
        <v>39403</v>
      </c>
      <c r="G12" s="172"/>
      <c r="H12" s="173"/>
    </row>
    <row r="13" spans="1:8" x14ac:dyDescent="0.15">
      <c r="A13" s="154"/>
      <c r="B13" s="159"/>
      <c r="C13" s="175"/>
      <c r="D13" s="176">
        <v>30939</v>
      </c>
      <c r="E13" s="177"/>
      <c r="F13" s="178">
        <v>69523</v>
      </c>
      <c r="G13" s="179"/>
      <c r="H13" s="165"/>
    </row>
    <row r="14" spans="1:8" x14ac:dyDescent="0.15">
      <c r="A14" s="166"/>
      <c r="B14" s="167"/>
      <c r="C14" s="168"/>
      <c r="D14" s="169">
        <v>14614</v>
      </c>
      <c r="E14" s="170"/>
      <c r="F14" s="171">
        <v>37904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5.67</v>
      </c>
      <c r="C19" s="180">
        <f>ROUND(VALUE(SUBSTITUTE(実質収支比率等に係る経年分析!G$48,"▲","-")),2)</f>
        <v>4.7</v>
      </c>
      <c r="D19" s="180">
        <f>ROUND(VALUE(SUBSTITUTE(実質収支比率等に係る経年分析!H$48,"▲","-")),2)</f>
        <v>4.37</v>
      </c>
      <c r="E19" s="180">
        <f>ROUND(VALUE(SUBSTITUTE(実質収支比率等に係る経年分析!I$48,"▲","-")),2)</f>
        <v>4.97</v>
      </c>
      <c r="F19" s="180">
        <f>ROUND(VALUE(SUBSTITUTE(実質収支比率等に係る経年分析!J$48,"▲","-")),2)</f>
        <v>6.41</v>
      </c>
    </row>
    <row r="20" spans="1:11" x14ac:dyDescent="0.15">
      <c r="A20" s="180" t="s">
        <v>55</v>
      </c>
      <c r="B20" s="180">
        <f>ROUND(VALUE(SUBSTITUTE(実質収支比率等に係る経年分析!F$47,"▲","-")),2)</f>
        <v>50.2</v>
      </c>
      <c r="C20" s="180">
        <f>ROUND(VALUE(SUBSTITUTE(実質収支比率等に係る経年分析!G$47,"▲","-")),2)</f>
        <v>47.75</v>
      </c>
      <c r="D20" s="180">
        <f>ROUND(VALUE(SUBSTITUTE(実質収支比率等に係る経年分析!H$47,"▲","-")),2)</f>
        <v>45.92</v>
      </c>
      <c r="E20" s="180">
        <f>ROUND(VALUE(SUBSTITUTE(実質収支比率等に係る経年分析!I$47,"▲","-")),2)</f>
        <v>42.39</v>
      </c>
      <c r="F20" s="180">
        <f>ROUND(VALUE(SUBSTITUTE(実質収支比率等に係る経年分析!J$47,"▲","-")),2)</f>
        <v>37.520000000000003</v>
      </c>
    </row>
    <row r="21" spans="1:11" x14ac:dyDescent="0.15">
      <c r="A21" s="180" t="s">
        <v>56</v>
      </c>
      <c r="B21" s="180">
        <f>IF(ISNUMBER(VALUE(SUBSTITUTE(実質収支比率等に係る経年分析!F$49,"▲","-"))),ROUND(VALUE(SUBSTITUTE(実質収支比率等に係る経年分析!F$49,"▲","-")),2),NA())</f>
        <v>2.85</v>
      </c>
      <c r="C21" s="180">
        <f>IF(ISNUMBER(VALUE(SUBSTITUTE(実質収支比率等に係る経年分析!G$49,"▲","-"))),ROUND(VALUE(SUBSTITUTE(実質収支比率等に係る経年分析!G$49,"▲","-")),2),NA())</f>
        <v>-4.0199999999999996</v>
      </c>
      <c r="D21" s="180">
        <f>IF(ISNUMBER(VALUE(SUBSTITUTE(実質収支比率等に係る経年分析!H$49,"▲","-"))),ROUND(VALUE(SUBSTITUTE(実質収支比率等に係る経年分析!H$49,"▲","-")),2),NA())</f>
        <v>-2.08</v>
      </c>
      <c r="E21" s="180">
        <f>IF(ISNUMBER(VALUE(SUBSTITUTE(実質収支比率等に係る経年分析!I$49,"▲","-"))),ROUND(VALUE(SUBSTITUTE(実質収支比率等に係る経年分析!I$49,"▲","-")),2),NA())</f>
        <v>-3.69</v>
      </c>
      <c r="F21" s="180">
        <f>IF(ISNUMBER(VALUE(SUBSTITUTE(実質収支比率等に係る経年分析!J$49,"▲","-"))),ROUND(VALUE(SUBSTITUTE(実質収支比率等に係る経年分析!J$49,"▲","-")),2),NA())</f>
        <v>-2.5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1.82</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介護保険特別会計（サービス事業勘定）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国民健康保険特別会計（直営診療施設勘定）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0.18</v>
      </c>
    </row>
    <row r="32" spans="1:11" x14ac:dyDescent="0.15">
      <c r="A32" s="181" t="str">
        <f>IF(連結実質赤字比率に係る赤字・黒字の構成分析!C$38="",NA(),連結実質赤字比率に係る赤字・黒字の構成分析!C$38)</f>
        <v>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3.46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2.15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1.59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0.66</v>
      </c>
    </row>
    <row r="33" spans="1:16" x14ac:dyDescent="0.15">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1.92</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4.2300000000000004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4.51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4.51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4.49</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4.55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5.14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5.67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4.6900000000000004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4.37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6.41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2204</v>
      </c>
      <c r="E42" s="182"/>
      <c r="F42" s="182"/>
      <c r="G42" s="182">
        <f>'実質公債費比率（分子）の構造'!L$52</f>
        <v>2171</v>
      </c>
      <c r="H42" s="182"/>
      <c r="I42" s="182"/>
      <c r="J42" s="182">
        <f>'実質公債費比率（分子）の構造'!M$52</f>
        <v>2172</v>
      </c>
      <c r="K42" s="182"/>
      <c r="L42" s="182"/>
      <c r="M42" s="182">
        <f>'実質公債費比率（分子）の構造'!N$52</f>
        <v>2150</v>
      </c>
      <c r="N42" s="182"/>
      <c r="O42" s="182"/>
      <c r="P42" s="182">
        <f>'実質公債費比率（分子）の構造'!O$52</f>
        <v>2162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38</v>
      </c>
      <c r="C45" s="182"/>
      <c r="D45" s="182"/>
      <c r="E45" s="182">
        <f>'実質公債費比率（分子）の構造'!L$49</f>
        <v>0</v>
      </c>
      <c r="F45" s="182"/>
      <c r="G45" s="182"/>
      <c r="H45" s="182">
        <f>'実質公債費比率（分子）の構造'!M$49</f>
        <v>0</v>
      </c>
      <c r="I45" s="182"/>
      <c r="J45" s="182"/>
      <c r="K45" s="182">
        <f>'実質公債費比率（分子）の構造'!N$49</f>
        <v>10</v>
      </c>
      <c r="L45" s="182"/>
      <c r="M45" s="182"/>
      <c r="N45" s="182">
        <f>'実質公債費比率（分子）の構造'!O$49</f>
        <v>17</v>
      </c>
      <c r="O45" s="182"/>
      <c r="P45" s="182"/>
    </row>
    <row r="46" spans="1:16" x14ac:dyDescent="0.15">
      <c r="A46" s="182" t="s">
        <v>67</v>
      </c>
      <c r="B46" s="182">
        <f>'実質公債費比率（分子）の構造'!K$48</f>
        <v>521</v>
      </c>
      <c r="C46" s="182"/>
      <c r="D46" s="182"/>
      <c r="E46" s="182">
        <f>'実質公債費比率（分子）の構造'!L$48</f>
        <v>578</v>
      </c>
      <c r="F46" s="182"/>
      <c r="G46" s="182"/>
      <c r="H46" s="182">
        <f>'実質公債費比率（分子）の構造'!M$48</f>
        <v>590</v>
      </c>
      <c r="I46" s="182"/>
      <c r="J46" s="182"/>
      <c r="K46" s="182">
        <f>'実質公債費比率（分子）の構造'!N$48</f>
        <v>529</v>
      </c>
      <c r="L46" s="182"/>
      <c r="M46" s="182"/>
      <c r="N46" s="182">
        <f>'実質公債費比率（分子）の構造'!O$48</f>
        <v>545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2155</v>
      </c>
      <c r="C49" s="182"/>
      <c r="D49" s="182"/>
      <c r="E49" s="182">
        <f>'実質公債費比率（分子）の構造'!L$45</f>
        <v>2153</v>
      </c>
      <c r="F49" s="182"/>
      <c r="G49" s="182"/>
      <c r="H49" s="182">
        <f>'実質公債費比率（分子）の構造'!M$45</f>
        <v>2136</v>
      </c>
      <c r="I49" s="182"/>
      <c r="J49" s="182"/>
      <c r="K49" s="182">
        <f>'実質公債費比率（分子）の構造'!N$45</f>
        <v>2123</v>
      </c>
      <c r="L49" s="182"/>
      <c r="M49" s="182"/>
      <c r="N49" s="182">
        <f>'実質公債費比率（分子）の構造'!O$45</f>
        <v>2150</v>
      </c>
      <c r="O49" s="182"/>
      <c r="P49" s="182"/>
    </row>
    <row r="50" spans="1:16" x14ac:dyDescent="0.15">
      <c r="A50" s="182" t="s">
        <v>71</v>
      </c>
      <c r="B50" s="182" t="e">
        <f>NA()</f>
        <v>#N/A</v>
      </c>
      <c r="C50" s="182">
        <f>IF(ISNUMBER('実質公債費比率（分子）の構造'!K$53),'実質公債費比率（分子）の構造'!K$53,NA())</f>
        <v>510</v>
      </c>
      <c r="D50" s="182" t="e">
        <f>NA()</f>
        <v>#N/A</v>
      </c>
      <c r="E50" s="182" t="e">
        <f>NA()</f>
        <v>#N/A</v>
      </c>
      <c r="F50" s="182">
        <f>IF(ISNUMBER('実質公債費比率（分子）の構造'!L$53),'実質公債費比率（分子）の構造'!L$53,NA())</f>
        <v>560</v>
      </c>
      <c r="G50" s="182" t="e">
        <f>NA()</f>
        <v>#N/A</v>
      </c>
      <c r="H50" s="182" t="e">
        <f>NA()</f>
        <v>#N/A</v>
      </c>
      <c r="I50" s="182">
        <f>IF(ISNUMBER('実質公債費比率（分子）の構造'!M$53),'実質公債費比率（分子）の構造'!M$53,NA())</f>
        <v>554</v>
      </c>
      <c r="J50" s="182" t="e">
        <f>NA()</f>
        <v>#N/A</v>
      </c>
      <c r="K50" s="182" t="e">
        <f>NA()</f>
        <v>#N/A</v>
      </c>
      <c r="L50" s="182">
        <f>IF(ISNUMBER('実質公債費比率（分子）の構造'!N$53),'実質公債費比率（分子）の構造'!N$53,NA())</f>
        <v>512</v>
      </c>
      <c r="M50" s="182" t="e">
        <f>NA()</f>
        <v>#N/A</v>
      </c>
      <c r="N50" s="182" t="e">
        <f>NA()</f>
        <v>#N/A</v>
      </c>
      <c r="O50" s="182">
        <f>IF(ISNUMBER('実質公債費比率（分子）の構造'!O$53),'実質公債費比率（分子）の構造'!O$53,NA())</f>
        <v>550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24107</v>
      </c>
      <c r="E56" s="181"/>
      <c r="F56" s="181"/>
      <c r="G56" s="181">
        <f>'将来負担比率（分子）の構造'!J$52</f>
        <v>23604</v>
      </c>
      <c r="H56" s="181"/>
      <c r="I56" s="181"/>
      <c r="J56" s="181">
        <f>'将来負担比率（分子）の構造'!K$52</f>
        <v>23152</v>
      </c>
      <c r="K56" s="181"/>
      <c r="L56" s="181"/>
      <c r="M56" s="181">
        <f>'将来負担比率（分子）の構造'!L$52</f>
        <v>22437</v>
      </c>
      <c r="N56" s="181"/>
      <c r="O56" s="181"/>
      <c r="P56" s="181">
        <f>'将来負担比率（分子）の構造'!M$52</f>
        <v>21852</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13829</v>
      </c>
      <c r="E58" s="181"/>
      <c r="F58" s="181"/>
      <c r="G58" s="181">
        <f>'将来負担比率（分子）の構造'!J$50</f>
        <v>14568</v>
      </c>
      <c r="H58" s="181"/>
      <c r="I58" s="181"/>
      <c r="J58" s="181">
        <f>'将来負担比率（分子）の構造'!K$50</f>
        <v>15192</v>
      </c>
      <c r="K58" s="181"/>
      <c r="L58" s="181"/>
      <c r="M58" s="181">
        <f>'将来負担比率（分子）の構造'!L$50</f>
        <v>14944</v>
      </c>
      <c r="N58" s="181"/>
      <c r="O58" s="181"/>
      <c r="P58" s="181">
        <f>'将来負担比率（分子）の構造'!M$50</f>
        <v>14968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3449</v>
      </c>
      <c r="C62" s="181"/>
      <c r="D62" s="181"/>
      <c r="E62" s="181">
        <f>'将来負担比率（分子）の構造'!J$45</f>
        <v>3503</v>
      </c>
      <c r="F62" s="181"/>
      <c r="G62" s="181"/>
      <c r="H62" s="181">
        <f>'将来負担比率（分子）の構造'!K$45</f>
        <v>3398</v>
      </c>
      <c r="I62" s="181"/>
      <c r="J62" s="181"/>
      <c r="K62" s="181">
        <f>'将来負担比率（分子）の構造'!L$45</f>
        <v>3551</v>
      </c>
      <c r="L62" s="181"/>
      <c r="M62" s="181"/>
      <c r="N62" s="181">
        <f>'将来負担比率（分子）の構造'!M$45</f>
        <v>3568</v>
      </c>
      <c r="O62" s="181"/>
      <c r="P62" s="181"/>
    </row>
    <row r="63" spans="1:16" x14ac:dyDescent="0.15">
      <c r="A63" s="181" t="s">
        <v>34</v>
      </c>
      <c r="B63" s="181" t="str">
        <f>'将来負担比率（分子）の構造'!I$44</f>
        <v>-</v>
      </c>
      <c r="C63" s="181"/>
      <c r="D63" s="181"/>
      <c r="E63" s="181" t="str">
        <f>'将来負担比率（分子）の構造'!J$44</f>
        <v>-</v>
      </c>
      <c r="F63" s="181"/>
      <c r="G63" s="181"/>
      <c r="H63" s="181">
        <f>'将来負担比率（分子）の構造'!K$44</f>
        <v>116</v>
      </c>
      <c r="I63" s="181"/>
      <c r="J63" s="181"/>
      <c r="K63" s="181">
        <f>'将来負担比率（分子）の構造'!L$44</f>
        <v>220</v>
      </c>
      <c r="L63" s="181"/>
      <c r="M63" s="181"/>
      <c r="N63" s="181">
        <f>'将来負担比率（分子）の構造'!M$44</f>
        <v>310</v>
      </c>
      <c r="O63" s="181"/>
      <c r="P63" s="181"/>
    </row>
    <row r="64" spans="1:16" x14ac:dyDescent="0.15">
      <c r="A64" s="181" t="s">
        <v>33</v>
      </c>
      <c r="B64" s="181">
        <f>'将来負担比率（分子）の構造'!I$43</f>
        <v>8009</v>
      </c>
      <c r="C64" s="181"/>
      <c r="D64" s="181"/>
      <c r="E64" s="181">
        <f>'将来負担比率（分子）の構造'!J$43</f>
        <v>8762</v>
      </c>
      <c r="F64" s="181"/>
      <c r="G64" s="181"/>
      <c r="H64" s="181">
        <f>'将来負担比率（分子）の構造'!K$43</f>
        <v>9653</v>
      </c>
      <c r="I64" s="181"/>
      <c r="J64" s="181"/>
      <c r="K64" s="181">
        <f>'将来負担比率（分子）の構造'!L$43</f>
        <v>9736</v>
      </c>
      <c r="L64" s="181"/>
      <c r="M64" s="181"/>
      <c r="N64" s="181">
        <f>'将来負担比率（分子）の構造'!M$43</f>
        <v>9790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21627</v>
      </c>
      <c r="C66" s="181"/>
      <c r="D66" s="181"/>
      <c r="E66" s="181">
        <f>'将来負担比率（分子）の構造'!J$41</f>
        <v>20605</v>
      </c>
      <c r="F66" s="181"/>
      <c r="G66" s="181"/>
      <c r="H66" s="181">
        <f>'将来負担比率（分子）の構造'!K$41</f>
        <v>19363</v>
      </c>
      <c r="I66" s="181"/>
      <c r="J66" s="181"/>
      <c r="K66" s="181">
        <f>'将来負担比率（分子）の構造'!L$41</f>
        <v>18628</v>
      </c>
      <c r="L66" s="181"/>
      <c r="M66" s="181"/>
      <c r="N66" s="181">
        <f>'将来負担比率（分子）の構造'!M$41</f>
        <v>18118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6950</v>
      </c>
      <c r="C72" s="185">
        <f>基金残高に係る経年分析!G55</f>
        <v>6320</v>
      </c>
      <c r="D72" s="185">
        <f>基金残高に係る経年分析!H55</f>
        <v>5706</v>
      </c>
    </row>
    <row r="73" spans="1:16" x14ac:dyDescent="0.15">
      <c r="A73" s="184" t="s">
        <v>78</v>
      </c>
      <c r="B73" s="185">
        <f>基金残高に係る経年分析!F56</f>
        <v>675</v>
      </c>
      <c r="C73" s="185">
        <f>基金残高に係る経年分析!G56</f>
        <v>679</v>
      </c>
      <c r="D73" s="185">
        <f>基金残高に係る経年分析!H56</f>
        <v>683</v>
      </c>
    </row>
    <row r="74" spans="1:16" x14ac:dyDescent="0.15">
      <c r="A74" s="184" t="s">
        <v>79</v>
      </c>
      <c r="B74" s="185">
        <f>基金残高に係る経年分析!F57</f>
        <v>9316</v>
      </c>
      <c r="C74" s="185">
        <f>基金残高に係る経年分析!G57</f>
        <v>9880</v>
      </c>
      <c r="D74" s="185">
        <f>基金残高に係る経年分析!H57</f>
        <v>10529</v>
      </c>
    </row>
  </sheetData>
  <sheetProtection algorithmName="SHA-512" hashValue="YhNltUXq6J7jLtTDCB2EWxteSR7L30DFqaQRfouonxzjWGfAHpKMS7crdZ6s1YKsltm48SA47jGrUhc1eqBzqQ==" saltValue="zsad4UDIZJVHumRkFXWX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223</v>
      </c>
      <c r="C5" s="672"/>
      <c r="D5" s="672"/>
      <c r="E5" s="672"/>
      <c r="F5" s="672"/>
      <c r="G5" s="672"/>
      <c r="H5" s="672"/>
      <c r="I5" s="672"/>
      <c r="J5" s="672"/>
      <c r="K5" s="672"/>
      <c r="L5" s="672"/>
      <c r="M5" s="672"/>
      <c r="N5" s="672"/>
      <c r="O5" s="672"/>
      <c r="P5" s="672"/>
      <c r="Q5" s="673"/>
      <c r="R5" s="674">
        <v>7746744</v>
      </c>
      <c r="S5" s="675"/>
      <c r="T5" s="675"/>
      <c r="U5" s="675"/>
      <c r="V5" s="675"/>
      <c r="W5" s="675"/>
      <c r="X5" s="675"/>
      <c r="Y5" s="676"/>
      <c r="Z5" s="677">
        <v>24.7</v>
      </c>
      <c r="AA5" s="677"/>
      <c r="AB5" s="677"/>
      <c r="AC5" s="677"/>
      <c r="AD5" s="678">
        <v>7746744</v>
      </c>
      <c r="AE5" s="678"/>
      <c r="AF5" s="678"/>
      <c r="AG5" s="678"/>
      <c r="AH5" s="678"/>
      <c r="AI5" s="678"/>
      <c r="AJ5" s="678"/>
      <c r="AK5" s="678"/>
      <c r="AL5" s="679">
        <v>53.2</v>
      </c>
      <c r="AM5" s="680"/>
      <c r="AN5" s="680"/>
      <c r="AO5" s="681"/>
      <c r="AP5" s="671" t="s">
        <v>224</v>
      </c>
      <c r="AQ5" s="672"/>
      <c r="AR5" s="672"/>
      <c r="AS5" s="672"/>
      <c r="AT5" s="672"/>
      <c r="AU5" s="672"/>
      <c r="AV5" s="672"/>
      <c r="AW5" s="672"/>
      <c r="AX5" s="672"/>
      <c r="AY5" s="672"/>
      <c r="AZ5" s="672"/>
      <c r="BA5" s="672"/>
      <c r="BB5" s="672"/>
      <c r="BC5" s="672"/>
      <c r="BD5" s="672"/>
      <c r="BE5" s="672"/>
      <c r="BF5" s="673"/>
      <c r="BG5" s="685">
        <v>7746744</v>
      </c>
      <c r="BH5" s="686"/>
      <c r="BI5" s="686"/>
      <c r="BJ5" s="686"/>
      <c r="BK5" s="686"/>
      <c r="BL5" s="686"/>
      <c r="BM5" s="686"/>
      <c r="BN5" s="687"/>
      <c r="BO5" s="688">
        <v>100</v>
      </c>
      <c r="BP5" s="688"/>
      <c r="BQ5" s="688"/>
      <c r="BR5" s="688"/>
      <c r="BS5" s="689" t="s">
        <v>146</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217</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15">
      <c r="B6" s="682" t="s">
        <v>228</v>
      </c>
      <c r="C6" s="683"/>
      <c r="D6" s="683"/>
      <c r="E6" s="683"/>
      <c r="F6" s="683"/>
      <c r="G6" s="683"/>
      <c r="H6" s="683"/>
      <c r="I6" s="683"/>
      <c r="J6" s="683"/>
      <c r="K6" s="683"/>
      <c r="L6" s="683"/>
      <c r="M6" s="683"/>
      <c r="N6" s="683"/>
      <c r="O6" s="683"/>
      <c r="P6" s="683"/>
      <c r="Q6" s="684"/>
      <c r="R6" s="685">
        <v>285239</v>
      </c>
      <c r="S6" s="686"/>
      <c r="T6" s="686"/>
      <c r="U6" s="686"/>
      <c r="V6" s="686"/>
      <c r="W6" s="686"/>
      <c r="X6" s="686"/>
      <c r="Y6" s="687"/>
      <c r="Z6" s="688">
        <v>0.9</v>
      </c>
      <c r="AA6" s="688"/>
      <c r="AB6" s="688"/>
      <c r="AC6" s="688"/>
      <c r="AD6" s="689">
        <v>285239</v>
      </c>
      <c r="AE6" s="689"/>
      <c r="AF6" s="689"/>
      <c r="AG6" s="689"/>
      <c r="AH6" s="689"/>
      <c r="AI6" s="689"/>
      <c r="AJ6" s="689"/>
      <c r="AK6" s="689"/>
      <c r="AL6" s="690">
        <v>2</v>
      </c>
      <c r="AM6" s="691"/>
      <c r="AN6" s="691"/>
      <c r="AO6" s="692"/>
      <c r="AP6" s="682" t="s">
        <v>229</v>
      </c>
      <c r="AQ6" s="683"/>
      <c r="AR6" s="683"/>
      <c r="AS6" s="683"/>
      <c r="AT6" s="683"/>
      <c r="AU6" s="683"/>
      <c r="AV6" s="683"/>
      <c r="AW6" s="683"/>
      <c r="AX6" s="683"/>
      <c r="AY6" s="683"/>
      <c r="AZ6" s="683"/>
      <c r="BA6" s="683"/>
      <c r="BB6" s="683"/>
      <c r="BC6" s="683"/>
      <c r="BD6" s="683"/>
      <c r="BE6" s="683"/>
      <c r="BF6" s="684"/>
      <c r="BG6" s="685">
        <v>7746744</v>
      </c>
      <c r="BH6" s="686"/>
      <c r="BI6" s="686"/>
      <c r="BJ6" s="686"/>
      <c r="BK6" s="686"/>
      <c r="BL6" s="686"/>
      <c r="BM6" s="686"/>
      <c r="BN6" s="687"/>
      <c r="BO6" s="688">
        <v>100</v>
      </c>
      <c r="BP6" s="688"/>
      <c r="BQ6" s="688"/>
      <c r="BR6" s="688"/>
      <c r="BS6" s="689" t="s">
        <v>146</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202636</v>
      </c>
      <c r="CS6" s="686"/>
      <c r="CT6" s="686"/>
      <c r="CU6" s="686"/>
      <c r="CV6" s="686"/>
      <c r="CW6" s="686"/>
      <c r="CX6" s="686"/>
      <c r="CY6" s="687"/>
      <c r="CZ6" s="679">
        <v>0.7</v>
      </c>
      <c r="DA6" s="680"/>
      <c r="DB6" s="680"/>
      <c r="DC6" s="699"/>
      <c r="DD6" s="694" t="s">
        <v>146</v>
      </c>
      <c r="DE6" s="686"/>
      <c r="DF6" s="686"/>
      <c r="DG6" s="686"/>
      <c r="DH6" s="686"/>
      <c r="DI6" s="686"/>
      <c r="DJ6" s="686"/>
      <c r="DK6" s="686"/>
      <c r="DL6" s="686"/>
      <c r="DM6" s="686"/>
      <c r="DN6" s="686"/>
      <c r="DO6" s="686"/>
      <c r="DP6" s="687"/>
      <c r="DQ6" s="694">
        <v>202636</v>
      </c>
      <c r="DR6" s="686"/>
      <c r="DS6" s="686"/>
      <c r="DT6" s="686"/>
      <c r="DU6" s="686"/>
      <c r="DV6" s="686"/>
      <c r="DW6" s="686"/>
      <c r="DX6" s="686"/>
      <c r="DY6" s="686"/>
      <c r="DZ6" s="686"/>
      <c r="EA6" s="686"/>
      <c r="EB6" s="686"/>
      <c r="EC6" s="695"/>
    </row>
    <row r="7" spans="2:143" ht="11.25" customHeight="1" x14ac:dyDescent="0.15">
      <c r="B7" s="682" t="s">
        <v>231</v>
      </c>
      <c r="C7" s="683"/>
      <c r="D7" s="683"/>
      <c r="E7" s="683"/>
      <c r="F7" s="683"/>
      <c r="G7" s="683"/>
      <c r="H7" s="683"/>
      <c r="I7" s="683"/>
      <c r="J7" s="683"/>
      <c r="K7" s="683"/>
      <c r="L7" s="683"/>
      <c r="M7" s="683"/>
      <c r="N7" s="683"/>
      <c r="O7" s="683"/>
      <c r="P7" s="683"/>
      <c r="Q7" s="684"/>
      <c r="R7" s="685">
        <v>8478</v>
      </c>
      <c r="S7" s="686"/>
      <c r="T7" s="686"/>
      <c r="U7" s="686"/>
      <c r="V7" s="686"/>
      <c r="W7" s="686"/>
      <c r="X7" s="686"/>
      <c r="Y7" s="687"/>
      <c r="Z7" s="688">
        <v>0</v>
      </c>
      <c r="AA7" s="688"/>
      <c r="AB7" s="688"/>
      <c r="AC7" s="688"/>
      <c r="AD7" s="689">
        <v>8478</v>
      </c>
      <c r="AE7" s="689"/>
      <c r="AF7" s="689"/>
      <c r="AG7" s="689"/>
      <c r="AH7" s="689"/>
      <c r="AI7" s="689"/>
      <c r="AJ7" s="689"/>
      <c r="AK7" s="689"/>
      <c r="AL7" s="690">
        <v>0.1</v>
      </c>
      <c r="AM7" s="691"/>
      <c r="AN7" s="691"/>
      <c r="AO7" s="692"/>
      <c r="AP7" s="682" t="s">
        <v>232</v>
      </c>
      <c r="AQ7" s="683"/>
      <c r="AR7" s="683"/>
      <c r="AS7" s="683"/>
      <c r="AT7" s="683"/>
      <c r="AU7" s="683"/>
      <c r="AV7" s="683"/>
      <c r="AW7" s="683"/>
      <c r="AX7" s="683"/>
      <c r="AY7" s="683"/>
      <c r="AZ7" s="683"/>
      <c r="BA7" s="683"/>
      <c r="BB7" s="683"/>
      <c r="BC7" s="683"/>
      <c r="BD7" s="683"/>
      <c r="BE7" s="683"/>
      <c r="BF7" s="684"/>
      <c r="BG7" s="685">
        <v>3551133</v>
      </c>
      <c r="BH7" s="686"/>
      <c r="BI7" s="686"/>
      <c r="BJ7" s="686"/>
      <c r="BK7" s="686"/>
      <c r="BL7" s="686"/>
      <c r="BM7" s="686"/>
      <c r="BN7" s="687"/>
      <c r="BO7" s="688">
        <v>45.8</v>
      </c>
      <c r="BP7" s="688"/>
      <c r="BQ7" s="688"/>
      <c r="BR7" s="688"/>
      <c r="BS7" s="689" t="s">
        <v>146</v>
      </c>
      <c r="BT7" s="689"/>
      <c r="BU7" s="689"/>
      <c r="BV7" s="689"/>
      <c r="BW7" s="689"/>
      <c r="BX7" s="689"/>
      <c r="BY7" s="689"/>
      <c r="BZ7" s="689"/>
      <c r="CA7" s="689"/>
      <c r="CB7" s="693"/>
      <c r="CD7" s="700" t="s">
        <v>233</v>
      </c>
      <c r="CE7" s="701"/>
      <c r="CF7" s="701"/>
      <c r="CG7" s="701"/>
      <c r="CH7" s="701"/>
      <c r="CI7" s="701"/>
      <c r="CJ7" s="701"/>
      <c r="CK7" s="701"/>
      <c r="CL7" s="701"/>
      <c r="CM7" s="701"/>
      <c r="CN7" s="701"/>
      <c r="CO7" s="701"/>
      <c r="CP7" s="701"/>
      <c r="CQ7" s="702"/>
      <c r="CR7" s="685">
        <v>9855840</v>
      </c>
      <c r="CS7" s="686"/>
      <c r="CT7" s="686"/>
      <c r="CU7" s="686"/>
      <c r="CV7" s="686"/>
      <c r="CW7" s="686"/>
      <c r="CX7" s="686"/>
      <c r="CY7" s="687"/>
      <c r="CZ7" s="688">
        <v>32.6</v>
      </c>
      <c r="DA7" s="688"/>
      <c r="DB7" s="688"/>
      <c r="DC7" s="688"/>
      <c r="DD7" s="694">
        <v>66042</v>
      </c>
      <c r="DE7" s="686"/>
      <c r="DF7" s="686"/>
      <c r="DG7" s="686"/>
      <c r="DH7" s="686"/>
      <c r="DI7" s="686"/>
      <c r="DJ7" s="686"/>
      <c r="DK7" s="686"/>
      <c r="DL7" s="686"/>
      <c r="DM7" s="686"/>
      <c r="DN7" s="686"/>
      <c r="DO7" s="686"/>
      <c r="DP7" s="687"/>
      <c r="DQ7" s="694">
        <v>3198948</v>
      </c>
      <c r="DR7" s="686"/>
      <c r="DS7" s="686"/>
      <c r="DT7" s="686"/>
      <c r="DU7" s="686"/>
      <c r="DV7" s="686"/>
      <c r="DW7" s="686"/>
      <c r="DX7" s="686"/>
      <c r="DY7" s="686"/>
      <c r="DZ7" s="686"/>
      <c r="EA7" s="686"/>
      <c r="EB7" s="686"/>
      <c r="EC7" s="695"/>
    </row>
    <row r="8" spans="2:143" ht="11.25" customHeight="1" x14ac:dyDescent="0.15">
      <c r="B8" s="682" t="s">
        <v>234</v>
      </c>
      <c r="C8" s="683"/>
      <c r="D8" s="683"/>
      <c r="E8" s="683"/>
      <c r="F8" s="683"/>
      <c r="G8" s="683"/>
      <c r="H8" s="683"/>
      <c r="I8" s="683"/>
      <c r="J8" s="683"/>
      <c r="K8" s="683"/>
      <c r="L8" s="683"/>
      <c r="M8" s="683"/>
      <c r="N8" s="683"/>
      <c r="O8" s="683"/>
      <c r="P8" s="683"/>
      <c r="Q8" s="684"/>
      <c r="R8" s="685">
        <v>49695</v>
      </c>
      <c r="S8" s="686"/>
      <c r="T8" s="686"/>
      <c r="U8" s="686"/>
      <c r="V8" s="686"/>
      <c r="W8" s="686"/>
      <c r="X8" s="686"/>
      <c r="Y8" s="687"/>
      <c r="Z8" s="688">
        <v>0.2</v>
      </c>
      <c r="AA8" s="688"/>
      <c r="AB8" s="688"/>
      <c r="AC8" s="688"/>
      <c r="AD8" s="689">
        <v>49695</v>
      </c>
      <c r="AE8" s="689"/>
      <c r="AF8" s="689"/>
      <c r="AG8" s="689"/>
      <c r="AH8" s="689"/>
      <c r="AI8" s="689"/>
      <c r="AJ8" s="689"/>
      <c r="AK8" s="689"/>
      <c r="AL8" s="690">
        <v>0.3</v>
      </c>
      <c r="AM8" s="691"/>
      <c r="AN8" s="691"/>
      <c r="AO8" s="692"/>
      <c r="AP8" s="682" t="s">
        <v>235</v>
      </c>
      <c r="AQ8" s="683"/>
      <c r="AR8" s="683"/>
      <c r="AS8" s="683"/>
      <c r="AT8" s="683"/>
      <c r="AU8" s="683"/>
      <c r="AV8" s="683"/>
      <c r="AW8" s="683"/>
      <c r="AX8" s="683"/>
      <c r="AY8" s="683"/>
      <c r="AZ8" s="683"/>
      <c r="BA8" s="683"/>
      <c r="BB8" s="683"/>
      <c r="BC8" s="683"/>
      <c r="BD8" s="683"/>
      <c r="BE8" s="683"/>
      <c r="BF8" s="684"/>
      <c r="BG8" s="685">
        <v>115225</v>
      </c>
      <c r="BH8" s="686"/>
      <c r="BI8" s="686"/>
      <c r="BJ8" s="686"/>
      <c r="BK8" s="686"/>
      <c r="BL8" s="686"/>
      <c r="BM8" s="686"/>
      <c r="BN8" s="687"/>
      <c r="BO8" s="688">
        <v>1.5</v>
      </c>
      <c r="BP8" s="688"/>
      <c r="BQ8" s="688"/>
      <c r="BR8" s="688"/>
      <c r="BS8" s="694" t="s">
        <v>146</v>
      </c>
      <c r="BT8" s="686"/>
      <c r="BU8" s="686"/>
      <c r="BV8" s="686"/>
      <c r="BW8" s="686"/>
      <c r="BX8" s="686"/>
      <c r="BY8" s="686"/>
      <c r="BZ8" s="686"/>
      <c r="CA8" s="686"/>
      <c r="CB8" s="695"/>
      <c r="CD8" s="700" t="s">
        <v>236</v>
      </c>
      <c r="CE8" s="701"/>
      <c r="CF8" s="701"/>
      <c r="CG8" s="701"/>
      <c r="CH8" s="701"/>
      <c r="CI8" s="701"/>
      <c r="CJ8" s="701"/>
      <c r="CK8" s="701"/>
      <c r="CL8" s="701"/>
      <c r="CM8" s="701"/>
      <c r="CN8" s="701"/>
      <c r="CO8" s="701"/>
      <c r="CP8" s="701"/>
      <c r="CQ8" s="702"/>
      <c r="CR8" s="685">
        <v>9300045</v>
      </c>
      <c r="CS8" s="686"/>
      <c r="CT8" s="686"/>
      <c r="CU8" s="686"/>
      <c r="CV8" s="686"/>
      <c r="CW8" s="686"/>
      <c r="CX8" s="686"/>
      <c r="CY8" s="687"/>
      <c r="CZ8" s="688">
        <v>30.8</v>
      </c>
      <c r="DA8" s="688"/>
      <c r="DB8" s="688"/>
      <c r="DC8" s="688"/>
      <c r="DD8" s="694">
        <v>134702</v>
      </c>
      <c r="DE8" s="686"/>
      <c r="DF8" s="686"/>
      <c r="DG8" s="686"/>
      <c r="DH8" s="686"/>
      <c r="DI8" s="686"/>
      <c r="DJ8" s="686"/>
      <c r="DK8" s="686"/>
      <c r="DL8" s="686"/>
      <c r="DM8" s="686"/>
      <c r="DN8" s="686"/>
      <c r="DO8" s="686"/>
      <c r="DP8" s="687"/>
      <c r="DQ8" s="694">
        <v>5031752</v>
      </c>
      <c r="DR8" s="686"/>
      <c r="DS8" s="686"/>
      <c r="DT8" s="686"/>
      <c r="DU8" s="686"/>
      <c r="DV8" s="686"/>
      <c r="DW8" s="686"/>
      <c r="DX8" s="686"/>
      <c r="DY8" s="686"/>
      <c r="DZ8" s="686"/>
      <c r="EA8" s="686"/>
      <c r="EB8" s="686"/>
      <c r="EC8" s="695"/>
    </row>
    <row r="9" spans="2:143" ht="11.25" customHeight="1" x14ac:dyDescent="0.15">
      <c r="B9" s="682" t="s">
        <v>237</v>
      </c>
      <c r="C9" s="683"/>
      <c r="D9" s="683"/>
      <c r="E9" s="683"/>
      <c r="F9" s="683"/>
      <c r="G9" s="683"/>
      <c r="H9" s="683"/>
      <c r="I9" s="683"/>
      <c r="J9" s="683"/>
      <c r="K9" s="683"/>
      <c r="L9" s="683"/>
      <c r="M9" s="683"/>
      <c r="N9" s="683"/>
      <c r="O9" s="683"/>
      <c r="P9" s="683"/>
      <c r="Q9" s="684"/>
      <c r="R9" s="685">
        <v>47088</v>
      </c>
      <c r="S9" s="686"/>
      <c r="T9" s="686"/>
      <c r="U9" s="686"/>
      <c r="V9" s="686"/>
      <c r="W9" s="686"/>
      <c r="X9" s="686"/>
      <c r="Y9" s="687"/>
      <c r="Z9" s="688">
        <v>0.2</v>
      </c>
      <c r="AA9" s="688"/>
      <c r="AB9" s="688"/>
      <c r="AC9" s="688"/>
      <c r="AD9" s="689">
        <v>47088</v>
      </c>
      <c r="AE9" s="689"/>
      <c r="AF9" s="689"/>
      <c r="AG9" s="689"/>
      <c r="AH9" s="689"/>
      <c r="AI9" s="689"/>
      <c r="AJ9" s="689"/>
      <c r="AK9" s="689"/>
      <c r="AL9" s="690">
        <v>0.3</v>
      </c>
      <c r="AM9" s="691"/>
      <c r="AN9" s="691"/>
      <c r="AO9" s="692"/>
      <c r="AP9" s="682" t="s">
        <v>238</v>
      </c>
      <c r="AQ9" s="683"/>
      <c r="AR9" s="683"/>
      <c r="AS9" s="683"/>
      <c r="AT9" s="683"/>
      <c r="AU9" s="683"/>
      <c r="AV9" s="683"/>
      <c r="AW9" s="683"/>
      <c r="AX9" s="683"/>
      <c r="AY9" s="683"/>
      <c r="AZ9" s="683"/>
      <c r="BA9" s="683"/>
      <c r="BB9" s="683"/>
      <c r="BC9" s="683"/>
      <c r="BD9" s="683"/>
      <c r="BE9" s="683"/>
      <c r="BF9" s="684"/>
      <c r="BG9" s="685">
        <v>3178911</v>
      </c>
      <c r="BH9" s="686"/>
      <c r="BI9" s="686"/>
      <c r="BJ9" s="686"/>
      <c r="BK9" s="686"/>
      <c r="BL9" s="686"/>
      <c r="BM9" s="686"/>
      <c r="BN9" s="687"/>
      <c r="BO9" s="688">
        <v>41</v>
      </c>
      <c r="BP9" s="688"/>
      <c r="BQ9" s="688"/>
      <c r="BR9" s="688"/>
      <c r="BS9" s="694" t="s">
        <v>146</v>
      </c>
      <c r="BT9" s="686"/>
      <c r="BU9" s="686"/>
      <c r="BV9" s="686"/>
      <c r="BW9" s="686"/>
      <c r="BX9" s="686"/>
      <c r="BY9" s="686"/>
      <c r="BZ9" s="686"/>
      <c r="CA9" s="686"/>
      <c r="CB9" s="695"/>
      <c r="CD9" s="700" t="s">
        <v>239</v>
      </c>
      <c r="CE9" s="701"/>
      <c r="CF9" s="701"/>
      <c r="CG9" s="701"/>
      <c r="CH9" s="701"/>
      <c r="CI9" s="701"/>
      <c r="CJ9" s="701"/>
      <c r="CK9" s="701"/>
      <c r="CL9" s="701"/>
      <c r="CM9" s="701"/>
      <c r="CN9" s="701"/>
      <c r="CO9" s="701"/>
      <c r="CP9" s="701"/>
      <c r="CQ9" s="702"/>
      <c r="CR9" s="685">
        <v>1679150</v>
      </c>
      <c r="CS9" s="686"/>
      <c r="CT9" s="686"/>
      <c r="CU9" s="686"/>
      <c r="CV9" s="686"/>
      <c r="CW9" s="686"/>
      <c r="CX9" s="686"/>
      <c r="CY9" s="687"/>
      <c r="CZ9" s="688">
        <v>5.6</v>
      </c>
      <c r="DA9" s="688"/>
      <c r="DB9" s="688"/>
      <c r="DC9" s="688"/>
      <c r="DD9" s="694">
        <v>23617</v>
      </c>
      <c r="DE9" s="686"/>
      <c r="DF9" s="686"/>
      <c r="DG9" s="686"/>
      <c r="DH9" s="686"/>
      <c r="DI9" s="686"/>
      <c r="DJ9" s="686"/>
      <c r="DK9" s="686"/>
      <c r="DL9" s="686"/>
      <c r="DM9" s="686"/>
      <c r="DN9" s="686"/>
      <c r="DO9" s="686"/>
      <c r="DP9" s="687"/>
      <c r="DQ9" s="694">
        <v>1506698</v>
      </c>
      <c r="DR9" s="686"/>
      <c r="DS9" s="686"/>
      <c r="DT9" s="686"/>
      <c r="DU9" s="686"/>
      <c r="DV9" s="686"/>
      <c r="DW9" s="686"/>
      <c r="DX9" s="686"/>
      <c r="DY9" s="686"/>
      <c r="DZ9" s="686"/>
      <c r="EA9" s="686"/>
      <c r="EB9" s="686"/>
      <c r="EC9" s="695"/>
    </row>
    <row r="10" spans="2:143" ht="11.25" customHeight="1" x14ac:dyDescent="0.15">
      <c r="B10" s="682" t="s">
        <v>240</v>
      </c>
      <c r="C10" s="683"/>
      <c r="D10" s="683"/>
      <c r="E10" s="683"/>
      <c r="F10" s="683"/>
      <c r="G10" s="683"/>
      <c r="H10" s="683"/>
      <c r="I10" s="683"/>
      <c r="J10" s="683"/>
      <c r="K10" s="683"/>
      <c r="L10" s="683"/>
      <c r="M10" s="683"/>
      <c r="N10" s="683"/>
      <c r="O10" s="683"/>
      <c r="P10" s="683"/>
      <c r="Q10" s="684"/>
      <c r="R10" s="685" t="s">
        <v>146</v>
      </c>
      <c r="S10" s="686"/>
      <c r="T10" s="686"/>
      <c r="U10" s="686"/>
      <c r="V10" s="686"/>
      <c r="W10" s="686"/>
      <c r="X10" s="686"/>
      <c r="Y10" s="687"/>
      <c r="Z10" s="688" t="s">
        <v>146</v>
      </c>
      <c r="AA10" s="688"/>
      <c r="AB10" s="688"/>
      <c r="AC10" s="688"/>
      <c r="AD10" s="689" t="s">
        <v>146</v>
      </c>
      <c r="AE10" s="689"/>
      <c r="AF10" s="689"/>
      <c r="AG10" s="689"/>
      <c r="AH10" s="689"/>
      <c r="AI10" s="689"/>
      <c r="AJ10" s="689"/>
      <c r="AK10" s="689"/>
      <c r="AL10" s="690" t="s">
        <v>146</v>
      </c>
      <c r="AM10" s="691"/>
      <c r="AN10" s="691"/>
      <c r="AO10" s="692"/>
      <c r="AP10" s="682" t="s">
        <v>241</v>
      </c>
      <c r="AQ10" s="683"/>
      <c r="AR10" s="683"/>
      <c r="AS10" s="683"/>
      <c r="AT10" s="683"/>
      <c r="AU10" s="683"/>
      <c r="AV10" s="683"/>
      <c r="AW10" s="683"/>
      <c r="AX10" s="683"/>
      <c r="AY10" s="683"/>
      <c r="AZ10" s="683"/>
      <c r="BA10" s="683"/>
      <c r="BB10" s="683"/>
      <c r="BC10" s="683"/>
      <c r="BD10" s="683"/>
      <c r="BE10" s="683"/>
      <c r="BF10" s="684"/>
      <c r="BG10" s="685">
        <v>113334</v>
      </c>
      <c r="BH10" s="686"/>
      <c r="BI10" s="686"/>
      <c r="BJ10" s="686"/>
      <c r="BK10" s="686"/>
      <c r="BL10" s="686"/>
      <c r="BM10" s="686"/>
      <c r="BN10" s="687"/>
      <c r="BO10" s="688">
        <v>1.5</v>
      </c>
      <c r="BP10" s="688"/>
      <c r="BQ10" s="688"/>
      <c r="BR10" s="688"/>
      <c r="BS10" s="694" t="s">
        <v>146</v>
      </c>
      <c r="BT10" s="686"/>
      <c r="BU10" s="686"/>
      <c r="BV10" s="686"/>
      <c r="BW10" s="686"/>
      <c r="BX10" s="686"/>
      <c r="BY10" s="686"/>
      <c r="BZ10" s="686"/>
      <c r="CA10" s="686"/>
      <c r="CB10" s="695"/>
      <c r="CD10" s="700" t="s">
        <v>242</v>
      </c>
      <c r="CE10" s="701"/>
      <c r="CF10" s="701"/>
      <c r="CG10" s="701"/>
      <c r="CH10" s="701"/>
      <c r="CI10" s="701"/>
      <c r="CJ10" s="701"/>
      <c r="CK10" s="701"/>
      <c r="CL10" s="701"/>
      <c r="CM10" s="701"/>
      <c r="CN10" s="701"/>
      <c r="CO10" s="701"/>
      <c r="CP10" s="701"/>
      <c r="CQ10" s="702"/>
      <c r="CR10" s="685">
        <v>4124</v>
      </c>
      <c r="CS10" s="686"/>
      <c r="CT10" s="686"/>
      <c r="CU10" s="686"/>
      <c r="CV10" s="686"/>
      <c r="CW10" s="686"/>
      <c r="CX10" s="686"/>
      <c r="CY10" s="687"/>
      <c r="CZ10" s="688">
        <v>0</v>
      </c>
      <c r="DA10" s="688"/>
      <c r="DB10" s="688"/>
      <c r="DC10" s="688"/>
      <c r="DD10" s="694" t="s">
        <v>146</v>
      </c>
      <c r="DE10" s="686"/>
      <c r="DF10" s="686"/>
      <c r="DG10" s="686"/>
      <c r="DH10" s="686"/>
      <c r="DI10" s="686"/>
      <c r="DJ10" s="686"/>
      <c r="DK10" s="686"/>
      <c r="DL10" s="686"/>
      <c r="DM10" s="686"/>
      <c r="DN10" s="686"/>
      <c r="DO10" s="686"/>
      <c r="DP10" s="687"/>
      <c r="DQ10" s="694">
        <v>124</v>
      </c>
      <c r="DR10" s="686"/>
      <c r="DS10" s="686"/>
      <c r="DT10" s="686"/>
      <c r="DU10" s="686"/>
      <c r="DV10" s="686"/>
      <c r="DW10" s="686"/>
      <c r="DX10" s="686"/>
      <c r="DY10" s="686"/>
      <c r="DZ10" s="686"/>
      <c r="EA10" s="686"/>
      <c r="EB10" s="686"/>
      <c r="EC10" s="695"/>
    </row>
    <row r="11" spans="2:143" ht="11.25" customHeight="1" x14ac:dyDescent="0.15">
      <c r="B11" s="682" t="s">
        <v>243</v>
      </c>
      <c r="C11" s="683"/>
      <c r="D11" s="683"/>
      <c r="E11" s="683"/>
      <c r="F11" s="683"/>
      <c r="G11" s="683"/>
      <c r="H11" s="683"/>
      <c r="I11" s="683"/>
      <c r="J11" s="683"/>
      <c r="K11" s="683"/>
      <c r="L11" s="683"/>
      <c r="M11" s="683"/>
      <c r="N11" s="683"/>
      <c r="O11" s="683"/>
      <c r="P11" s="683"/>
      <c r="Q11" s="684"/>
      <c r="R11" s="685">
        <v>1273013</v>
      </c>
      <c r="S11" s="686"/>
      <c r="T11" s="686"/>
      <c r="U11" s="686"/>
      <c r="V11" s="686"/>
      <c r="W11" s="686"/>
      <c r="X11" s="686"/>
      <c r="Y11" s="687"/>
      <c r="Z11" s="690">
        <v>4.0999999999999996</v>
      </c>
      <c r="AA11" s="691"/>
      <c r="AB11" s="691"/>
      <c r="AC11" s="703"/>
      <c r="AD11" s="694">
        <v>1273013</v>
      </c>
      <c r="AE11" s="686"/>
      <c r="AF11" s="686"/>
      <c r="AG11" s="686"/>
      <c r="AH11" s="686"/>
      <c r="AI11" s="686"/>
      <c r="AJ11" s="686"/>
      <c r="AK11" s="687"/>
      <c r="AL11" s="690">
        <v>8.6999999999999993</v>
      </c>
      <c r="AM11" s="691"/>
      <c r="AN11" s="691"/>
      <c r="AO11" s="692"/>
      <c r="AP11" s="682" t="s">
        <v>244</v>
      </c>
      <c r="AQ11" s="683"/>
      <c r="AR11" s="683"/>
      <c r="AS11" s="683"/>
      <c r="AT11" s="683"/>
      <c r="AU11" s="683"/>
      <c r="AV11" s="683"/>
      <c r="AW11" s="683"/>
      <c r="AX11" s="683"/>
      <c r="AY11" s="683"/>
      <c r="AZ11" s="683"/>
      <c r="BA11" s="683"/>
      <c r="BB11" s="683"/>
      <c r="BC11" s="683"/>
      <c r="BD11" s="683"/>
      <c r="BE11" s="683"/>
      <c r="BF11" s="684"/>
      <c r="BG11" s="685">
        <v>143663</v>
      </c>
      <c r="BH11" s="686"/>
      <c r="BI11" s="686"/>
      <c r="BJ11" s="686"/>
      <c r="BK11" s="686"/>
      <c r="BL11" s="686"/>
      <c r="BM11" s="686"/>
      <c r="BN11" s="687"/>
      <c r="BO11" s="688">
        <v>1.9</v>
      </c>
      <c r="BP11" s="688"/>
      <c r="BQ11" s="688"/>
      <c r="BR11" s="688"/>
      <c r="BS11" s="694" t="s">
        <v>146</v>
      </c>
      <c r="BT11" s="686"/>
      <c r="BU11" s="686"/>
      <c r="BV11" s="686"/>
      <c r="BW11" s="686"/>
      <c r="BX11" s="686"/>
      <c r="BY11" s="686"/>
      <c r="BZ11" s="686"/>
      <c r="CA11" s="686"/>
      <c r="CB11" s="695"/>
      <c r="CD11" s="700" t="s">
        <v>245</v>
      </c>
      <c r="CE11" s="701"/>
      <c r="CF11" s="701"/>
      <c r="CG11" s="701"/>
      <c r="CH11" s="701"/>
      <c r="CI11" s="701"/>
      <c r="CJ11" s="701"/>
      <c r="CK11" s="701"/>
      <c r="CL11" s="701"/>
      <c r="CM11" s="701"/>
      <c r="CN11" s="701"/>
      <c r="CO11" s="701"/>
      <c r="CP11" s="701"/>
      <c r="CQ11" s="702"/>
      <c r="CR11" s="685">
        <v>1008081</v>
      </c>
      <c r="CS11" s="686"/>
      <c r="CT11" s="686"/>
      <c r="CU11" s="686"/>
      <c r="CV11" s="686"/>
      <c r="CW11" s="686"/>
      <c r="CX11" s="686"/>
      <c r="CY11" s="687"/>
      <c r="CZ11" s="688">
        <v>3.3</v>
      </c>
      <c r="DA11" s="688"/>
      <c r="DB11" s="688"/>
      <c r="DC11" s="688"/>
      <c r="DD11" s="694">
        <v>581116</v>
      </c>
      <c r="DE11" s="686"/>
      <c r="DF11" s="686"/>
      <c r="DG11" s="686"/>
      <c r="DH11" s="686"/>
      <c r="DI11" s="686"/>
      <c r="DJ11" s="686"/>
      <c r="DK11" s="686"/>
      <c r="DL11" s="686"/>
      <c r="DM11" s="686"/>
      <c r="DN11" s="686"/>
      <c r="DO11" s="686"/>
      <c r="DP11" s="687"/>
      <c r="DQ11" s="694">
        <v>550046</v>
      </c>
      <c r="DR11" s="686"/>
      <c r="DS11" s="686"/>
      <c r="DT11" s="686"/>
      <c r="DU11" s="686"/>
      <c r="DV11" s="686"/>
      <c r="DW11" s="686"/>
      <c r="DX11" s="686"/>
      <c r="DY11" s="686"/>
      <c r="DZ11" s="686"/>
      <c r="EA11" s="686"/>
      <c r="EB11" s="686"/>
      <c r="EC11" s="695"/>
    </row>
    <row r="12" spans="2:143" ht="11.25" customHeight="1" x14ac:dyDescent="0.15">
      <c r="B12" s="682" t="s">
        <v>246</v>
      </c>
      <c r="C12" s="683"/>
      <c r="D12" s="683"/>
      <c r="E12" s="683"/>
      <c r="F12" s="683"/>
      <c r="G12" s="683"/>
      <c r="H12" s="683"/>
      <c r="I12" s="683"/>
      <c r="J12" s="683"/>
      <c r="K12" s="683"/>
      <c r="L12" s="683"/>
      <c r="M12" s="683"/>
      <c r="N12" s="683"/>
      <c r="O12" s="683"/>
      <c r="P12" s="683"/>
      <c r="Q12" s="684"/>
      <c r="R12" s="685" t="s">
        <v>146</v>
      </c>
      <c r="S12" s="686"/>
      <c r="T12" s="686"/>
      <c r="U12" s="686"/>
      <c r="V12" s="686"/>
      <c r="W12" s="686"/>
      <c r="X12" s="686"/>
      <c r="Y12" s="687"/>
      <c r="Z12" s="688" t="s">
        <v>146</v>
      </c>
      <c r="AA12" s="688"/>
      <c r="AB12" s="688"/>
      <c r="AC12" s="688"/>
      <c r="AD12" s="689" t="s">
        <v>146</v>
      </c>
      <c r="AE12" s="689"/>
      <c r="AF12" s="689"/>
      <c r="AG12" s="689"/>
      <c r="AH12" s="689"/>
      <c r="AI12" s="689"/>
      <c r="AJ12" s="689"/>
      <c r="AK12" s="689"/>
      <c r="AL12" s="690" t="s">
        <v>146</v>
      </c>
      <c r="AM12" s="691"/>
      <c r="AN12" s="691"/>
      <c r="AO12" s="692"/>
      <c r="AP12" s="682" t="s">
        <v>247</v>
      </c>
      <c r="AQ12" s="683"/>
      <c r="AR12" s="683"/>
      <c r="AS12" s="683"/>
      <c r="AT12" s="683"/>
      <c r="AU12" s="683"/>
      <c r="AV12" s="683"/>
      <c r="AW12" s="683"/>
      <c r="AX12" s="683"/>
      <c r="AY12" s="683"/>
      <c r="AZ12" s="683"/>
      <c r="BA12" s="683"/>
      <c r="BB12" s="683"/>
      <c r="BC12" s="683"/>
      <c r="BD12" s="683"/>
      <c r="BE12" s="683"/>
      <c r="BF12" s="684"/>
      <c r="BG12" s="685">
        <v>3722680</v>
      </c>
      <c r="BH12" s="686"/>
      <c r="BI12" s="686"/>
      <c r="BJ12" s="686"/>
      <c r="BK12" s="686"/>
      <c r="BL12" s="686"/>
      <c r="BM12" s="686"/>
      <c r="BN12" s="687"/>
      <c r="BO12" s="688">
        <v>48.1</v>
      </c>
      <c r="BP12" s="688"/>
      <c r="BQ12" s="688"/>
      <c r="BR12" s="688"/>
      <c r="BS12" s="694" t="s">
        <v>146</v>
      </c>
      <c r="BT12" s="686"/>
      <c r="BU12" s="686"/>
      <c r="BV12" s="686"/>
      <c r="BW12" s="686"/>
      <c r="BX12" s="686"/>
      <c r="BY12" s="686"/>
      <c r="BZ12" s="686"/>
      <c r="CA12" s="686"/>
      <c r="CB12" s="695"/>
      <c r="CD12" s="700" t="s">
        <v>248</v>
      </c>
      <c r="CE12" s="701"/>
      <c r="CF12" s="701"/>
      <c r="CG12" s="701"/>
      <c r="CH12" s="701"/>
      <c r="CI12" s="701"/>
      <c r="CJ12" s="701"/>
      <c r="CK12" s="701"/>
      <c r="CL12" s="701"/>
      <c r="CM12" s="701"/>
      <c r="CN12" s="701"/>
      <c r="CO12" s="701"/>
      <c r="CP12" s="701"/>
      <c r="CQ12" s="702"/>
      <c r="CR12" s="685">
        <v>361029</v>
      </c>
      <c r="CS12" s="686"/>
      <c r="CT12" s="686"/>
      <c r="CU12" s="686"/>
      <c r="CV12" s="686"/>
      <c r="CW12" s="686"/>
      <c r="CX12" s="686"/>
      <c r="CY12" s="687"/>
      <c r="CZ12" s="688">
        <v>1.2</v>
      </c>
      <c r="DA12" s="688"/>
      <c r="DB12" s="688"/>
      <c r="DC12" s="688"/>
      <c r="DD12" s="694" t="s">
        <v>146</v>
      </c>
      <c r="DE12" s="686"/>
      <c r="DF12" s="686"/>
      <c r="DG12" s="686"/>
      <c r="DH12" s="686"/>
      <c r="DI12" s="686"/>
      <c r="DJ12" s="686"/>
      <c r="DK12" s="686"/>
      <c r="DL12" s="686"/>
      <c r="DM12" s="686"/>
      <c r="DN12" s="686"/>
      <c r="DO12" s="686"/>
      <c r="DP12" s="687"/>
      <c r="DQ12" s="694">
        <v>248975</v>
      </c>
      <c r="DR12" s="686"/>
      <c r="DS12" s="686"/>
      <c r="DT12" s="686"/>
      <c r="DU12" s="686"/>
      <c r="DV12" s="686"/>
      <c r="DW12" s="686"/>
      <c r="DX12" s="686"/>
      <c r="DY12" s="686"/>
      <c r="DZ12" s="686"/>
      <c r="EA12" s="686"/>
      <c r="EB12" s="686"/>
      <c r="EC12" s="695"/>
    </row>
    <row r="13" spans="2:143" ht="11.25" customHeight="1" x14ac:dyDescent="0.15">
      <c r="B13" s="682" t="s">
        <v>249</v>
      </c>
      <c r="C13" s="683"/>
      <c r="D13" s="683"/>
      <c r="E13" s="683"/>
      <c r="F13" s="683"/>
      <c r="G13" s="683"/>
      <c r="H13" s="683"/>
      <c r="I13" s="683"/>
      <c r="J13" s="683"/>
      <c r="K13" s="683"/>
      <c r="L13" s="683"/>
      <c r="M13" s="683"/>
      <c r="N13" s="683"/>
      <c r="O13" s="683"/>
      <c r="P13" s="683"/>
      <c r="Q13" s="684"/>
      <c r="R13" s="685" t="s">
        <v>146</v>
      </c>
      <c r="S13" s="686"/>
      <c r="T13" s="686"/>
      <c r="U13" s="686"/>
      <c r="V13" s="686"/>
      <c r="W13" s="686"/>
      <c r="X13" s="686"/>
      <c r="Y13" s="687"/>
      <c r="Z13" s="688" t="s">
        <v>146</v>
      </c>
      <c r="AA13" s="688"/>
      <c r="AB13" s="688"/>
      <c r="AC13" s="688"/>
      <c r="AD13" s="689" t="s">
        <v>146</v>
      </c>
      <c r="AE13" s="689"/>
      <c r="AF13" s="689"/>
      <c r="AG13" s="689"/>
      <c r="AH13" s="689"/>
      <c r="AI13" s="689"/>
      <c r="AJ13" s="689"/>
      <c r="AK13" s="689"/>
      <c r="AL13" s="690" t="s">
        <v>146</v>
      </c>
      <c r="AM13" s="691"/>
      <c r="AN13" s="691"/>
      <c r="AO13" s="692"/>
      <c r="AP13" s="682" t="s">
        <v>250</v>
      </c>
      <c r="AQ13" s="683"/>
      <c r="AR13" s="683"/>
      <c r="AS13" s="683"/>
      <c r="AT13" s="683"/>
      <c r="AU13" s="683"/>
      <c r="AV13" s="683"/>
      <c r="AW13" s="683"/>
      <c r="AX13" s="683"/>
      <c r="AY13" s="683"/>
      <c r="AZ13" s="683"/>
      <c r="BA13" s="683"/>
      <c r="BB13" s="683"/>
      <c r="BC13" s="683"/>
      <c r="BD13" s="683"/>
      <c r="BE13" s="683"/>
      <c r="BF13" s="684"/>
      <c r="BG13" s="685">
        <v>3708753</v>
      </c>
      <c r="BH13" s="686"/>
      <c r="BI13" s="686"/>
      <c r="BJ13" s="686"/>
      <c r="BK13" s="686"/>
      <c r="BL13" s="686"/>
      <c r="BM13" s="686"/>
      <c r="BN13" s="687"/>
      <c r="BO13" s="688">
        <v>47.9</v>
      </c>
      <c r="BP13" s="688"/>
      <c r="BQ13" s="688"/>
      <c r="BR13" s="688"/>
      <c r="BS13" s="694" t="s">
        <v>146</v>
      </c>
      <c r="BT13" s="686"/>
      <c r="BU13" s="686"/>
      <c r="BV13" s="686"/>
      <c r="BW13" s="686"/>
      <c r="BX13" s="686"/>
      <c r="BY13" s="686"/>
      <c r="BZ13" s="686"/>
      <c r="CA13" s="686"/>
      <c r="CB13" s="695"/>
      <c r="CD13" s="700" t="s">
        <v>251</v>
      </c>
      <c r="CE13" s="701"/>
      <c r="CF13" s="701"/>
      <c r="CG13" s="701"/>
      <c r="CH13" s="701"/>
      <c r="CI13" s="701"/>
      <c r="CJ13" s="701"/>
      <c r="CK13" s="701"/>
      <c r="CL13" s="701"/>
      <c r="CM13" s="701"/>
      <c r="CN13" s="701"/>
      <c r="CO13" s="701"/>
      <c r="CP13" s="701"/>
      <c r="CQ13" s="702"/>
      <c r="CR13" s="685">
        <v>1385211</v>
      </c>
      <c r="CS13" s="686"/>
      <c r="CT13" s="686"/>
      <c r="CU13" s="686"/>
      <c r="CV13" s="686"/>
      <c r="CW13" s="686"/>
      <c r="CX13" s="686"/>
      <c r="CY13" s="687"/>
      <c r="CZ13" s="688">
        <v>4.5999999999999996</v>
      </c>
      <c r="DA13" s="688"/>
      <c r="DB13" s="688"/>
      <c r="DC13" s="688"/>
      <c r="DD13" s="694">
        <v>310550</v>
      </c>
      <c r="DE13" s="686"/>
      <c r="DF13" s="686"/>
      <c r="DG13" s="686"/>
      <c r="DH13" s="686"/>
      <c r="DI13" s="686"/>
      <c r="DJ13" s="686"/>
      <c r="DK13" s="686"/>
      <c r="DL13" s="686"/>
      <c r="DM13" s="686"/>
      <c r="DN13" s="686"/>
      <c r="DO13" s="686"/>
      <c r="DP13" s="687"/>
      <c r="DQ13" s="694">
        <v>1333082</v>
      </c>
      <c r="DR13" s="686"/>
      <c r="DS13" s="686"/>
      <c r="DT13" s="686"/>
      <c r="DU13" s="686"/>
      <c r="DV13" s="686"/>
      <c r="DW13" s="686"/>
      <c r="DX13" s="686"/>
      <c r="DY13" s="686"/>
      <c r="DZ13" s="686"/>
      <c r="EA13" s="686"/>
      <c r="EB13" s="686"/>
      <c r="EC13" s="695"/>
    </row>
    <row r="14" spans="2:143" ht="11.25" customHeight="1" x14ac:dyDescent="0.15">
      <c r="B14" s="682" t="s">
        <v>252</v>
      </c>
      <c r="C14" s="683"/>
      <c r="D14" s="683"/>
      <c r="E14" s="683"/>
      <c r="F14" s="683"/>
      <c r="G14" s="683"/>
      <c r="H14" s="683"/>
      <c r="I14" s="683"/>
      <c r="J14" s="683"/>
      <c r="K14" s="683"/>
      <c r="L14" s="683"/>
      <c r="M14" s="683"/>
      <c r="N14" s="683"/>
      <c r="O14" s="683"/>
      <c r="P14" s="683"/>
      <c r="Q14" s="684"/>
      <c r="R14" s="685" t="s">
        <v>146</v>
      </c>
      <c r="S14" s="686"/>
      <c r="T14" s="686"/>
      <c r="U14" s="686"/>
      <c r="V14" s="686"/>
      <c r="W14" s="686"/>
      <c r="X14" s="686"/>
      <c r="Y14" s="687"/>
      <c r="Z14" s="688" t="s">
        <v>146</v>
      </c>
      <c r="AA14" s="688"/>
      <c r="AB14" s="688"/>
      <c r="AC14" s="688"/>
      <c r="AD14" s="689" t="s">
        <v>146</v>
      </c>
      <c r="AE14" s="689"/>
      <c r="AF14" s="689"/>
      <c r="AG14" s="689"/>
      <c r="AH14" s="689"/>
      <c r="AI14" s="689"/>
      <c r="AJ14" s="689"/>
      <c r="AK14" s="689"/>
      <c r="AL14" s="690" t="s">
        <v>146</v>
      </c>
      <c r="AM14" s="691"/>
      <c r="AN14" s="691"/>
      <c r="AO14" s="692"/>
      <c r="AP14" s="682" t="s">
        <v>253</v>
      </c>
      <c r="AQ14" s="683"/>
      <c r="AR14" s="683"/>
      <c r="AS14" s="683"/>
      <c r="AT14" s="683"/>
      <c r="AU14" s="683"/>
      <c r="AV14" s="683"/>
      <c r="AW14" s="683"/>
      <c r="AX14" s="683"/>
      <c r="AY14" s="683"/>
      <c r="AZ14" s="683"/>
      <c r="BA14" s="683"/>
      <c r="BB14" s="683"/>
      <c r="BC14" s="683"/>
      <c r="BD14" s="683"/>
      <c r="BE14" s="683"/>
      <c r="BF14" s="684"/>
      <c r="BG14" s="685">
        <v>166381</v>
      </c>
      <c r="BH14" s="686"/>
      <c r="BI14" s="686"/>
      <c r="BJ14" s="686"/>
      <c r="BK14" s="686"/>
      <c r="BL14" s="686"/>
      <c r="BM14" s="686"/>
      <c r="BN14" s="687"/>
      <c r="BO14" s="688">
        <v>2.1</v>
      </c>
      <c r="BP14" s="688"/>
      <c r="BQ14" s="688"/>
      <c r="BR14" s="688"/>
      <c r="BS14" s="694" t="s">
        <v>146</v>
      </c>
      <c r="BT14" s="686"/>
      <c r="BU14" s="686"/>
      <c r="BV14" s="686"/>
      <c r="BW14" s="686"/>
      <c r="BX14" s="686"/>
      <c r="BY14" s="686"/>
      <c r="BZ14" s="686"/>
      <c r="CA14" s="686"/>
      <c r="CB14" s="695"/>
      <c r="CD14" s="700" t="s">
        <v>254</v>
      </c>
      <c r="CE14" s="701"/>
      <c r="CF14" s="701"/>
      <c r="CG14" s="701"/>
      <c r="CH14" s="701"/>
      <c r="CI14" s="701"/>
      <c r="CJ14" s="701"/>
      <c r="CK14" s="701"/>
      <c r="CL14" s="701"/>
      <c r="CM14" s="701"/>
      <c r="CN14" s="701"/>
      <c r="CO14" s="701"/>
      <c r="CP14" s="701"/>
      <c r="CQ14" s="702"/>
      <c r="CR14" s="685">
        <v>1037760</v>
      </c>
      <c r="CS14" s="686"/>
      <c r="CT14" s="686"/>
      <c r="CU14" s="686"/>
      <c r="CV14" s="686"/>
      <c r="CW14" s="686"/>
      <c r="CX14" s="686"/>
      <c r="CY14" s="687"/>
      <c r="CZ14" s="688">
        <v>3.4</v>
      </c>
      <c r="DA14" s="688"/>
      <c r="DB14" s="688"/>
      <c r="DC14" s="688"/>
      <c r="DD14" s="694">
        <v>126966</v>
      </c>
      <c r="DE14" s="686"/>
      <c r="DF14" s="686"/>
      <c r="DG14" s="686"/>
      <c r="DH14" s="686"/>
      <c r="DI14" s="686"/>
      <c r="DJ14" s="686"/>
      <c r="DK14" s="686"/>
      <c r="DL14" s="686"/>
      <c r="DM14" s="686"/>
      <c r="DN14" s="686"/>
      <c r="DO14" s="686"/>
      <c r="DP14" s="687"/>
      <c r="DQ14" s="694">
        <v>1021450</v>
      </c>
      <c r="DR14" s="686"/>
      <c r="DS14" s="686"/>
      <c r="DT14" s="686"/>
      <c r="DU14" s="686"/>
      <c r="DV14" s="686"/>
      <c r="DW14" s="686"/>
      <c r="DX14" s="686"/>
      <c r="DY14" s="686"/>
      <c r="DZ14" s="686"/>
      <c r="EA14" s="686"/>
      <c r="EB14" s="686"/>
      <c r="EC14" s="695"/>
    </row>
    <row r="15" spans="2:143" ht="11.25" customHeight="1" x14ac:dyDescent="0.15">
      <c r="B15" s="682" t="s">
        <v>255</v>
      </c>
      <c r="C15" s="683"/>
      <c r="D15" s="683"/>
      <c r="E15" s="683"/>
      <c r="F15" s="683"/>
      <c r="G15" s="683"/>
      <c r="H15" s="683"/>
      <c r="I15" s="683"/>
      <c r="J15" s="683"/>
      <c r="K15" s="683"/>
      <c r="L15" s="683"/>
      <c r="M15" s="683"/>
      <c r="N15" s="683"/>
      <c r="O15" s="683"/>
      <c r="P15" s="683"/>
      <c r="Q15" s="684"/>
      <c r="R15" s="685" t="s">
        <v>146</v>
      </c>
      <c r="S15" s="686"/>
      <c r="T15" s="686"/>
      <c r="U15" s="686"/>
      <c r="V15" s="686"/>
      <c r="W15" s="686"/>
      <c r="X15" s="686"/>
      <c r="Y15" s="687"/>
      <c r="Z15" s="688" t="s">
        <v>146</v>
      </c>
      <c r="AA15" s="688"/>
      <c r="AB15" s="688"/>
      <c r="AC15" s="688"/>
      <c r="AD15" s="689" t="s">
        <v>146</v>
      </c>
      <c r="AE15" s="689"/>
      <c r="AF15" s="689"/>
      <c r="AG15" s="689"/>
      <c r="AH15" s="689"/>
      <c r="AI15" s="689"/>
      <c r="AJ15" s="689"/>
      <c r="AK15" s="689"/>
      <c r="AL15" s="690" t="s">
        <v>146</v>
      </c>
      <c r="AM15" s="691"/>
      <c r="AN15" s="691"/>
      <c r="AO15" s="692"/>
      <c r="AP15" s="682" t="s">
        <v>256</v>
      </c>
      <c r="AQ15" s="683"/>
      <c r="AR15" s="683"/>
      <c r="AS15" s="683"/>
      <c r="AT15" s="683"/>
      <c r="AU15" s="683"/>
      <c r="AV15" s="683"/>
      <c r="AW15" s="683"/>
      <c r="AX15" s="683"/>
      <c r="AY15" s="683"/>
      <c r="AZ15" s="683"/>
      <c r="BA15" s="683"/>
      <c r="BB15" s="683"/>
      <c r="BC15" s="683"/>
      <c r="BD15" s="683"/>
      <c r="BE15" s="683"/>
      <c r="BF15" s="684"/>
      <c r="BG15" s="685">
        <v>306550</v>
      </c>
      <c r="BH15" s="686"/>
      <c r="BI15" s="686"/>
      <c r="BJ15" s="686"/>
      <c r="BK15" s="686"/>
      <c r="BL15" s="686"/>
      <c r="BM15" s="686"/>
      <c r="BN15" s="687"/>
      <c r="BO15" s="688">
        <v>4</v>
      </c>
      <c r="BP15" s="688"/>
      <c r="BQ15" s="688"/>
      <c r="BR15" s="688"/>
      <c r="BS15" s="694" t="s">
        <v>146</v>
      </c>
      <c r="BT15" s="686"/>
      <c r="BU15" s="686"/>
      <c r="BV15" s="686"/>
      <c r="BW15" s="686"/>
      <c r="BX15" s="686"/>
      <c r="BY15" s="686"/>
      <c r="BZ15" s="686"/>
      <c r="CA15" s="686"/>
      <c r="CB15" s="695"/>
      <c r="CD15" s="700" t="s">
        <v>257</v>
      </c>
      <c r="CE15" s="701"/>
      <c r="CF15" s="701"/>
      <c r="CG15" s="701"/>
      <c r="CH15" s="701"/>
      <c r="CI15" s="701"/>
      <c r="CJ15" s="701"/>
      <c r="CK15" s="701"/>
      <c r="CL15" s="701"/>
      <c r="CM15" s="701"/>
      <c r="CN15" s="701"/>
      <c r="CO15" s="701"/>
      <c r="CP15" s="701"/>
      <c r="CQ15" s="702"/>
      <c r="CR15" s="685">
        <v>3204287</v>
      </c>
      <c r="CS15" s="686"/>
      <c r="CT15" s="686"/>
      <c r="CU15" s="686"/>
      <c r="CV15" s="686"/>
      <c r="CW15" s="686"/>
      <c r="CX15" s="686"/>
      <c r="CY15" s="687"/>
      <c r="CZ15" s="688">
        <v>10.6</v>
      </c>
      <c r="DA15" s="688"/>
      <c r="DB15" s="688"/>
      <c r="DC15" s="688"/>
      <c r="DD15" s="694">
        <v>1193618</v>
      </c>
      <c r="DE15" s="686"/>
      <c r="DF15" s="686"/>
      <c r="DG15" s="686"/>
      <c r="DH15" s="686"/>
      <c r="DI15" s="686"/>
      <c r="DJ15" s="686"/>
      <c r="DK15" s="686"/>
      <c r="DL15" s="686"/>
      <c r="DM15" s="686"/>
      <c r="DN15" s="686"/>
      <c r="DO15" s="686"/>
      <c r="DP15" s="687"/>
      <c r="DQ15" s="694">
        <v>1981121</v>
      </c>
      <c r="DR15" s="686"/>
      <c r="DS15" s="686"/>
      <c r="DT15" s="686"/>
      <c r="DU15" s="686"/>
      <c r="DV15" s="686"/>
      <c r="DW15" s="686"/>
      <c r="DX15" s="686"/>
      <c r="DY15" s="686"/>
      <c r="DZ15" s="686"/>
      <c r="EA15" s="686"/>
      <c r="EB15" s="686"/>
      <c r="EC15" s="695"/>
    </row>
    <row r="16" spans="2:143" ht="11.25" customHeight="1" x14ac:dyDescent="0.15">
      <c r="B16" s="682" t="s">
        <v>258</v>
      </c>
      <c r="C16" s="683"/>
      <c r="D16" s="683"/>
      <c r="E16" s="683"/>
      <c r="F16" s="683"/>
      <c r="G16" s="683"/>
      <c r="H16" s="683"/>
      <c r="I16" s="683"/>
      <c r="J16" s="683"/>
      <c r="K16" s="683"/>
      <c r="L16" s="683"/>
      <c r="M16" s="683"/>
      <c r="N16" s="683"/>
      <c r="O16" s="683"/>
      <c r="P16" s="683"/>
      <c r="Q16" s="684"/>
      <c r="R16" s="685">
        <v>56409</v>
      </c>
      <c r="S16" s="686"/>
      <c r="T16" s="686"/>
      <c r="U16" s="686"/>
      <c r="V16" s="686"/>
      <c r="W16" s="686"/>
      <c r="X16" s="686"/>
      <c r="Y16" s="687"/>
      <c r="Z16" s="688">
        <v>0.2</v>
      </c>
      <c r="AA16" s="688"/>
      <c r="AB16" s="688"/>
      <c r="AC16" s="688"/>
      <c r="AD16" s="689">
        <v>56409</v>
      </c>
      <c r="AE16" s="689"/>
      <c r="AF16" s="689"/>
      <c r="AG16" s="689"/>
      <c r="AH16" s="689"/>
      <c r="AI16" s="689"/>
      <c r="AJ16" s="689"/>
      <c r="AK16" s="689"/>
      <c r="AL16" s="690">
        <v>0.4</v>
      </c>
      <c r="AM16" s="691"/>
      <c r="AN16" s="691"/>
      <c r="AO16" s="692"/>
      <c r="AP16" s="682" t="s">
        <v>259</v>
      </c>
      <c r="AQ16" s="683"/>
      <c r="AR16" s="683"/>
      <c r="AS16" s="683"/>
      <c r="AT16" s="683"/>
      <c r="AU16" s="683"/>
      <c r="AV16" s="683"/>
      <c r="AW16" s="683"/>
      <c r="AX16" s="683"/>
      <c r="AY16" s="683"/>
      <c r="AZ16" s="683"/>
      <c r="BA16" s="683"/>
      <c r="BB16" s="683"/>
      <c r="BC16" s="683"/>
      <c r="BD16" s="683"/>
      <c r="BE16" s="683"/>
      <c r="BF16" s="684"/>
      <c r="BG16" s="685" t="s">
        <v>146</v>
      </c>
      <c r="BH16" s="686"/>
      <c r="BI16" s="686"/>
      <c r="BJ16" s="686"/>
      <c r="BK16" s="686"/>
      <c r="BL16" s="686"/>
      <c r="BM16" s="686"/>
      <c r="BN16" s="687"/>
      <c r="BO16" s="688" t="s">
        <v>146</v>
      </c>
      <c r="BP16" s="688"/>
      <c r="BQ16" s="688"/>
      <c r="BR16" s="688"/>
      <c r="BS16" s="694" t="s">
        <v>146</v>
      </c>
      <c r="BT16" s="686"/>
      <c r="BU16" s="686"/>
      <c r="BV16" s="686"/>
      <c r="BW16" s="686"/>
      <c r="BX16" s="686"/>
      <c r="BY16" s="686"/>
      <c r="BZ16" s="686"/>
      <c r="CA16" s="686"/>
      <c r="CB16" s="695"/>
      <c r="CD16" s="700" t="s">
        <v>260</v>
      </c>
      <c r="CE16" s="701"/>
      <c r="CF16" s="701"/>
      <c r="CG16" s="701"/>
      <c r="CH16" s="701"/>
      <c r="CI16" s="701"/>
      <c r="CJ16" s="701"/>
      <c r="CK16" s="701"/>
      <c r="CL16" s="701"/>
      <c r="CM16" s="701"/>
      <c r="CN16" s="701"/>
      <c r="CO16" s="701"/>
      <c r="CP16" s="701"/>
      <c r="CQ16" s="702"/>
      <c r="CR16" s="685" t="s">
        <v>146</v>
      </c>
      <c r="CS16" s="686"/>
      <c r="CT16" s="686"/>
      <c r="CU16" s="686"/>
      <c r="CV16" s="686"/>
      <c r="CW16" s="686"/>
      <c r="CX16" s="686"/>
      <c r="CY16" s="687"/>
      <c r="CZ16" s="688" t="s">
        <v>146</v>
      </c>
      <c r="DA16" s="688"/>
      <c r="DB16" s="688"/>
      <c r="DC16" s="688"/>
      <c r="DD16" s="694" t="s">
        <v>146</v>
      </c>
      <c r="DE16" s="686"/>
      <c r="DF16" s="686"/>
      <c r="DG16" s="686"/>
      <c r="DH16" s="686"/>
      <c r="DI16" s="686"/>
      <c r="DJ16" s="686"/>
      <c r="DK16" s="686"/>
      <c r="DL16" s="686"/>
      <c r="DM16" s="686"/>
      <c r="DN16" s="686"/>
      <c r="DO16" s="686"/>
      <c r="DP16" s="687"/>
      <c r="DQ16" s="694" t="s">
        <v>146</v>
      </c>
      <c r="DR16" s="686"/>
      <c r="DS16" s="686"/>
      <c r="DT16" s="686"/>
      <c r="DU16" s="686"/>
      <c r="DV16" s="686"/>
      <c r="DW16" s="686"/>
      <c r="DX16" s="686"/>
      <c r="DY16" s="686"/>
      <c r="DZ16" s="686"/>
      <c r="EA16" s="686"/>
      <c r="EB16" s="686"/>
      <c r="EC16" s="695"/>
    </row>
    <row r="17" spans="2:133" ht="11.25" customHeight="1" x14ac:dyDescent="0.15">
      <c r="B17" s="682" t="s">
        <v>261</v>
      </c>
      <c r="C17" s="683"/>
      <c r="D17" s="683"/>
      <c r="E17" s="683"/>
      <c r="F17" s="683"/>
      <c r="G17" s="683"/>
      <c r="H17" s="683"/>
      <c r="I17" s="683"/>
      <c r="J17" s="683"/>
      <c r="K17" s="683"/>
      <c r="L17" s="683"/>
      <c r="M17" s="683"/>
      <c r="N17" s="683"/>
      <c r="O17" s="683"/>
      <c r="P17" s="683"/>
      <c r="Q17" s="684"/>
      <c r="R17" s="685">
        <v>20684</v>
      </c>
      <c r="S17" s="686"/>
      <c r="T17" s="686"/>
      <c r="U17" s="686"/>
      <c r="V17" s="686"/>
      <c r="W17" s="686"/>
      <c r="X17" s="686"/>
      <c r="Y17" s="687"/>
      <c r="Z17" s="688">
        <v>0.1</v>
      </c>
      <c r="AA17" s="688"/>
      <c r="AB17" s="688"/>
      <c r="AC17" s="688"/>
      <c r="AD17" s="689">
        <v>20684</v>
      </c>
      <c r="AE17" s="689"/>
      <c r="AF17" s="689"/>
      <c r="AG17" s="689"/>
      <c r="AH17" s="689"/>
      <c r="AI17" s="689"/>
      <c r="AJ17" s="689"/>
      <c r="AK17" s="689"/>
      <c r="AL17" s="690">
        <v>0.1</v>
      </c>
      <c r="AM17" s="691"/>
      <c r="AN17" s="691"/>
      <c r="AO17" s="692"/>
      <c r="AP17" s="682" t="s">
        <v>262</v>
      </c>
      <c r="AQ17" s="683"/>
      <c r="AR17" s="683"/>
      <c r="AS17" s="683"/>
      <c r="AT17" s="683"/>
      <c r="AU17" s="683"/>
      <c r="AV17" s="683"/>
      <c r="AW17" s="683"/>
      <c r="AX17" s="683"/>
      <c r="AY17" s="683"/>
      <c r="AZ17" s="683"/>
      <c r="BA17" s="683"/>
      <c r="BB17" s="683"/>
      <c r="BC17" s="683"/>
      <c r="BD17" s="683"/>
      <c r="BE17" s="683"/>
      <c r="BF17" s="684"/>
      <c r="BG17" s="685" t="s">
        <v>146</v>
      </c>
      <c r="BH17" s="686"/>
      <c r="BI17" s="686"/>
      <c r="BJ17" s="686"/>
      <c r="BK17" s="686"/>
      <c r="BL17" s="686"/>
      <c r="BM17" s="686"/>
      <c r="BN17" s="687"/>
      <c r="BO17" s="688" t="s">
        <v>146</v>
      </c>
      <c r="BP17" s="688"/>
      <c r="BQ17" s="688"/>
      <c r="BR17" s="688"/>
      <c r="BS17" s="694" t="s">
        <v>146</v>
      </c>
      <c r="BT17" s="686"/>
      <c r="BU17" s="686"/>
      <c r="BV17" s="686"/>
      <c r="BW17" s="686"/>
      <c r="BX17" s="686"/>
      <c r="BY17" s="686"/>
      <c r="BZ17" s="686"/>
      <c r="CA17" s="686"/>
      <c r="CB17" s="695"/>
      <c r="CD17" s="700" t="s">
        <v>263</v>
      </c>
      <c r="CE17" s="701"/>
      <c r="CF17" s="701"/>
      <c r="CG17" s="701"/>
      <c r="CH17" s="701"/>
      <c r="CI17" s="701"/>
      <c r="CJ17" s="701"/>
      <c r="CK17" s="701"/>
      <c r="CL17" s="701"/>
      <c r="CM17" s="701"/>
      <c r="CN17" s="701"/>
      <c r="CO17" s="701"/>
      <c r="CP17" s="701"/>
      <c r="CQ17" s="702"/>
      <c r="CR17" s="685">
        <v>2149656</v>
      </c>
      <c r="CS17" s="686"/>
      <c r="CT17" s="686"/>
      <c r="CU17" s="686"/>
      <c r="CV17" s="686"/>
      <c r="CW17" s="686"/>
      <c r="CX17" s="686"/>
      <c r="CY17" s="687"/>
      <c r="CZ17" s="688">
        <v>7.1</v>
      </c>
      <c r="DA17" s="688"/>
      <c r="DB17" s="688"/>
      <c r="DC17" s="688"/>
      <c r="DD17" s="694" t="s">
        <v>146</v>
      </c>
      <c r="DE17" s="686"/>
      <c r="DF17" s="686"/>
      <c r="DG17" s="686"/>
      <c r="DH17" s="686"/>
      <c r="DI17" s="686"/>
      <c r="DJ17" s="686"/>
      <c r="DK17" s="686"/>
      <c r="DL17" s="686"/>
      <c r="DM17" s="686"/>
      <c r="DN17" s="686"/>
      <c r="DO17" s="686"/>
      <c r="DP17" s="687"/>
      <c r="DQ17" s="694">
        <v>2149656</v>
      </c>
      <c r="DR17" s="686"/>
      <c r="DS17" s="686"/>
      <c r="DT17" s="686"/>
      <c r="DU17" s="686"/>
      <c r="DV17" s="686"/>
      <c r="DW17" s="686"/>
      <c r="DX17" s="686"/>
      <c r="DY17" s="686"/>
      <c r="DZ17" s="686"/>
      <c r="EA17" s="686"/>
      <c r="EB17" s="686"/>
      <c r="EC17" s="695"/>
    </row>
    <row r="18" spans="2:133" ht="11.25" customHeight="1" x14ac:dyDescent="0.15">
      <c r="B18" s="682" t="s">
        <v>264</v>
      </c>
      <c r="C18" s="683"/>
      <c r="D18" s="683"/>
      <c r="E18" s="683"/>
      <c r="F18" s="683"/>
      <c r="G18" s="683"/>
      <c r="H18" s="683"/>
      <c r="I18" s="683"/>
      <c r="J18" s="683"/>
      <c r="K18" s="683"/>
      <c r="L18" s="683"/>
      <c r="M18" s="683"/>
      <c r="N18" s="683"/>
      <c r="O18" s="683"/>
      <c r="P18" s="683"/>
      <c r="Q18" s="684"/>
      <c r="R18" s="685">
        <v>89508</v>
      </c>
      <c r="S18" s="686"/>
      <c r="T18" s="686"/>
      <c r="U18" s="686"/>
      <c r="V18" s="686"/>
      <c r="W18" s="686"/>
      <c r="X18" s="686"/>
      <c r="Y18" s="687"/>
      <c r="Z18" s="688">
        <v>0.3</v>
      </c>
      <c r="AA18" s="688"/>
      <c r="AB18" s="688"/>
      <c r="AC18" s="688"/>
      <c r="AD18" s="689">
        <v>89508</v>
      </c>
      <c r="AE18" s="689"/>
      <c r="AF18" s="689"/>
      <c r="AG18" s="689"/>
      <c r="AH18" s="689"/>
      <c r="AI18" s="689"/>
      <c r="AJ18" s="689"/>
      <c r="AK18" s="689"/>
      <c r="AL18" s="690">
        <v>0.6</v>
      </c>
      <c r="AM18" s="691"/>
      <c r="AN18" s="691"/>
      <c r="AO18" s="692"/>
      <c r="AP18" s="682" t="s">
        <v>265</v>
      </c>
      <c r="AQ18" s="683"/>
      <c r="AR18" s="683"/>
      <c r="AS18" s="683"/>
      <c r="AT18" s="683"/>
      <c r="AU18" s="683"/>
      <c r="AV18" s="683"/>
      <c r="AW18" s="683"/>
      <c r="AX18" s="683"/>
      <c r="AY18" s="683"/>
      <c r="AZ18" s="683"/>
      <c r="BA18" s="683"/>
      <c r="BB18" s="683"/>
      <c r="BC18" s="683"/>
      <c r="BD18" s="683"/>
      <c r="BE18" s="683"/>
      <c r="BF18" s="684"/>
      <c r="BG18" s="685" t="s">
        <v>146</v>
      </c>
      <c r="BH18" s="686"/>
      <c r="BI18" s="686"/>
      <c r="BJ18" s="686"/>
      <c r="BK18" s="686"/>
      <c r="BL18" s="686"/>
      <c r="BM18" s="686"/>
      <c r="BN18" s="687"/>
      <c r="BO18" s="688" t="s">
        <v>146</v>
      </c>
      <c r="BP18" s="688"/>
      <c r="BQ18" s="688"/>
      <c r="BR18" s="688"/>
      <c r="BS18" s="694" t="s">
        <v>146</v>
      </c>
      <c r="BT18" s="686"/>
      <c r="BU18" s="686"/>
      <c r="BV18" s="686"/>
      <c r="BW18" s="686"/>
      <c r="BX18" s="686"/>
      <c r="BY18" s="686"/>
      <c r="BZ18" s="686"/>
      <c r="CA18" s="686"/>
      <c r="CB18" s="695"/>
      <c r="CD18" s="700" t="s">
        <v>266</v>
      </c>
      <c r="CE18" s="701"/>
      <c r="CF18" s="701"/>
      <c r="CG18" s="701"/>
      <c r="CH18" s="701"/>
      <c r="CI18" s="701"/>
      <c r="CJ18" s="701"/>
      <c r="CK18" s="701"/>
      <c r="CL18" s="701"/>
      <c r="CM18" s="701"/>
      <c r="CN18" s="701"/>
      <c r="CO18" s="701"/>
      <c r="CP18" s="701"/>
      <c r="CQ18" s="702"/>
      <c r="CR18" s="685" t="s">
        <v>146</v>
      </c>
      <c r="CS18" s="686"/>
      <c r="CT18" s="686"/>
      <c r="CU18" s="686"/>
      <c r="CV18" s="686"/>
      <c r="CW18" s="686"/>
      <c r="CX18" s="686"/>
      <c r="CY18" s="687"/>
      <c r="CZ18" s="688" t="s">
        <v>146</v>
      </c>
      <c r="DA18" s="688"/>
      <c r="DB18" s="688"/>
      <c r="DC18" s="688"/>
      <c r="DD18" s="694" t="s">
        <v>146</v>
      </c>
      <c r="DE18" s="686"/>
      <c r="DF18" s="686"/>
      <c r="DG18" s="686"/>
      <c r="DH18" s="686"/>
      <c r="DI18" s="686"/>
      <c r="DJ18" s="686"/>
      <c r="DK18" s="686"/>
      <c r="DL18" s="686"/>
      <c r="DM18" s="686"/>
      <c r="DN18" s="686"/>
      <c r="DO18" s="686"/>
      <c r="DP18" s="687"/>
      <c r="DQ18" s="694" t="s">
        <v>146</v>
      </c>
      <c r="DR18" s="686"/>
      <c r="DS18" s="686"/>
      <c r="DT18" s="686"/>
      <c r="DU18" s="686"/>
      <c r="DV18" s="686"/>
      <c r="DW18" s="686"/>
      <c r="DX18" s="686"/>
      <c r="DY18" s="686"/>
      <c r="DZ18" s="686"/>
      <c r="EA18" s="686"/>
      <c r="EB18" s="686"/>
      <c r="EC18" s="695"/>
    </row>
    <row r="19" spans="2:133" ht="11.25" customHeight="1" x14ac:dyDescent="0.15">
      <c r="B19" s="682" t="s">
        <v>267</v>
      </c>
      <c r="C19" s="683"/>
      <c r="D19" s="683"/>
      <c r="E19" s="683"/>
      <c r="F19" s="683"/>
      <c r="G19" s="683"/>
      <c r="H19" s="683"/>
      <c r="I19" s="683"/>
      <c r="J19" s="683"/>
      <c r="K19" s="683"/>
      <c r="L19" s="683"/>
      <c r="M19" s="683"/>
      <c r="N19" s="683"/>
      <c r="O19" s="683"/>
      <c r="P19" s="683"/>
      <c r="Q19" s="684"/>
      <c r="R19" s="685">
        <v>57712</v>
      </c>
      <c r="S19" s="686"/>
      <c r="T19" s="686"/>
      <c r="U19" s="686"/>
      <c r="V19" s="686"/>
      <c r="W19" s="686"/>
      <c r="X19" s="686"/>
      <c r="Y19" s="687"/>
      <c r="Z19" s="688">
        <v>0.2</v>
      </c>
      <c r="AA19" s="688"/>
      <c r="AB19" s="688"/>
      <c r="AC19" s="688"/>
      <c r="AD19" s="689">
        <v>57712</v>
      </c>
      <c r="AE19" s="689"/>
      <c r="AF19" s="689"/>
      <c r="AG19" s="689"/>
      <c r="AH19" s="689"/>
      <c r="AI19" s="689"/>
      <c r="AJ19" s="689"/>
      <c r="AK19" s="689"/>
      <c r="AL19" s="690">
        <v>0.4</v>
      </c>
      <c r="AM19" s="691"/>
      <c r="AN19" s="691"/>
      <c r="AO19" s="692"/>
      <c r="AP19" s="682" t="s">
        <v>268</v>
      </c>
      <c r="AQ19" s="683"/>
      <c r="AR19" s="683"/>
      <c r="AS19" s="683"/>
      <c r="AT19" s="683"/>
      <c r="AU19" s="683"/>
      <c r="AV19" s="683"/>
      <c r="AW19" s="683"/>
      <c r="AX19" s="683"/>
      <c r="AY19" s="683"/>
      <c r="AZ19" s="683"/>
      <c r="BA19" s="683"/>
      <c r="BB19" s="683"/>
      <c r="BC19" s="683"/>
      <c r="BD19" s="683"/>
      <c r="BE19" s="683"/>
      <c r="BF19" s="684"/>
      <c r="BG19" s="685" t="s">
        <v>269</v>
      </c>
      <c r="BH19" s="686"/>
      <c r="BI19" s="686"/>
      <c r="BJ19" s="686"/>
      <c r="BK19" s="686"/>
      <c r="BL19" s="686"/>
      <c r="BM19" s="686"/>
      <c r="BN19" s="687"/>
      <c r="BO19" s="688" t="s">
        <v>146</v>
      </c>
      <c r="BP19" s="688"/>
      <c r="BQ19" s="688"/>
      <c r="BR19" s="688"/>
      <c r="BS19" s="694" t="s">
        <v>146</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146</v>
      </c>
      <c r="CS19" s="686"/>
      <c r="CT19" s="686"/>
      <c r="CU19" s="686"/>
      <c r="CV19" s="686"/>
      <c r="CW19" s="686"/>
      <c r="CX19" s="686"/>
      <c r="CY19" s="687"/>
      <c r="CZ19" s="688" t="s">
        <v>146</v>
      </c>
      <c r="DA19" s="688"/>
      <c r="DB19" s="688"/>
      <c r="DC19" s="688"/>
      <c r="DD19" s="694" t="s">
        <v>146</v>
      </c>
      <c r="DE19" s="686"/>
      <c r="DF19" s="686"/>
      <c r="DG19" s="686"/>
      <c r="DH19" s="686"/>
      <c r="DI19" s="686"/>
      <c r="DJ19" s="686"/>
      <c r="DK19" s="686"/>
      <c r="DL19" s="686"/>
      <c r="DM19" s="686"/>
      <c r="DN19" s="686"/>
      <c r="DO19" s="686"/>
      <c r="DP19" s="687"/>
      <c r="DQ19" s="694" t="s">
        <v>146</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27219</v>
      </c>
      <c r="S20" s="686"/>
      <c r="T20" s="686"/>
      <c r="U20" s="686"/>
      <c r="V20" s="686"/>
      <c r="W20" s="686"/>
      <c r="X20" s="686"/>
      <c r="Y20" s="687"/>
      <c r="Z20" s="688">
        <v>0.1</v>
      </c>
      <c r="AA20" s="688"/>
      <c r="AB20" s="688"/>
      <c r="AC20" s="688"/>
      <c r="AD20" s="689">
        <v>27219</v>
      </c>
      <c r="AE20" s="689"/>
      <c r="AF20" s="689"/>
      <c r="AG20" s="689"/>
      <c r="AH20" s="689"/>
      <c r="AI20" s="689"/>
      <c r="AJ20" s="689"/>
      <c r="AK20" s="689"/>
      <c r="AL20" s="690">
        <v>0.2</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t="s">
        <v>146</v>
      </c>
      <c r="BH20" s="686"/>
      <c r="BI20" s="686"/>
      <c r="BJ20" s="686"/>
      <c r="BK20" s="686"/>
      <c r="BL20" s="686"/>
      <c r="BM20" s="686"/>
      <c r="BN20" s="687"/>
      <c r="BO20" s="688" t="s">
        <v>146</v>
      </c>
      <c r="BP20" s="688"/>
      <c r="BQ20" s="688"/>
      <c r="BR20" s="688"/>
      <c r="BS20" s="694" t="s">
        <v>146</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30187819</v>
      </c>
      <c r="CS20" s="686"/>
      <c r="CT20" s="686"/>
      <c r="CU20" s="686"/>
      <c r="CV20" s="686"/>
      <c r="CW20" s="686"/>
      <c r="CX20" s="686"/>
      <c r="CY20" s="687"/>
      <c r="CZ20" s="688">
        <v>100</v>
      </c>
      <c r="DA20" s="688"/>
      <c r="DB20" s="688"/>
      <c r="DC20" s="688"/>
      <c r="DD20" s="694">
        <v>2436611</v>
      </c>
      <c r="DE20" s="686"/>
      <c r="DF20" s="686"/>
      <c r="DG20" s="686"/>
      <c r="DH20" s="686"/>
      <c r="DI20" s="686"/>
      <c r="DJ20" s="686"/>
      <c r="DK20" s="686"/>
      <c r="DL20" s="686"/>
      <c r="DM20" s="686"/>
      <c r="DN20" s="686"/>
      <c r="DO20" s="686"/>
      <c r="DP20" s="687"/>
      <c r="DQ20" s="694">
        <v>17224488</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4577</v>
      </c>
      <c r="S21" s="686"/>
      <c r="T21" s="686"/>
      <c r="U21" s="686"/>
      <c r="V21" s="686"/>
      <c r="W21" s="686"/>
      <c r="X21" s="686"/>
      <c r="Y21" s="687"/>
      <c r="Z21" s="688">
        <v>0</v>
      </c>
      <c r="AA21" s="688"/>
      <c r="AB21" s="688"/>
      <c r="AC21" s="688"/>
      <c r="AD21" s="689">
        <v>4577</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t="s">
        <v>146</v>
      </c>
      <c r="BH21" s="686"/>
      <c r="BI21" s="686"/>
      <c r="BJ21" s="686"/>
      <c r="BK21" s="686"/>
      <c r="BL21" s="686"/>
      <c r="BM21" s="686"/>
      <c r="BN21" s="687"/>
      <c r="BO21" s="688" t="s">
        <v>146</v>
      </c>
      <c r="BP21" s="688"/>
      <c r="BQ21" s="688"/>
      <c r="BR21" s="688"/>
      <c r="BS21" s="694" t="s">
        <v>146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5207082</v>
      </c>
      <c r="S22" s="686"/>
      <c r="T22" s="686"/>
      <c r="U22" s="686"/>
      <c r="V22" s="686"/>
      <c r="W22" s="686"/>
      <c r="X22" s="686"/>
      <c r="Y22" s="687"/>
      <c r="Z22" s="688">
        <v>16.600000000000001</v>
      </c>
      <c r="AA22" s="688"/>
      <c r="AB22" s="688"/>
      <c r="AC22" s="688"/>
      <c r="AD22" s="689">
        <v>4884555</v>
      </c>
      <c r="AE22" s="689"/>
      <c r="AF22" s="689"/>
      <c r="AG22" s="689"/>
      <c r="AH22" s="689"/>
      <c r="AI22" s="689"/>
      <c r="AJ22" s="689"/>
      <c r="AK22" s="689"/>
      <c r="AL22" s="690">
        <v>33.6</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146</v>
      </c>
      <c r="BH22" s="686"/>
      <c r="BI22" s="686"/>
      <c r="BJ22" s="686"/>
      <c r="BK22" s="686"/>
      <c r="BL22" s="686"/>
      <c r="BM22" s="686"/>
      <c r="BN22" s="687"/>
      <c r="BO22" s="688" t="s">
        <v>146</v>
      </c>
      <c r="BP22" s="688"/>
      <c r="BQ22" s="688"/>
      <c r="BR22" s="688"/>
      <c r="BS22" s="694" t="s">
        <v>146</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4884555</v>
      </c>
      <c r="S23" s="686"/>
      <c r="T23" s="686"/>
      <c r="U23" s="686"/>
      <c r="V23" s="686"/>
      <c r="W23" s="686"/>
      <c r="X23" s="686"/>
      <c r="Y23" s="687"/>
      <c r="Z23" s="688">
        <v>15.6</v>
      </c>
      <c r="AA23" s="688"/>
      <c r="AB23" s="688"/>
      <c r="AC23" s="688"/>
      <c r="AD23" s="689">
        <v>4884555</v>
      </c>
      <c r="AE23" s="689"/>
      <c r="AF23" s="689"/>
      <c r="AG23" s="689"/>
      <c r="AH23" s="689"/>
      <c r="AI23" s="689"/>
      <c r="AJ23" s="689"/>
      <c r="AK23" s="689"/>
      <c r="AL23" s="690">
        <v>33.6</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t="s">
        <v>146</v>
      </c>
      <c r="BH23" s="686"/>
      <c r="BI23" s="686"/>
      <c r="BJ23" s="686"/>
      <c r="BK23" s="686"/>
      <c r="BL23" s="686"/>
      <c r="BM23" s="686"/>
      <c r="BN23" s="687"/>
      <c r="BO23" s="688" t="s">
        <v>146</v>
      </c>
      <c r="BP23" s="688"/>
      <c r="BQ23" s="688"/>
      <c r="BR23" s="688"/>
      <c r="BS23" s="694" t="s">
        <v>146</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322527</v>
      </c>
      <c r="S24" s="686"/>
      <c r="T24" s="686"/>
      <c r="U24" s="686"/>
      <c r="V24" s="686"/>
      <c r="W24" s="686"/>
      <c r="X24" s="686"/>
      <c r="Y24" s="687"/>
      <c r="Z24" s="688">
        <v>1</v>
      </c>
      <c r="AA24" s="688"/>
      <c r="AB24" s="688"/>
      <c r="AC24" s="688"/>
      <c r="AD24" s="689" t="s">
        <v>146</v>
      </c>
      <c r="AE24" s="689"/>
      <c r="AF24" s="689"/>
      <c r="AG24" s="689"/>
      <c r="AH24" s="689"/>
      <c r="AI24" s="689"/>
      <c r="AJ24" s="689"/>
      <c r="AK24" s="689"/>
      <c r="AL24" s="690" t="s">
        <v>146</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146</v>
      </c>
      <c r="BH24" s="686"/>
      <c r="BI24" s="686"/>
      <c r="BJ24" s="686"/>
      <c r="BK24" s="686"/>
      <c r="BL24" s="686"/>
      <c r="BM24" s="686"/>
      <c r="BN24" s="687"/>
      <c r="BO24" s="688" t="s">
        <v>146</v>
      </c>
      <c r="BP24" s="688"/>
      <c r="BQ24" s="688"/>
      <c r="BR24" s="688"/>
      <c r="BS24" s="694" t="s">
        <v>146</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11507396</v>
      </c>
      <c r="CS24" s="675"/>
      <c r="CT24" s="675"/>
      <c r="CU24" s="675"/>
      <c r="CV24" s="675"/>
      <c r="CW24" s="675"/>
      <c r="CX24" s="675"/>
      <c r="CY24" s="676"/>
      <c r="CZ24" s="679">
        <v>38.1</v>
      </c>
      <c r="DA24" s="680"/>
      <c r="DB24" s="680"/>
      <c r="DC24" s="699"/>
      <c r="DD24" s="724">
        <v>7733615</v>
      </c>
      <c r="DE24" s="675"/>
      <c r="DF24" s="675"/>
      <c r="DG24" s="675"/>
      <c r="DH24" s="675"/>
      <c r="DI24" s="675"/>
      <c r="DJ24" s="675"/>
      <c r="DK24" s="676"/>
      <c r="DL24" s="724">
        <v>7589560</v>
      </c>
      <c r="DM24" s="675"/>
      <c r="DN24" s="675"/>
      <c r="DO24" s="675"/>
      <c r="DP24" s="675"/>
      <c r="DQ24" s="675"/>
      <c r="DR24" s="675"/>
      <c r="DS24" s="675"/>
      <c r="DT24" s="675"/>
      <c r="DU24" s="675"/>
      <c r="DV24" s="676"/>
      <c r="DW24" s="679">
        <v>49.9</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t="s">
        <v>146</v>
      </c>
      <c r="S25" s="686"/>
      <c r="T25" s="686"/>
      <c r="U25" s="686"/>
      <c r="V25" s="686"/>
      <c r="W25" s="686"/>
      <c r="X25" s="686"/>
      <c r="Y25" s="687"/>
      <c r="Z25" s="688" t="s">
        <v>146</v>
      </c>
      <c r="AA25" s="688"/>
      <c r="AB25" s="688"/>
      <c r="AC25" s="688"/>
      <c r="AD25" s="689" t="s">
        <v>146</v>
      </c>
      <c r="AE25" s="689"/>
      <c r="AF25" s="689"/>
      <c r="AG25" s="689"/>
      <c r="AH25" s="689"/>
      <c r="AI25" s="689"/>
      <c r="AJ25" s="689"/>
      <c r="AK25" s="689"/>
      <c r="AL25" s="690" t="s">
        <v>146</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146</v>
      </c>
      <c r="BH25" s="686"/>
      <c r="BI25" s="686"/>
      <c r="BJ25" s="686"/>
      <c r="BK25" s="686"/>
      <c r="BL25" s="686"/>
      <c r="BM25" s="686"/>
      <c r="BN25" s="687"/>
      <c r="BO25" s="688" t="s">
        <v>146</v>
      </c>
      <c r="BP25" s="688"/>
      <c r="BQ25" s="688"/>
      <c r="BR25" s="688"/>
      <c r="BS25" s="694" t="s">
        <v>146</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3760784</v>
      </c>
      <c r="CS25" s="721"/>
      <c r="CT25" s="721"/>
      <c r="CU25" s="721"/>
      <c r="CV25" s="721"/>
      <c r="CW25" s="721"/>
      <c r="CX25" s="721"/>
      <c r="CY25" s="722"/>
      <c r="CZ25" s="690">
        <v>12.5</v>
      </c>
      <c r="DA25" s="719"/>
      <c r="DB25" s="719"/>
      <c r="DC25" s="723"/>
      <c r="DD25" s="694">
        <v>3555959</v>
      </c>
      <c r="DE25" s="721"/>
      <c r="DF25" s="721"/>
      <c r="DG25" s="721"/>
      <c r="DH25" s="721"/>
      <c r="DI25" s="721"/>
      <c r="DJ25" s="721"/>
      <c r="DK25" s="722"/>
      <c r="DL25" s="694">
        <v>3532189</v>
      </c>
      <c r="DM25" s="721"/>
      <c r="DN25" s="721"/>
      <c r="DO25" s="721"/>
      <c r="DP25" s="721"/>
      <c r="DQ25" s="721"/>
      <c r="DR25" s="721"/>
      <c r="DS25" s="721"/>
      <c r="DT25" s="721"/>
      <c r="DU25" s="721"/>
      <c r="DV25" s="722"/>
      <c r="DW25" s="690">
        <v>23.2</v>
      </c>
      <c r="DX25" s="719"/>
      <c r="DY25" s="719"/>
      <c r="DZ25" s="719"/>
      <c r="EA25" s="719"/>
      <c r="EB25" s="719"/>
      <c r="EC25" s="720"/>
    </row>
    <row r="26" spans="2:133" ht="11.25" customHeight="1" x14ac:dyDescent="0.15">
      <c r="B26" s="682" t="s">
        <v>292</v>
      </c>
      <c r="C26" s="683"/>
      <c r="D26" s="683"/>
      <c r="E26" s="683"/>
      <c r="F26" s="683"/>
      <c r="G26" s="683"/>
      <c r="H26" s="683"/>
      <c r="I26" s="683"/>
      <c r="J26" s="683"/>
      <c r="K26" s="683"/>
      <c r="L26" s="683"/>
      <c r="M26" s="683"/>
      <c r="N26" s="683"/>
      <c r="O26" s="683"/>
      <c r="P26" s="683"/>
      <c r="Q26" s="684"/>
      <c r="R26" s="685">
        <v>14783940</v>
      </c>
      <c r="S26" s="686"/>
      <c r="T26" s="686"/>
      <c r="U26" s="686"/>
      <c r="V26" s="686"/>
      <c r="W26" s="686"/>
      <c r="X26" s="686"/>
      <c r="Y26" s="687"/>
      <c r="Z26" s="688">
        <v>47.1</v>
      </c>
      <c r="AA26" s="688"/>
      <c r="AB26" s="688"/>
      <c r="AC26" s="688"/>
      <c r="AD26" s="689">
        <v>14461413</v>
      </c>
      <c r="AE26" s="689"/>
      <c r="AF26" s="689"/>
      <c r="AG26" s="689"/>
      <c r="AH26" s="689"/>
      <c r="AI26" s="689"/>
      <c r="AJ26" s="689"/>
      <c r="AK26" s="689"/>
      <c r="AL26" s="690">
        <v>99.3</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146</v>
      </c>
      <c r="BH26" s="686"/>
      <c r="BI26" s="686"/>
      <c r="BJ26" s="686"/>
      <c r="BK26" s="686"/>
      <c r="BL26" s="686"/>
      <c r="BM26" s="686"/>
      <c r="BN26" s="687"/>
      <c r="BO26" s="688" t="s">
        <v>146</v>
      </c>
      <c r="BP26" s="688"/>
      <c r="BQ26" s="688"/>
      <c r="BR26" s="688"/>
      <c r="BS26" s="694" t="s">
        <v>146</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2446366</v>
      </c>
      <c r="CS26" s="686"/>
      <c r="CT26" s="686"/>
      <c r="CU26" s="686"/>
      <c r="CV26" s="686"/>
      <c r="CW26" s="686"/>
      <c r="CX26" s="686"/>
      <c r="CY26" s="687"/>
      <c r="CZ26" s="690">
        <v>8.1</v>
      </c>
      <c r="DA26" s="719"/>
      <c r="DB26" s="719"/>
      <c r="DC26" s="723"/>
      <c r="DD26" s="694">
        <v>2263422</v>
      </c>
      <c r="DE26" s="686"/>
      <c r="DF26" s="686"/>
      <c r="DG26" s="686"/>
      <c r="DH26" s="686"/>
      <c r="DI26" s="686"/>
      <c r="DJ26" s="686"/>
      <c r="DK26" s="687"/>
      <c r="DL26" s="694" t="s">
        <v>146</v>
      </c>
      <c r="DM26" s="686"/>
      <c r="DN26" s="686"/>
      <c r="DO26" s="686"/>
      <c r="DP26" s="686"/>
      <c r="DQ26" s="686"/>
      <c r="DR26" s="686"/>
      <c r="DS26" s="686"/>
      <c r="DT26" s="686"/>
      <c r="DU26" s="686"/>
      <c r="DV26" s="687"/>
      <c r="DW26" s="690" t="s">
        <v>146</v>
      </c>
      <c r="DX26" s="719"/>
      <c r="DY26" s="719"/>
      <c r="DZ26" s="719"/>
      <c r="EA26" s="719"/>
      <c r="EB26" s="719"/>
      <c r="EC26" s="720"/>
    </row>
    <row r="27" spans="2:133" ht="11.25" customHeight="1" x14ac:dyDescent="0.15">
      <c r="B27" s="682" t="s">
        <v>295</v>
      </c>
      <c r="C27" s="683"/>
      <c r="D27" s="683"/>
      <c r="E27" s="683"/>
      <c r="F27" s="683"/>
      <c r="G27" s="683"/>
      <c r="H27" s="683"/>
      <c r="I27" s="683"/>
      <c r="J27" s="683"/>
      <c r="K27" s="683"/>
      <c r="L27" s="683"/>
      <c r="M27" s="683"/>
      <c r="N27" s="683"/>
      <c r="O27" s="683"/>
      <c r="P27" s="683"/>
      <c r="Q27" s="684"/>
      <c r="R27" s="685">
        <v>9392</v>
      </c>
      <c r="S27" s="686"/>
      <c r="T27" s="686"/>
      <c r="U27" s="686"/>
      <c r="V27" s="686"/>
      <c r="W27" s="686"/>
      <c r="X27" s="686"/>
      <c r="Y27" s="687"/>
      <c r="Z27" s="688">
        <v>0</v>
      </c>
      <c r="AA27" s="688"/>
      <c r="AB27" s="688"/>
      <c r="AC27" s="688"/>
      <c r="AD27" s="689">
        <v>9392</v>
      </c>
      <c r="AE27" s="689"/>
      <c r="AF27" s="689"/>
      <c r="AG27" s="689"/>
      <c r="AH27" s="689"/>
      <c r="AI27" s="689"/>
      <c r="AJ27" s="689"/>
      <c r="AK27" s="689"/>
      <c r="AL27" s="690">
        <v>0.1</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7746744</v>
      </c>
      <c r="BH27" s="686"/>
      <c r="BI27" s="686"/>
      <c r="BJ27" s="686"/>
      <c r="BK27" s="686"/>
      <c r="BL27" s="686"/>
      <c r="BM27" s="686"/>
      <c r="BN27" s="687"/>
      <c r="BO27" s="688">
        <v>100</v>
      </c>
      <c r="BP27" s="688"/>
      <c r="BQ27" s="688"/>
      <c r="BR27" s="688"/>
      <c r="BS27" s="694" t="s">
        <v>146</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5596956</v>
      </c>
      <c r="CS27" s="721"/>
      <c r="CT27" s="721"/>
      <c r="CU27" s="721"/>
      <c r="CV27" s="721"/>
      <c r="CW27" s="721"/>
      <c r="CX27" s="721"/>
      <c r="CY27" s="722"/>
      <c r="CZ27" s="690">
        <v>18.5</v>
      </c>
      <c r="DA27" s="719"/>
      <c r="DB27" s="719"/>
      <c r="DC27" s="723"/>
      <c r="DD27" s="694">
        <v>2028000</v>
      </c>
      <c r="DE27" s="721"/>
      <c r="DF27" s="721"/>
      <c r="DG27" s="721"/>
      <c r="DH27" s="721"/>
      <c r="DI27" s="721"/>
      <c r="DJ27" s="721"/>
      <c r="DK27" s="722"/>
      <c r="DL27" s="694">
        <v>1907715</v>
      </c>
      <c r="DM27" s="721"/>
      <c r="DN27" s="721"/>
      <c r="DO27" s="721"/>
      <c r="DP27" s="721"/>
      <c r="DQ27" s="721"/>
      <c r="DR27" s="721"/>
      <c r="DS27" s="721"/>
      <c r="DT27" s="721"/>
      <c r="DU27" s="721"/>
      <c r="DV27" s="722"/>
      <c r="DW27" s="690">
        <v>12.5</v>
      </c>
      <c r="DX27" s="719"/>
      <c r="DY27" s="719"/>
      <c r="DZ27" s="719"/>
      <c r="EA27" s="719"/>
      <c r="EB27" s="719"/>
      <c r="EC27" s="720"/>
    </row>
    <row r="28" spans="2:133" ht="11.25" customHeight="1" x14ac:dyDescent="0.15">
      <c r="B28" s="682" t="s">
        <v>298</v>
      </c>
      <c r="C28" s="683"/>
      <c r="D28" s="683"/>
      <c r="E28" s="683"/>
      <c r="F28" s="683"/>
      <c r="G28" s="683"/>
      <c r="H28" s="683"/>
      <c r="I28" s="683"/>
      <c r="J28" s="683"/>
      <c r="K28" s="683"/>
      <c r="L28" s="683"/>
      <c r="M28" s="683"/>
      <c r="N28" s="683"/>
      <c r="O28" s="683"/>
      <c r="P28" s="683"/>
      <c r="Q28" s="684"/>
      <c r="R28" s="685">
        <v>88445</v>
      </c>
      <c r="S28" s="686"/>
      <c r="T28" s="686"/>
      <c r="U28" s="686"/>
      <c r="V28" s="686"/>
      <c r="W28" s="686"/>
      <c r="X28" s="686"/>
      <c r="Y28" s="687"/>
      <c r="Z28" s="688">
        <v>0.3</v>
      </c>
      <c r="AA28" s="688"/>
      <c r="AB28" s="688"/>
      <c r="AC28" s="688"/>
      <c r="AD28" s="689" t="s">
        <v>146</v>
      </c>
      <c r="AE28" s="689"/>
      <c r="AF28" s="689"/>
      <c r="AG28" s="689"/>
      <c r="AH28" s="689"/>
      <c r="AI28" s="689"/>
      <c r="AJ28" s="689"/>
      <c r="AK28" s="689"/>
      <c r="AL28" s="690" t="s">
        <v>146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2149656</v>
      </c>
      <c r="CS28" s="686"/>
      <c r="CT28" s="686"/>
      <c r="CU28" s="686"/>
      <c r="CV28" s="686"/>
      <c r="CW28" s="686"/>
      <c r="CX28" s="686"/>
      <c r="CY28" s="687"/>
      <c r="CZ28" s="690">
        <v>7.1</v>
      </c>
      <c r="DA28" s="719"/>
      <c r="DB28" s="719"/>
      <c r="DC28" s="723"/>
      <c r="DD28" s="694">
        <v>2149656</v>
      </c>
      <c r="DE28" s="686"/>
      <c r="DF28" s="686"/>
      <c r="DG28" s="686"/>
      <c r="DH28" s="686"/>
      <c r="DI28" s="686"/>
      <c r="DJ28" s="686"/>
      <c r="DK28" s="687"/>
      <c r="DL28" s="694">
        <v>2149656</v>
      </c>
      <c r="DM28" s="686"/>
      <c r="DN28" s="686"/>
      <c r="DO28" s="686"/>
      <c r="DP28" s="686"/>
      <c r="DQ28" s="686"/>
      <c r="DR28" s="686"/>
      <c r="DS28" s="686"/>
      <c r="DT28" s="686"/>
      <c r="DU28" s="686"/>
      <c r="DV28" s="687"/>
      <c r="DW28" s="690">
        <v>14.1</v>
      </c>
      <c r="DX28" s="719"/>
      <c r="DY28" s="719"/>
      <c r="DZ28" s="719"/>
      <c r="EA28" s="719"/>
      <c r="EB28" s="719"/>
      <c r="EC28" s="720"/>
    </row>
    <row r="29" spans="2:133" ht="11.25" customHeight="1" x14ac:dyDescent="0.15">
      <c r="B29" s="682" t="s">
        <v>300</v>
      </c>
      <c r="C29" s="683"/>
      <c r="D29" s="683"/>
      <c r="E29" s="683"/>
      <c r="F29" s="683"/>
      <c r="G29" s="683"/>
      <c r="H29" s="683"/>
      <c r="I29" s="683"/>
      <c r="J29" s="683"/>
      <c r="K29" s="683"/>
      <c r="L29" s="683"/>
      <c r="M29" s="683"/>
      <c r="N29" s="683"/>
      <c r="O29" s="683"/>
      <c r="P29" s="683"/>
      <c r="Q29" s="684"/>
      <c r="R29" s="685">
        <v>122282</v>
      </c>
      <c r="S29" s="686"/>
      <c r="T29" s="686"/>
      <c r="U29" s="686"/>
      <c r="V29" s="686"/>
      <c r="W29" s="686"/>
      <c r="X29" s="686"/>
      <c r="Y29" s="687"/>
      <c r="Z29" s="688">
        <v>0.4</v>
      </c>
      <c r="AA29" s="688"/>
      <c r="AB29" s="688"/>
      <c r="AC29" s="688"/>
      <c r="AD29" s="689">
        <v>27372</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70</v>
      </c>
      <c r="CG29" s="701"/>
      <c r="CH29" s="701"/>
      <c r="CI29" s="701"/>
      <c r="CJ29" s="701"/>
      <c r="CK29" s="701"/>
      <c r="CL29" s="701"/>
      <c r="CM29" s="701"/>
      <c r="CN29" s="701"/>
      <c r="CO29" s="701"/>
      <c r="CP29" s="701"/>
      <c r="CQ29" s="702"/>
      <c r="CR29" s="685">
        <v>2149656</v>
      </c>
      <c r="CS29" s="721"/>
      <c r="CT29" s="721"/>
      <c r="CU29" s="721"/>
      <c r="CV29" s="721"/>
      <c r="CW29" s="721"/>
      <c r="CX29" s="721"/>
      <c r="CY29" s="722"/>
      <c r="CZ29" s="690">
        <v>7.1</v>
      </c>
      <c r="DA29" s="719"/>
      <c r="DB29" s="719"/>
      <c r="DC29" s="723"/>
      <c r="DD29" s="694">
        <v>2149656</v>
      </c>
      <c r="DE29" s="721"/>
      <c r="DF29" s="721"/>
      <c r="DG29" s="721"/>
      <c r="DH29" s="721"/>
      <c r="DI29" s="721"/>
      <c r="DJ29" s="721"/>
      <c r="DK29" s="722"/>
      <c r="DL29" s="694">
        <v>2149656</v>
      </c>
      <c r="DM29" s="721"/>
      <c r="DN29" s="721"/>
      <c r="DO29" s="721"/>
      <c r="DP29" s="721"/>
      <c r="DQ29" s="721"/>
      <c r="DR29" s="721"/>
      <c r="DS29" s="721"/>
      <c r="DT29" s="721"/>
      <c r="DU29" s="721"/>
      <c r="DV29" s="722"/>
      <c r="DW29" s="690">
        <v>14.1</v>
      </c>
      <c r="DX29" s="719"/>
      <c r="DY29" s="719"/>
      <c r="DZ29" s="719"/>
      <c r="EA29" s="719"/>
      <c r="EB29" s="719"/>
      <c r="EC29" s="720"/>
    </row>
    <row r="30" spans="2:133" ht="11.25" customHeight="1" x14ac:dyDescent="0.15">
      <c r="B30" s="682" t="s">
        <v>302</v>
      </c>
      <c r="C30" s="683"/>
      <c r="D30" s="683"/>
      <c r="E30" s="683"/>
      <c r="F30" s="683"/>
      <c r="G30" s="683"/>
      <c r="H30" s="683"/>
      <c r="I30" s="683"/>
      <c r="J30" s="683"/>
      <c r="K30" s="683"/>
      <c r="L30" s="683"/>
      <c r="M30" s="683"/>
      <c r="N30" s="683"/>
      <c r="O30" s="683"/>
      <c r="P30" s="683"/>
      <c r="Q30" s="684"/>
      <c r="R30" s="685">
        <v>101262</v>
      </c>
      <c r="S30" s="686"/>
      <c r="T30" s="686"/>
      <c r="U30" s="686"/>
      <c r="V30" s="686"/>
      <c r="W30" s="686"/>
      <c r="X30" s="686"/>
      <c r="Y30" s="687"/>
      <c r="Z30" s="688">
        <v>0.3</v>
      </c>
      <c r="AA30" s="688"/>
      <c r="AB30" s="688"/>
      <c r="AC30" s="688"/>
      <c r="AD30" s="689" t="s">
        <v>146</v>
      </c>
      <c r="AE30" s="689"/>
      <c r="AF30" s="689"/>
      <c r="AG30" s="689"/>
      <c r="AH30" s="689"/>
      <c r="AI30" s="689"/>
      <c r="AJ30" s="689"/>
      <c r="AK30" s="689"/>
      <c r="AL30" s="690" t="s">
        <v>146</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303</v>
      </c>
      <c r="BH30" s="738"/>
      <c r="BI30" s="738"/>
      <c r="BJ30" s="738"/>
      <c r="BK30" s="738"/>
      <c r="BL30" s="738"/>
      <c r="BM30" s="738"/>
      <c r="BN30" s="738"/>
      <c r="BO30" s="738"/>
      <c r="BP30" s="738"/>
      <c r="BQ30" s="739"/>
      <c r="BR30" s="664" t="s">
        <v>304</v>
      </c>
      <c r="BS30" s="738"/>
      <c r="BT30" s="738"/>
      <c r="BU30" s="738"/>
      <c r="BV30" s="738"/>
      <c r="BW30" s="738"/>
      <c r="BX30" s="738"/>
      <c r="BY30" s="738"/>
      <c r="BZ30" s="738"/>
      <c r="CA30" s="738"/>
      <c r="CB30" s="739"/>
      <c r="CD30" s="727"/>
      <c r="CE30" s="728"/>
      <c r="CF30" s="700" t="s">
        <v>305</v>
      </c>
      <c r="CG30" s="701"/>
      <c r="CH30" s="701"/>
      <c r="CI30" s="701"/>
      <c r="CJ30" s="701"/>
      <c r="CK30" s="701"/>
      <c r="CL30" s="701"/>
      <c r="CM30" s="701"/>
      <c r="CN30" s="701"/>
      <c r="CO30" s="701"/>
      <c r="CP30" s="701"/>
      <c r="CQ30" s="702"/>
      <c r="CR30" s="685">
        <v>2049689</v>
      </c>
      <c r="CS30" s="686"/>
      <c r="CT30" s="686"/>
      <c r="CU30" s="686"/>
      <c r="CV30" s="686"/>
      <c r="CW30" s="686"/>
      <c r="CX30" s="686"/>
      <c r="CY30" s="687"/>
      <c r="CZ30" s="690">
        <v>6.8</v>
      </c>
      <c r="DA30" s="719"/>
      <c r="DB30" s="719"/>
      <c r="DC30" s="723"/>
      <c r="DD30" s="694">
        <v>2049689</v>
      </c>
      <c r="DE30" s="686"/>
      <c r="DF30" s="686"/>
      <c r="DG30" s="686"/>
      <c r="DH30" s="686"/>
      <c r="DI30" s="686"/>
      <c r="DJ30" s="686"/>
      <c r="DK30" s="687"/>
      <c r="DL30" s="694">
        <v>2049689</v>
      </c>
      <c r="DM30" s="686"/>
      <c r="DN30" s="686"/>
      <c r="DO30" s="686"/>
      <c r="DP30" s="686"/>
      <c r="DQ30" s="686"/>
      <c r="DR30" s="686"/>
      <c r="DS30" s="686"/>
      <c r="DT30" s="686"/>
      <c r="DU30" s="686"/>
      <c r="DV30" s="687"/>
      <c r="DW30" s="690">
        <v>13.5</v>
      </c>
      <c r="DX30" s="719"/>
      <c r="DY30" s="719"/>
      <c r="DZ30" s="719"/>
      <c r="EA30" s="719"/>
      <c r="EB30" s="719"/>
      <c r="EC30" s="720"/>
    </row>
    <row r="31" spans="2:133" ht="11.25" customHeight="1" x14ac:dyDescent="0.15">
      <c r="B31" s="682" t="s">
        <v>306</v>
      </c>
      <c r="C31" s="683"/>
      <c r="D31" s="683"/>
      <c r="E31" s="683"/>
      <c r="F31" s="683"/>
      <c r="G31" s="683"/>
      <c r="H31" s="683"/>
      <c r="I31" s="683"/>
      <c r="J31" s="683"/>
      <c r="K31" s="683"/>
      <c r="L31" s="683"/>
      <c r="M31" s="683"/>
      <c r="N31" s="683"/>
      <c r="O31" s="683"/>
      <c r="P31" s="683"/>
      <c r="Q31" s="684"/>
      <c r="R31" s="685">
        <v>10402829</v>
      </c>
      <c r="S31" s="686"/>
      <c r="T31" s="686"/>
      <c r="U31" s="686"/>
      <c r="V31" s="686"/>
      <c r="W31" s="686"/>
      <c r="X31" s="686"/>
      <c r="Y31" s="687"/>
      <c r="Z31" s="688">
        <v>33.200000000000003</v>
      </c>
      <c r="AA31" s="688"/>
      <c r="AB31" s="688"/>
      <c r="AC31" s="688"/>
      <c r="AD31" s="689" t="s">
        <v>146</v>
      </c>
      <c r="AE31" s="689"/>
      <c r="AF31" s="689"/>
      <c r="AG31" s="689"/>
      <c r="AH31" s="689"/>
      <c r="AI31" s="689"/>
      <c r="AJ31" s="689"/>
      <c r="AK31" s="689"/>
      <c r="AL31" s="690" t="s">
        <v>146</v>
      </c>
      <c r="AM31" s="691"/>
      <c r="AN31" s="691"/>
      <c r="AO31" s="692"/>
      <c r="AP31" s="742" t="s">
        <v>307</v>
      </c>
      <c r="AQ31" s="743"/>
      <c r="AR31" s="743"/>
      <c r="AS31" s="743"/>
      <c r="AT31" s="748" t="s">
        <v>308</v>
      </c>
      <c r="AU31" s="231"/>
      <c r="AV31" s="231"/>
      <c r="AW31" s="231"/>
      <c r="AX31" s="671" t="s">
        <v>186</v>
      </c>
      <c r="AY31" s="672"/>
      <c r="AZ31" s="672"/>
      <c r="BA31" s="672"/>
      <c r="BB31" s="672"/>
      <c r="BC31" s="672"/>
      <c r="BD31" s="672"/>
      <c r="BE31" s="672"/>
      <c r="BF31" s="673"/>
      <c r="BG31" s="753">
        <v>99.1</v>
      </c>
      <c r="BH31" s="740"/>
      <c r="BI31" s="740"/>
      <c r="BJ31" s="740"/>
      <c r="BK31" s="740"/>
      <c r="BL31" s="740"/>
      <c r="BM31" s="680">
        <v>97.1</v>
      </c>
      <c r="BN31" s="740"/>
      <c r="BO31" s="740"/>
      <c r="BP31" s="740"/>
      <c r="BQ31" s="741"/>
      <c r="BR31" s="753">
        <v>99.1</v>
      </c>
      <c r="BS31" s="740"/>
      <c r="BT31" s="740"/>
      <c r="BU31" s="740"/>
      <c r="BV31" s="740"/>
      <c r="BW31" s="740"/>
      <c r="BX31" s="680">
        <v>96.9</v>
      </c>
      <c r="BY31" s="740"/>
      <c r="BZ31" s="740"/>
      <c r="CA31" s="740"/>
      <c r="CB31" s="741"/>
      <c r="CD31" s="727"/>
      <c r="CE31" s="728"/>
      <c r="CF31" s="700" t="s">
        <v>309</v>
      </c>
      <c r="CG31" s="701"/>
      <c r="CH31" s="701"/>
      <c r="CI31" s="701"/>
      <c r="CJ31" s="701"/>
      <c r="CK31" s="701"/>
      <c r="CL31" s="701"/>
      <c r="CM31" s="701"/>
      <c r="CN31" s="701"/>
      <c r="CO31" s="701"/>
      <c r="CP31" s="701"/>
      <c r="CQ31" s="702"/>
      <c r="CR31" s="685">
        <v>99967</v>
      </c>
      <c r="CS31" s="721"/>
      <c r="CT31" s="721"/>
      <c r="CU31" s="721"/>
      <c r="CV31" s="721"/>
      <c r="CW31" s="721"/>
      <c r="CX31" s="721"/>
      <c r="CY31" s="722"/>
      <c r="CZ31" s="690">
        <v>0.3</v>
      </c>
      <c r="DA31" s="719"/>
      <c r="DB31" s="719"/>
      <c r="DC31" s="723"/>
      <c r="DD31" s="694">
        <v>99967</v>
      </c>
      <c r="DE31" s="721"/>
      <c r="DF31" s="721"/>
      <c r="DG31" s="721"/>
      <c r="DH31" s="721"/>
      <c r="DI31" s="721"/>
      <c r="DJ31" s="721"/>
      <c r="DK31" s="722"/>
      <c r="DL31" s="694">
        <v>99967</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15">
      <c r="B32" s="731" t="s">
        <v>310</v>
      </c>
      <c r="C32" s="732"/>
      <c r="D32" s="732"/>
      <c r="E32" s="732"/>
      <c r="F32" s="732"/>
      <c r="G32" s="732"/>
      <c r="H32" s="732"/>
      <c r="I32" s="732"/>
      <c r="J32" s="732"/>
      <c r="K32" s="732"/>
      <c r="L32" s="732"/>
      <c r="M32" s="732"/>
      <c r="N32" s="732"/>
      <c r="O32" s="732"/>
      <c r="P32" s="732"/>
      <c r="Q32" s="733"/>
      <c r="R32" s="685" t="s">
        <v>146</v>
      </c>
      <c r="S32" s="686"/>
      <c r="T32" s="686"/>
      <c r="U32" s="686"/>
      <c r="V32" s="686"/>
      <c r="W32" s="686"/>
      <c r="X32" s="686"/>
      <c r="Y32" s="687"/>
      <c r="Z32" s="688" t="s">
        <v>146</v>
      </c>
      <c r="AA32" s="688"/>
      <c r="AB32" s="688"/>
      <c r="AC32" s="688"/>
      <c r="AD32" s="689" t="s">
        <v>146</v>
      </c>
      <c r="AE32" s="689"/>
      <c r="AF32" s="689"/>
      <c r="AG32" s="689"/>
      <c r="AH32" s="689"/>
      <c r="AI32" s="689"/>
      <c r="AJ32" s="689"/>
      <c r="AK32" s="689"/>
      <c r="AL32" s="690" t="s">
        <v>146</v>
      </c>
      <c r="AM32" s="691"/>
      <c r="AN32" s="691"/>
      <c r="AO32" s="692"/>
      <c r="AP32" s="744"/>
      <c r="AQ32" s="745"/>
      <c r="AR32" s="745"/>
      <c r="AS32" s="745"/>
      <c r="AT32" s="749"/>
      <c r="AU32" s="230" t="s">
        <v>311</v>
      </c>
      <c r="AV32" s="230"/>
      <c r="AW32" s="230"/>
      <c r="AX32" s="682" t="s">
        <v>312</v>
      </c>
      <c r="AY32" s="683"/>
      <c r="AZ32" s="683"/>
      <c r="BA32" s="683"/>
      <c r="BB32" s="683"/>
      <c r="BC32" s="683"/>
      <c r="BD32" s="683"/>
      <c r="BE32" s="683"/>
      <c r="BF32" s="684"/>
      <c r="BG32" s="754">
        <v>99.1</v>
      </c>
      <c r="BH32" s="721"/>
      <c r="BI32" s="721"/>
      <c r="BJ32" s="721"/>
      <c r="BK32" s="721"/>
      <c r="BL32" s="721"/>
      <c r="BM32" s="691">
        <v>97.3</v>
      </c>
      <c r="BN32" s="751"/>
      <c r="BO32" s="751"/>
      <c r="BP32" s="751"/>
      <c r="BQ32" s="752"/>
      <c r="BR32" s="754">
        <v>99.1</v>
      </c>
      <c r="BS32" s="721"/>
      <c r="BT32" s="721"/>
      <c r="BU32" s="721"/>
      <c r="BV32" s="721"/>
      <c r="BW32" s="721"/>
      <c r="BX32" s="691">
        <v>97.3</v>
      </c>
      <c r="BY32" s="751"/>
      <c r="BZ32" s="751"/>
      <c r="CA32" s="751"/>
      <c r="CB32" s="752"/>
      <c r="CD32" s="729"/>
      <c r="CE32" s="730"/>
      <c r="CF32" s="700" t="s">
        <v>313</v>
      </c>
      <c r="CG32" s="701"/>
      <c r="CH32" s="701"/>
      <c r="CI32" s="701"/>
      <c r="CJ32" s="701"/>
      <c r="CK32" s="701"/>
      <c r="CL32" s="701"/>
      <c r="CM32" s="701"/>
      <c r="CN32" s="701"/>
      <c r="CO32" s="701"/>
      <c r="CP32" s="701"/>
      <c r="CQ32" s="702"/>
      <c r="CR32" s="685" t="s">
        <v>146</v>
      </c>
      <c r="CS32" s="686"/>
      <c r="CT32" s="686"/>
      <c r="CU32" s="686"/>
      <c r="CV32" s="686"/>
      <c r="CW32" s="686"/>
      <c r="CX32" s="686"/>
      <c r="CY32" s="687"/>
      <c r="CZ32" s="690" t="s">
        <v>269</v>
      </c>
      <c r="DA32" s="719"/>
      <c r="DB32" s="719"/>
      <c r="DC32" s="723"/>
      <c r="DD32" s="694" t="s">
        <v>146</v>
      </c>
      <c r="DE32" s="686"/>
      <c r="DF32" s="686"/>
      <c r="DG32" s="686"/>
      <c r="DH32" s="686"/>
      <c r="DI32" s="686"/>
      <c r="DJ32" s="686"/>
      <c r="DK32" s="687"/>
      <c r="DL32" s="694" t="s">
        <v>269</v>
      </c>
      <c r="DM32" s="686"/>
      <c r="DN32" s="686"/>
      <c r="DO32" s="686"/>
      <c r="DP32" s="686"/>
      <c r="DQ32" s="686"/>
      <c r="DR32" s="686"/>
      <c r="DS32" s="686"/>
      <c r="DT32" s="686"/>
      <c r="DU32" s="686"/>
      <c r="DV32" s="687"/>
      <c r="DW32" s="690" t="s">
        <v>146</v>
      </c>
      <c r="DX32" s="719"/>
      <c r="DY32" s="719"/>
      <c r="DZ32" s="719"/>
      <c r="EA32" s="719"/>
      <c r="EB32" s="719"/>
      <c r="EC32" s="720"/>
    </row>
    <row r="33" spans="2:133" ht="11.25" customHeight="1" x14ac:dyDescent="0.15">
      <c r="B33" s="682" t="s">
        <v>314</v>
      </c>
      <c r="C33" s="683"/>
      <c r="D33" s="683"/>
      <c r="E33" s="683"/>
      <c r="F33" s="683"/>
      <c r="G33" s="683"/>
      <c r="H33" s="683"/>
      <c r="I33" s="683"/>
      <c r="J33" s="683"/>
      <c r="K33" s="683"/>
      <c r="L33" s="683"/>
      <c r="M33" s="683"/>
      <c r="N33" s="683"/>
      <c r="O33" s="683"/>
      <c r="P33" s="683"/>
      <c r="Q33" s="684"/>
      <c r="R33" s="685">
        <v>1719729</v>
      </c>
      <c r="S33" s="686"/>
      <c r="T33" s="686"/>
      <c r="U33" s="686"/>
      <c r="V33" s="686"/>
      <c r="W33" s="686"/>
      <c r="X33" s="686"/>
      <c r="Y33" s="687"/>
      <c r="Z33" s="688">
        <v>5.5</v>
      </c>
      <c r="AA33" s="688"/>
      <c r="AB33" s="688"/>
      <c r="AC33" s="688"/>
      <c r="AD33" s="689" t="s">
        <v>146</v>
      </c>
      <c r="AE33" s="689"/>
      <c r="AF33" s="689"/>
      <c r="AG33" s="689"/>
      <c r="AH33" s="689"/>
      <c r="AI33" s="689"/>
      <c r="AJ33" s="689"/>
      <c r="AK33" s="689"/>
      <c r="AL33" s="690" t="s">
        <v>146</v>
      </c>
      <c r="AM33" s="691"/>
      <c r="AN33" s="691"/>
      <c r="AO33" s="692"/>
      <c r="AP33" s="746"/>
      <c r="AQ33" s="747"/>
      <c r="AR33" s="747"/>
      <c r="AS33" s="747"/>
      <c r="AT33" s="750"/>
      <c r="AU33" s="232"/>
      <c r="AV33" s="232"/>
      <c r="AW33" s="232"/>
      <c r="AX33" s="735" t="s">
        <v>315</v>
      </c>
      <c r="AY33" s="736"/>
      <c r="AZ33" s="736"/>
      <c r="BA33" s="736"/>
      <c r="BB33" s="736"/>
      <c r="BC33" s="736"/>
      <c r="BD33" s="736"/>
      <c r="BE33" s="736"/>
      <c r="BF33" s="737"/>
      <c r="BG33" s="755">
        <v>99.1</v>
      </c>
      <c r="BH33" s="756"/>
      <c r="BI33" s="756"/>
      <c r="BJ33" s="756"/>
      <c r="BK33" s="756"/>
      <c r="BL33" s="756"/>
      <c r="BM33" s="757">
        <v>96.7</v>
      </c>
      <c r="BN33" s="756"/>
      <c r="BO33" s="756"/>
      <c r="BP33" s="756"/>
      <c r="BQ33" s="758"/>
      <c r="BR33" s="755">
        <v>98.9</v>
      </c>
      <c r="BS33" s="756"/>
      <c r="BT33" s="756"/>
      <c r="BU33" s="756"/>
      <c r="BV33" s="756"/>
      <c r="BW33" s="756"/>
      <c r="BX33" s="757">
        <v>96.3</v>
      </c>
      <c r="BY33" s="756"/>
      <c r="BZ33" s="756"/>
      <c r="CA33" s="756"/>
      <c r="CB33" s="758"/>
      <c r="CD33" s="700" t="s">
        <v>316</v>
      </c>
      <c r="CE33" s="701"/>
      <c r="CF33" s="701"/>
      <c r="CG33" s="701"/>
      <c r="CH33" s="701"/>
      <c r="CI33" s="701"/>
      <c r="CJ33" s="701"/>
      <c r="CK33" s="701"/>
      <c r="CL33" s="701"/>
      <c r="CM33" s="701"/>
      <c r="CN33" s="701"/>
      <c r="CO33" s="701"/>
      <c r="CP33" s="701"/>
      <c r="CQ33" s="702"/>
      <c r="CR33" s="685">
        <v>16243812</v>
      </c>
      <c r="CS33" s="721"/>
      <c r="CT33" s="721"/>
      <c r="CU33" s="721"/>
      <c r="CV33" s="721"/>
      <c r="CW33" s="721"/>
      <c r="CX33" s="721"/>
      <c r="CY33" s="722"/>
      <c r="CZ33" s="690">
        <v>53.8</v>
      </c>
      <c r="DA33" s="719"/>
      <c r="DB33" s="719"/>
      <c r="DC33" s="723"/>
      <c r="DD33" s="694">
        <v>8664032</v>
      </c>
      <c r="DE33" s="721"/>
      <c r="DF33" s="721"/>
      <c r="DG33" s="721"/>
      <c r="DH33" s="721"/>
      <c r="DI33" s="721"/>
      <c r="DJ33" s="721"/>
      <c r="DK33" s="722"/>
      <c r="DL33" s="694">
        <v>6206533</v>
      </c>
      <c r="DM33" s="721"/>
      <c r="DN33" s="721"/>
      <c r="DO33" s="721"/>
      <c r="DP33" s="721"/>
      <c r="DQ33" s="721"/>
      <c r="DR33" s="721"/>
      <c r="DS33" s="721"/>
      <c r="DT33" s="721"/>
      <c r="DU33" s="721"/>
      <c r="DV33" s="722"/>
      <c r="DW33" s="690">
        <v>40.799999999999997</v>
      </c>
      <c r="DX33" s="719"/>
      <c r="DY33" s="719"/>
      <c r="DZ33" s="719"/>
      <c r="EA33" s="719"/>
      <c r="EB33" s="719"/>
      <c r="EC33" s="720"/>
    </row>
    <row r="34" spans="2:133" ht="11.25" customHeight="1" x14ac:dyDescent="0.15">
      <c r="B34" s="682" t="s">
        <v>317</v>
      </c>
      <c r="C34" s="683"/>
      <c r="D34" s="683"/>
      <c r="E34" s="683"/>
      <c r="F34" s="683"/>
      <c r="G34" s="683"/>
      <c r="H34" s="683"/>
      <c r="I34" s="683"/>
      <c r="J34" s="683"/>
      <c r="K34" s="683"/>
      <c r="L34" s="683"/>
      <c r="M34" s="683"/>
      <c r="N34" s="683"/>
      <c r="O34" s="683"/>
      <c r="P34" s="683"/>
      <c r="Q34" s="684"/>
      <c r="R34" s="685">
        <v>126619</v>
      </c>
      <c r="S34" s="686"/>
      <c r="T34" s="686"/>
      <c r="U34" s="686"/>
      <c r="V34" s="686"/>
      <c r="W34" s="686"/>
      <c r="X34" s="686"/>
      <c r="Y34" s="687"/>
      <c r="Z34" s="688">
        <v>0.4</v>
      </c>
      <c r="AA34" s="688"/>
      <c r="AB34" s="688"/>
      <c r="AC34" s="688"/>
      <c r="AD34" s="689">
        <v>21898</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3721024</v>
      </c>
      <c r="CS34" s="686"/>
      <c r="CT34" s="686"/>
      <c r="CU34" s="686"/>
      <c r="CV34" s="686"/>
      <c r="CW34" s="686"/>
      <c r="CX34" s="686"/>
      <c r="CY34" s="687"/>
      <c r="CZ34" s="690">
        <v>12.3</v>
      </c>
      <c r="DA34" s="719"/>
      <c r="DB34" s="719"/>
      <c r="DC34" s="723"/>
      <c r="DD34" s="694">
        <v>3244726</v>
      </c>
      <c r="DE34" s="686"/>
      <c r="DF34" s="686"/>
      <c r="DG34" s="686"/>
      <c r="DH34" s="686"/>
      <c r="DI34" s="686"/>
      <c r="DJ34" s="686"/>
      <c r="DK34" s="687"/>
      <c r="DL34" s="694">
        <v>2877564</v>
      </c>
      <c r="DM34" s="686"/>
      <c r="DN34" s="686"/>
      <c r="DO34" s="686"/>
      <c r="DP34" s="686"/>
      <c r="DQ34" s="686"/>
      <c r="DR34" s="686"/>
      <c r="DS34" s="686"/>
      <c r="DT34" s="686"/>
      <c r="DU34" s="686"/>
      <c r="DV34" s="687"/>
      <c r="DW34" s="690">
        <v>18.899999999999999</v>
      </c>
      <c r="DX34" s="719"/>
      <c r="DY34" s="719"/>
      <c r="DZ34" s="719"/>
      <c r="EA34" s="719"/>
      <c r="EB34" s="719"/>
      <c r="EC34" s="720"/>
    </row>
    <row r="35" spans="2:133" ht="11.25" customHeight="1" x14ac:dyDescent="0.15">
      <c r="B35" s="682" t="s">
        <v>319</v>
      </c>
      <c r="C35" s="683"/>
      <c r="D35" s="683"/>
      <c r="E35" s="683"/>
      <c r="F35" s="683"/>
      <c r="G35" s="683"/>
      <c r="H35" s="683"/>
      <c r="I35" s="683"/>
      <c r="J35" s="683"/>
      <c r="K35" s="683"/>
      <c r="L35" s="683"/>
      <c r="M35" s="683"/>
      <c r="N35" s="683"/>
      <c r="O35" s="683"/>
      <c r="P35" s="683"/>
      <c r="Q35" s="684"/>
      <c r="R35" s="685">
        <v>36771</v>
      </c>
      <c r="S35" s="686"/>
      <c r="T35" s="686"/>
      <c r="U35" s="686"/>
      <c r="V35" s="686"/>
      <c r="W35" s="686"/>
      <c r="X35" s="686"/>
      <c r="Y35" s="687"/>
      <c r="Z35" s="688">
        <v>0.1</v>
      </c>
      <c r="AA35" s="688"/>
      <c r="AB35" s="688"/>
      <c r="AC35" s="688"/>
      <c r="AD35" s="689" t="s">
        <v>146</v>
      </c>
      <c r="AE35" s="689"/>
      <c r="AF35" s="689"/>
      <c r="AG35" s="689"/>
      <c r="AH35" s="689"/>
      <c r="AI35" s="689"/>
      <c r="AJ35" s="689"/>
      <c r="AK35" s="689"/>
      <c r="AL35" s="690" t="s">
        <v>146</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86055</v>
      </c>
      <c r="CS35" s="721"/>
      <c r="CT35" s="721"/>
      <c r="CU35" s="721"/>
      <c r="CV35" s="721"/>
      <c r="CW35" s="721"/>
      <c r="CX35" s="721"/>
      <c r="CY35" s="722"/>
      <c r="CZ35" s="690">
        <v>0.3</v>
      </c>
      <c r="DA35" s="719"/>
      <c r="DB35" s="719"/>
      <c r="DC35" s="723"/>
      <c r="DD35" s="694">
        <v>86055</v>
      </c>
      <c r="DE35" s="721"/>
      <c r="DF35" s="721"/>
      <c r="DG35" s="721"/>
      <c r="DH35" s="721"/>
      <c r="DI35" s="721"/>
      <c r="DJ35" s="721"/>
      <c r="DK35" s="722"/>
      <c r="DL35" s="694">
        <v>85817</v>
      </c>
      <c r="DM35" s="721"/>
      <c r="DN35" s="721"/>
      <c r="DO35" s="721"/>
      <c r="DP35" s="721"/>
      <c r="DQ35" s="721"/>
      <c r="DR35" s="721"/>
      <c r="DS35" s="721"/>
      <c r="DT35" s="721"/>
      <c r="DU35" s="721"/>
      <c r="DV35" s="722"/>
      <c r="DW35" s="690">
        <v>0.6</v>
      </c>
      <c r="DX35" s="719"/>
      <c r="DY35" s="719"/>
      <c r="DZ35" s="719"/>
      <c r="EA35" s="719"/>
      <c r="EB35" s="719"/>
      <c r="EC35" s="720"/>
    </row>
    <row r="36" spans="2:133" ht="11.25" customHeight="1" x14ac:dyDescent="0.15">
      <c r="B36" s="682" t="s">
        <v>323</v>
      </c>
      <c r="C36" s="683"/>
      <c r="D36" s="683"/>
      <c r="E36" s="683"/>
      <c r="F36" s="683"/>
      <c r="G36" s="683"/>
      <c r="H36" s="683"/>
      <c r="I36" s="683"/>
      <c r="J36" s="683"/>
      <c r="K36" s="683"/>
      <c r="L36" s="683"/>
      <c r="M36" s="683"/>
      <c r="N36" s="683"/>
      <c r="O36" s="683"/>
      <c r="P36" s="683"/>
      <c r="Q36" s="684"/>
      <c r="R36" s="685">
        <v>1285366</v>
      </c>
      <c r="S36" s="686"/>
      <c r="T36" s="686"/>
      <c r="U36" s="686"/>
      <c r="V36" s="686"/>
      <c r="W36" s="686"/>
      <c r="X36" s="686"/>
      <c r="Y36" s="687"/>
      <c r="Z36" s="688">
        <v>4.0999999999999996</v>
      </c>
      <c r="AA36" s="688"/>
      <c r="AB36" s="688"/>
      <c r="AC36" s="688"/>
      <c r="AD36" s="689" t="s">
        <v>146</v>
      </c>
      <c r="AE36" s="689"/>
      <c r="AF36" s="689"/>
      <c r="AG36" s="689"/>
      <c r="AH36" s="689"/>
      <c r="AI36" s="689"/>
      <c r="AJ36" s="689"/>
      <c r="AK36" s="689"/>
      <c r="AL36" s="690" t="s">
        <v>269</v>
      </c>
      <c r="AM36" s="691"/>
      <c r="AN36" s="691"/>
      <c r="AO36" s="692"/>
      <c r="AP36" s="235"/>
      <c r="AQ36" s="759" t="s">
        <v>324</v>
      </c>
      <c r="AR36" s="760"/>
      <c r="AS36" s="760"/>
      <c r="AT36" s="760"/>
      <c r="AU36" s="760"/>
      <c r="AV36" s="760"/>
      <c r="AW36" s="760"/>
      <c r="AX36" s="760"/>
      <c r="AY36" s="761"/>
      <c r="AZ36" s="674">
        <v>2862137</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101392</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8934214</v>
      </c>
      <c r="CS36" s="686"/>
      <c r="CT36" s="686"/>
      <c r="CU36" s="686"/>
      <c r="CV36" s="686"/>
      <c r="CW36" s="686"/>
      <c r="CX36" s="686"/>
      <c r="CY36" s="687"/>
      <c r="CZ36" s="690">
        <v>29.6</v>
      </c>
      <c r="DA36" s="719"/>
      <c r="DB36" s="719"/>
      <c r="DC36" s="723"/>
      <c r="DD36" s="694">
        <v>2365734</v>
      </c>
      <c r="DE36" s="686"/>
      <c r="DF36" s="686"/>
      <c r="DG36" s="686"/>
      <c r="DH36" s="686"/>
      <c r="DI36" s="686"/>
      <c r="DJ36" s="686"/>
      <c r="DK36" s="687"/>
      <c r="DL36" s="694">
        <v>1577879</v>
      </c>
      <c r="DM36" s="686"/>
      <c r="DN36" s="686"/>
      <c r="DO36" s="686"/>
      <c r="DP36" s="686"/>
      <c r="DQ36" s="686"/>
      <c r="DR36" s="686"/>
      <c r="DS36" s="686"/>
      <c r="DT36" s="686"/>
      <c r="DU36" s="686"/>
      <c r="DV36" s="687"/>
      <c r="DW36" s="690">
        <v>10.4</v>
      </c>
      <c r="DX36" s="719"/>
      <c r="DY36" s="719"/>
      <c r="DZ36" s="719"/>
      <c r="EA36" s="719"/>
      <c r="EB36" s="719"/>
      <c r="EC36" s="720"/>
    </row>
    <row r="37" spans="2:133" ht="11.25" customHeight="1" x14ac:dyDescent="0.15">
      <c r="B37" s="682" t="s">
        <v>327</v>
      </c>
      <c r="C37" s="683"/>
      <c r="D37" s="683"/>
      <c r="E37" s="683"/>
      <c r="F37" s="683"/>
      <c r="G37" s="683"/>
      <c r="H37" s="683"/>
      <c r="I37" s="683"/>
      <c r="J37" s="683"/>
      <c r="K37" s="683"/>
      <c r="L37" s="683"/>
      <c r="M37" s="683"/>
      <c r="N37" s="683"/>
      <c r="O37" s="683"/>
      <c r="P37" s="683"/>
      <c r="Q37" s="684"/>
      <c r="R37" s="685">
        <v>906570</v>
      </c>
      <c r="S37" s="686"/>
      <c r="T37" s="686"/>
      <c r="U37" s="686"/>
      <c r="V37" s="686"/>
      <c r="W37" s="686"/>
      <c r="X37" s="686"/>
      <c r="Y37" s="687"/>
      <c r="Z37" s="688">
        <v>2.9</v>
      </c>
      <c r="AA37" s="688"/>
      <c r="AB37" s="688"/>
      <c r="AC37" s="688"/>
      <c r="AD37" s="689" t="s">
        <v>146</v>
      </c>
      <c r="AE37" s="689"/>
      <c r="AF37" s="689"/>
      <c r="AG37" s="689"/>
      <c r="AH37" s="689"/>
      <c r="AI37" s="689"/>
      <c r="AJ37" s="689"/>
      <c r="AK37" s="689"/>
      <c r="AL37" s="690" t="s">
        <v>146</v>
      </c>
      <c r="AM37" s="691"/>
      <c r="AN37" s="691"/>
      <c r="AO37" s="692"/>
      <c r="AQ37" s="763" t="s">
        <v>328</v>
      </c>
      <c r="AR37" s="764"/>
      <c r="AS37" s="764"/>
      <c r="AT37" s="764"/>
      <c r="AU37" s="764"/>
      <c r="AV37" s="764"/>
      <c r="AW37" s="764"/>
      <c r="AX37" s="764"/>
      <c r="AY37" s="765"/>
      <c r="AZ37" s="685">
        <v>724104</v>
      </c>
      <c r="BA37" s="686"/>
      <c r="BB37" s="686"/>
      <c r="BC37" s="686"/>
      <c r="BD37" s="721"/>
      <c r="BE37" s="721"/>
      <c r="BF37" s="752"/>
      <c r="BG37" s="700" t="s">
        <v>329</v>
      </c>
      <c r="BH37" s="701"/>
      <c r="BI37" s="701"/>
      <c r="BJ37" s="701"/>
      <c r="BK37" s="701"/>
      <c r="BL37" s="701"/>
      <c r="BM37" s="701"/>
      <c r="BN37" s="701"/>
      <c r="BO37" s="701"/>
      <c r="BP37" s="701"/>
      <c r="BQ37" s="701"/>
      <c r="BR37" s="701"/>
      <c r="BS37" s="701"/>
      <c r="BT37" s="701"/>
      <c r="BU37" s="702"/>
      <c r="BV37" s="685">
        <v>39237</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456164</v>
      </c>
      <c r="CS37" s="721"/>
      <c r="CT37" s="721"/>
      <c r="CU37" s="721"/>
      <c r="CV37" s="721"/>
      <c r="CW37" s="721"/>
      <c r="CX37" s="721"/>
      <c r="CY37" s="722"/>
      <c r="CZ37" s="690">
        <v>1.5</v>
      </c>
      <c r="DA37" s="719"/>
      <c r="DB37" s="719"/>
      <c r="DC37" s="723"/>
      <c r="DD37" s="694">
        <v>456164</v>
      </c>
      <c r="DE37" s="721"/>
      <c r="DF37" s="721"/>
      <c r="DG37" s="721"/>
      <c r="DH37" s="721"/>
      <c r="DI37" s="721"/>
      <c r="DJ37" s="721"/>
      <c r="DK37" s="722"/>
      <c r="DL37" s="694">
        <v>303734</v>
      </c>
      <c r="DM37" s="721"/>
      <c r="DN37" s="721"/>
      <c r="DO37" s="721"/>
      <c r="DP37" s="721"/>
      <c r="DQ37" s="721"/>
      <c r="DR37" s="721"/>
      <c r="DS37" s="721"/>
      <c r="DT37" s="721"/>
      <c r="DU37" s="721"/>
      <c r="DV37" s="722"/>
      <c r="DW37" s="690">
        <v>2</v>
      </c>
      <c r="DX37" s="719"/>
      <c r="DY37" s="719"/>
      <c r="DZ37" s="719"/>
      <c r="EA37" s="719"/>
      <c r="EB37" s="719"/>
      <c r="EC37" s="720"/>
    </row>
    <row r="38" spans="2:133" ht="11.25" customHeight="1" x14ac:dyDescent="0.15">
      <c r="B38" s="682" t="s">
        <v>331</v>
      </c>
      <c r="C38" s="683"/>
      <c r="D38" s="683"/>
      <c r="E38" s="683"/>
      <c r="F38" s="683"/>
      <c r="G38" s="683"/>
      <c r="H38" s="683"/>
      <c r="I38" s="683"/>
      <c r="J38" s="683"/>
      <c r="K38" s="683"/>
      <c r="L38" s="683"/>
      <c r="M38" s="683"/>
      <c r="N38" s="683"/>
      <c r="O38" s="683"/>
      <c r="P38" s="683"/>
      <c r="Q38" s="684"/>
      <c r="R38" s="685">
        <v>252208</v>
      </c>
      <c r="S38" s="686"/>
      <c r="T38" s="686"/>
      <c r="U38" s="686"/>
      <c r="V38" s="686"/>
      <c r="W38" s="686"/>
      <c r="X38" s="686"/>
      <c r="Y38" s="687"/>
      <c r="Z38" s="688">
        <v>0.8</v>
      </c>
      <c r="AA38" s="688"/>
      <c r="AB38" s="688"/>
      <c r="AC38" s="688"/>
      <c r="AD38" s="689">
        <v>38950</v>
      </c>
      <c r="AE38" s="689"/>
      <c r="AF38" s="689"/>
      <c r="AG38" s="689"/>
      <c r="AH38" s="689"/>
      <c r="AI38" s="689"/>
      <c r="AJ38" s="689"/>
      <c r="AK38" s="689"/>
      <c r="AL38" s="690">
        <v>0.3</v>
      </c>
      <c r="AM38" s="691"/>
      <c r="AN38" s="691"/>
      <c r="AO38" s="692"/>
      <c r="AQ38" s="763" t="s">
        <v>332</v>
      </c>
      <c r="AR38" s="764"/>
      <c r="AS38" s="764"/>
      <c r="AT38" s="764"/>
      <c r="AU38" s="764"/>
      <c r="AV38" s="764"/>
      <c r="AW38" s="764"/>
      <c r="AX38" s="764"/>
      <c r="AY38" s="765"/>
      <c r="AZ38" s="685">
        <v>1825</v>
      </c>
      <c r="BA38" s="686"/>
      <c r="BB38" s="686"/>
      <c r="BC38" s="686"/>
      <c r="BD38" s="721"/>
      <c r="BE38" s="721"/>
      <c r="BF38" s="752"/>
      <c r="BG38" s="700" t="s">
        <v>333</v>
      </c>
      <c r="BH38" s="701"/>
      <c r="BI38" s="701"/>
      <c r="BJ38" s="701"/>
      <c r="BK38" s="701"/>
      <c r="BL38" s="701"/>
      <c r="BM38" s="701"/>
      <c r="BN38" s="701"/>
      <c r="BO38" s="701"/>
      <c r="BP38" s="701"/>
      <c r="BQ38" s="701"/>
      <c r="BR38" s="701"/>
      <c r="BS38" s="701"/>
      <c r="BT38" s="701"/>
      <c r="BU38" s="702"/>
      <c r="BV38" s="685">
        <v>8117</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2136208</v>
      </c>
      <c r="CS38" s="686"/>
      <c r="CT38" s="686"/>
      <c r="CU38" s="686"/>
      <c r="CV38" s="686"/>
      <c r="CW38" s="686"/>
      <c r="CX38" s="686"/>
      <c r="CY38" s="687"/>
      <c r="CZ38" s="690">
        <v>7.1</v>
      </c>
      <c r="DA38" s="719"/>
      <c r="DB38" s="719"/>
      <c r="DC38" s="723"/>
      <c r="DD38" s="694">
        <v>1773276</v>
      </c>
      <c r="DE38" s="686"/>
      <c r="DF38" s="686"/>
      <c r="DG38" s="686"/>
      <c r="DH38" s="686"/>
      <c r="DI38" s="686"/>
      <c r="DJ38" s="686"/>
      <c r="DK38" s="687"/>
      <c r="DL38" s="694">
        <v>1665273</v>
      </c>
      <c r="DM38" s="686"/>
      <c r="DN38" s="686"/>
      <c r="DO38" s="686"/>
      <c r="DP38" s="686"/>
      <c r="DQ38" s="686"/>
      <c r="DR38" s="686"/>
      <c r="DS38" s="686"/>
      <c r="DT38" s="686"/>
      <c r="DU38" s="686"/>
      <c r="DV38" s="687"/>
      <c r="DW38" s="690">
        <v>10.9</v>
      </c>
      <c r="DX38" s="719"/>
      <c r="DY38" s="719"/>
      <c r="DZ38" s="719"/>
      <c r="EA38" s="719"/>
      <c r="EB38" s="719"/>
      <c r="EC38" s="720"/>
    </row>
    <row r="39" spans="2:133" ht="11.25" customHeight="1" x14ac:dyDescent="0.15">
      <c r="B39" s="682" t="s">
        <v>335</v>
      </c>
      <c r="C39" s="683"/>
      <c r="D39" s="683"/>
      <c r="E39" s="683"/>
      <c r="F39" s="683"/>
      <c r="G39" s="683"/>
      <c r="H39" s="683"/>
      <c r="I39" s="683"/>
      <c r="J39" s="683"/>
      <c r="K39" s="683"/>
      <c r="L39" s="683"/>
      <c r="M39" s="683"/>
      <c r="N39" s="683"/>
      <c r="O39" s="683"/>
      <c r="P39" s="683"/>
      <c r="Q39" s="684"/>
      <c r="R39" s="685">
        <v>1540258</v>
      </c>
      <c r="S39" s="686"/>
      <c r="T39" s="686"/>
      <c r="U39" s="686"/>
      <c r="V39" s="686"/>
      <c r="W39" s="686"/>
      <c r="X39" s="686"/>
      <c r="Y39" s="687"/>
      <c r="Z39" s="688">
        <v>4.9000000000000004</v>
      </c>
      <c r="AA39" s="688"/>
      <c r="AB39" s="688"/>
      <c r="AC39" s="688"/>
      <c r="AD39" s="689" t="s">
        <v>146</v>
      </c>
      <c r="AE39" s="689"/>
      <c r="AF39" s="689"/>
      <c r="AG39" s="689"/>
      <c r="AH39" s="689"/>
      <c r="AI39" s="689"/>
      <c r="AJ39" s="689"/>
      <c r="AK39" s="689"/>
      <c r="AL39" s="690" t="s">
        <v>146</v>
      </c>
      <c r="AM39" s="691"/>
      <c r="AN39" s="691"/>
      <c r="AO39" s="692"/>
      <c r="AQ39" s="763" t="s">
        <v>336</v>
      </c>
      <c r="AR39" s="764"/>
      <c r="AS39" s="764"/>
      <c r="AT39" s="764"/>
      <c r="AU39" s="764"/>
      <c r="AV39" s="764"/>
      <c r="AW39" s="764"/>
      <c r="AX39" s="764"/>
      <c r="AY39" s="765"/>
      <c r="AZ39" s="685" t="s">
        <v>146</v>
      </c>
      <c r="BA39" s="686"/>
      <c r="BB39" s="686"/>
      <c r="BC39" s="686"/>
      <c r="BD39" s="721"/>
      <c r="BE39" s="721"/>
      <c r="BF39" s="752"/>
      <c r="BG39" s="700" t="s">
        <v>337</v>
      </c>
      <c r="BH39" s="701"/>
      <c r="BI39" s="701"/>
      <c r="BJ39" s="701"/>
      <c r="BK39" s="701"/>
      <c r="BL39" s="701"/>
      <c r="BM39" s="701"/>
      <c r="BN39" s="701"/>
      <c r="BO39" s="701"/>
      <c r="BP39" s="701"/>
      <c r="BQ39" s="701"/>
      <c r="BR39" s="701"/>
      <c r="BS39" s="701"/>
      <c r="BT39" s="701"/>
      <c r="BU39" s="702"/>
      <c r="BV39" s="685">
        <v>13439</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1322311</v>
      </c>
      <c r="CS39" s="721"/>
      <c r="CT39" s="721"/>
      <c r="CU39" s="721"/>
      <c r="CV39" s="721"/>
      <c r="CW39" s="721"/>
      <c r="CX39" s="721"/>
      <c r="CY39" s="722"/>
      <c r="CZ39" s="690">
        <v>4.4000000000000004</v>
      </c>
      <c r="DA39" s="719"/>
      <c r="DB39" s="719"/>
      <c r="DC39" s="723"/>
      <c r="DD39" s="694">
        <v>1194241</v>
      </c>
      <c r="DE39" s="721"/>
      <c r="DF39" s="721"/>
      <c r="DG39" s="721"/>
      <c r="DH39" s="721"/>
      <c r="DI39" s="721"/>
      <c r="DJ39" s="721"/>
      <c r="DK39" s="722"/>
      <c r="DL39" s="694" t="s">
        <v>146</v>
      </c>
      <c r="DM39" s="721"/>
      <c r="DN39" s="721"/>
      <c r="DO39" s="721"/>
      <c r="DP39" s="721"/>
      <c r="DQ39" s="721"/>
      <c r="DR39" s="721"/>
      <c r="DS39" s="721"/>
      <c r="DT39" s="721"/>
      <c r="DU39" s="721"/>
      <c r="DV39" s="722"/>
      <c r="DW39" s="690" t="s">
        <v>146</v>
      </c>
      <c r="DX39" s="719"/>
      <c r="DY39" s="719"/>
      <c r="DZ39" s="719"/>
      <c r="EA39" s="719"/>
      <c r="EB39" s="719"/>
      <c r="EC39" s="720"/>
    </row>
    <row r="40" spans="2:133" ht="11.25" customHeight="1" x14ac:dyDescent="0.15">
      <c r="B40" s="682" t="s">
        <v>339</v>
      </c>
      <c r="C40" s="683"/>
      <c r="D40" s="683"/>
      <c r="E40" s="683"/>
      <c r="F40" s="683"/>
      <c r="G40" s="683"/>
      <c r="H40" s="683"/>
      <c r="I40" s="683"/>
      <c r="J40" s="683"/>
      <c r="K40" s="683"/>
      <c r="L40" s="683"/>
      <c r="M40" s="683"/>
      <c r="N40" s="683"/>
      <c r="O40" s="683"/>
      <c r="P40" s="683"/>
      <c r="Q40" s="684"/>
      <c r="R40" s="685" t="s">
        <v>146</v>
      </c>
      <c r="S40" s="686"/>
      <c r="T40" s="686"/>
      <c r="U40" s="686"/>
      <c r="V40" s="686"/>
      <c r="W40" s="686"/>
      <c r="X40" s="686"/>
      <c r="Y40" s="687"/>
      <c r="Z40" s="688" t="s">
        <v>146</v>
      </c>
      <c r="AA40" s="688"/>
      <c r="AB40" s="688"/>
      <c r="AC40" s="688"/>
      <c r="AD40" s="689" t="s">
        <v>146</v>
      </c>
      <c r="AE40" s="689"/>
      <c r="AF40" s="689"/>
      <c r="AG40" s="689"/>
      <c r="AH40" s="689"/>
      <c r="AI40" s="689"/>
      <c r="AJ40" s="689"/>
      <c r="AK40" s="689"/>
      <c r="AL40" s="690" t="s">
        <v>146</v>
      </c>
      <c r="AM40" s="691"/>
      <c r="AN40" s="691"/>
      <c r="AO40" s="692"/>
      <c r="AQ40" s="763" t="s">
        <v>340</v>
      </c>
      <c r="AR40" s="764"/>
      <c r="AS40" s="764"/>
      <c r="AT40" s="764"/>
      <c r="AU40" s="764"/>
      <c r="AV40" s="764"/>
      <c r="AW40" s="764"/>
      <c r="AX40" s="764"/>
      <c r="AY40" s="765"/>
      <c r="AZ40" s="685" t="s">
        <v>146</v>
      </c>
      <c r="BA40" s="686"/>
      <c r="BB40" s="686"/>
      <c r="BC40" s="686"/>
      <c r="BD40" s="721"/>
      <c r="BE40" s="721"/>
      <c r="BF40" s="752"/>
      <c r="BG40" s="772" t="s">
        <v>341</v>
      </c>
      <c r="BH40" s="773"/>
      <c r="BI40" s="773"/>
      <c r="BJ40" s="773"/>
      <c r="BK40" s="773"/>
      <c r="BL40" s="236"/>
      <c r="BM40" s="701" t="s">
        <v>342</v>
      </c>
      <c r="BN40" s="701"/>
      <c r="BO40" s="701"/>
      <c r="BP40" s="701"/>
      <c r="BQ40" s="701"/>
      <c r="BR40" s="701"/>
      <c r="BS40" s="701"/>
      <c r="BT40" s="701"/>
      <c r="BU40" s="702"/>
      <c r="BV40" s="685">
        <v>98</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v>44000</v>
      </c>
      <c r="CS40" s="686"/>
      <c r="CT40" s="686"/>
      <c r="CU40" s="686"/>
      <c r="CV40" s="686"/>
      <c r="CW40" s="686"/>
      <c r="CX40" s="686"/>
      <c r="CY40" s="687"/>
      <c r="CZ40" s="690">
        <v>0.1</v>
      </c>
      <c r="DA40" s="719"/>
      <c r="DB40" s="719"/>
      <c r="DC40" s="723"/>
      <c r="DD40" s="694" t="s">
        <v>146</v>
      </c>
      <c r="DE40" s="686"/>
      <c r="DF40" s="686"/>
      <c r="DG40" s="686"/>
      <c r="DH40" s="686"/>
      <c r="DI40" s="686"/>
      <c r="DJ40" s="686"/>
      <c r="DK40" s="687"/>
      <c r="DL40" s="694" t="s">
        <v>146</v>
      </c>
      <c r="DM40" s="686"/>
      <c r="DN40" s="686"/>
      <c r="DO40" s="686"/>
      <c r="DP40" s="686"/>
      <c r="DQ40" s="686"/>
      <c r="DR40" s="686"/>
      <c r="DS40" s="686"/>
      <c r="DT40" s="686"/>
      <c r="DU40" s="686"/>
      <c r="DV40" s="687"/>
      <c r="DW40" s="690" t="s">
        <v>146</v>
      </c>
      <c r="DX40" s="719"/>
      <c r="DY40" s="719"/>
      <c r="DZ40" s="719"/>
      <c r="EA40" s="719"/>
      <c r="EB40" s="719"/>
      <c r="EC40" s="720"/>
    </row>
    <row r="41" spans="2:133" ht="11.25" customHeight="1" x14ac:dyDescent="0.15">
      <c r="B41" s="682" t="s">
        <v>344</v>
      </c>
      <c r="C41" s="683"/>
      <c r="D41" s="683"/>
      <c r="E41" s="683"/>
      <c r="F41" s="683"/>
      <c r="G41" s="683"/>
      <c r="H41" s="683"/>
      <c r="I41" s="683"/>
      <c r="J41" s="683"/>
      <c r="K41" s="683"/>
      <c r="L41" s="683"/>
      <c r="M41" s="683"/>
      <c r="N41" s="683"/>
      <c r="O41" s="683"/>
      <c r="P41" s="683"/>
      <c r="Q41" s="684"/>
      <c r="R41" s="685" t="s">
        <v>146</v>
      </c>
      <c r="S41" s="686"/>
      <c r="T41" s="686"/>
      <c r="U41" s="686"/>
      <c r="V41" s="686"/>
      <c r="W41" s="686"/>
      <c r="X41" s="686"/>
      <c r="Y41" s="687"/>
      <c r="Z41" s="688" t="s">
        <v>146</v>
      </c>
      <c r="AA41" s="688"/>
      <c r="AB41" s="688"/>
      <c r="AC41" s="688"/>
      <c r="AD41" s="689" t="s">
        <v>146</v>
      </c>
      <c r="AE41" s="689"/>
      <c r="AF41" s="689"/>
      <c r="AG41" s="689"/>
      <c r="AH41" s="689"/>
      <c r="AI41" s="689"/>
      <c r="AJ41" s="689"/>
      <c r="AK41" s="689"/>
      <c r="AL41" s="690" t="s">
        <v>146</v>
      </c>
      <c r="AM41" s="691"/>
      <c r="AN41" s="691"/>
      <c r="AO41" s="692"/>
      <c r="AQ41" s="763" t="s">
        <v>345</v>
      </c>
      <c r="AR41" s="764"/>
      <c r="AS41" s="764"/>
      <c r="AT41" s="764"/>
      <c r="AU41" s="764"/>
      <c r="AV41" s="764"/>
      <c r="AW41" s="764"/>
      <c r="AX41" s="764"/>
      <c r="AY41" s="765"/>
      <c r="AZ41" s="685">
        <v>410439</v>
      </c>
      <c r="BA41" s="686"/>
      <c r="BB41" s="686"/>
      <c r="BC41" s="686"/>
      <c r="BD41" s="721"/>
      <c r="BE41" s="721"/>
      <c r="BF41" s="752"/>
      <c r="BG41" s="772"/>
      <c r="BH41" s="773"/>
      <c r="BI41" s="773"/>
      <c r="BJ41" s="773"/>
      <c r="BK41" s="773"/>
      <c r="BL41" s="236"/>
      <c r="BM41" s="701" t="s">
        <v>346</v>
      </c>
      <c r="BN41" s="701"/>
      <c r="BO41" s="701"/>
      <c r="BP41" s="701"/>
      <c r="BQ41" s="701"/>
      <c r="BR41" s="701"/>
      <c r="BS41" s="701"/>
      <c r="BT41" s="701"/>
      <c r="BU41" s="702"/>
      <c r="BV41" s="685" t="s">
        <v>146</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146</v>
      </c>
      <c r="CS41" s="721"/>
      <c r="CT41" s="721"/>
      <c r="CU41" s="721"/>
      <c r="CV41" s="721"/>
      <c r="CW41" s="721"/>
      <c r="CX41" s="721"/>
      <c r="CY41" s="722"/>
      <c r="CZ41" s="690" t="s">
        <v>146</v>
      </c>
      <c r="DA41" s="719"/>
      <c r="DB41" s="719"/>
      <c r="DC41" s="723"/>
      <c r="DD41" s="694" t="s">
        <v>146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348</v>
      </c>
      <c r="C42" s="683"/>
      <c r="D42" s="683"/>
      <c r="E42" s="683"/>
      <c r="F42" s="683"/>
      <c r="G42" s="683"/>
      <c r="H42" s="683"/>
      <c r="I42" s="683"/>
      <c r="J42" s="683"/>
      <c r="K42" s="683"/>
      <c r="L42" s="683"/>
      <c r="M42" s="683"/>
      <c r="N42" s="683"/>
      <c r="O42" s="683"/>
      <c r="P42" s="683"/>
      <c r="Q42" s="684"/>
      <c r="R42" s="685">
        <v>650000</v>
      </c>
      <c r="S42" s="686"/>
      <c r="T42" s="686"/>
      <c r="U42" s="686"/>
      <c r="V42" s="686"/>
      <c r="W42" s="686"/>
      <c r="X42" s="686"/>
      <c r="Y42" s="687"/>
      <c r="Z42" s="688">
        <v>2.1</v>
      </c>
      <c r="AA42" s="688"/>
      <c r="AB42" s="688"/>
      <c r="AC42" s="688"/>
      <c r="AD42" s="689" t="s">
        <v>146</v>
      </c>
      <c r="AE42" s="689"/>
      <c r="AF42" s="689"/>
      <c r="AG42" s="689"/>
      <c r="AH42" s="689"/>
      <c r="AI42" s="689"/>
      <c r="AJ42" s="689"/>
      <c r="AK42" s="689"/>
      <c r="AL42" s="690" t="s">
        <v>146</v>
      </c>
      <c r="AM42" s="691"/>
      <c r="AN42" s="691"/>
      <c r="AO42" s="692"/>
      <c r="AQ42" s="784" t="s">
        <v>349</v>
      </c>
      <c r="AR42" s="785"/>
      <c r="AS42" s="785"/>
      <c r="AT42" s="785"/>
      <c r="AU42" s="785"/>
      <c r="AV42" s="785"/>
      <c r="AW42" s="785"/>
      <c r="AX42" s="785"/>
      <c r="AY42" s="786"/>
      <c r="AZ42" s="776">
        <v>1725769</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309</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2436611</v>
      </c>
      <c r="CS42" s="686"/>
      <c r="CT42" s="686"/>
      <c r="CU42" s="686"/>
      <c r="CV42" s="686"/>
      <c r="CW42" s="686"/>
      <c r="CX42" s="686"/>
      <c r="CY42" s="687"/>
      <c r="CZ42" s="690">
        <v>8.1</v>
      </c>
      <c r="DA42" s="691"/>
      <c r="DB42" s="691"/>
      <c r="DC42" s="703"/>
      <c r="DD42" s="694">
        <v>826841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352</v>
      </c>
      <c r="C43" s="736"/>
      <c r="D43" s="736"/>
      <c r="E43" s="736"/>
      <c r="F43" s="736"/>
      <c r="G43" s="736"/>
      <c r="H43" s="736"/>
      <c r="I43" s="736"/>
      <c r="J43" s="736"/>
      <c r="K43" s="736"/>
      <c r="L43" s="736"/>
      <c r="M43" s="736"/>
      <c r="N43" s="736"/>
      <c r="O43" s="736"/>
      <c r="P43" s="736"/>
      <c r="Q43" s="737"/>
      <c r="R43" s="776">
        <v>31375671</v>
      </c>
      <c r="S43" s="777"/>
      <c r="T43" s="777"/>
      <c r="U43" s="777"/>
      <c r="V43" s="777"/>
      <c r="W43" s="777"/>
      <c r="X43" s="777"/>
      <c r="Y43" s="778"/>
      <c r="Z43" s="779">
        <v>100</v>
      </c>
      <c r="AA43" s="779"/>
      <c r="AB43" s="779"/>
      <c r="AC43" s="779"/>
      <c r="AD43" s="780">
        <v>14559025</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29073</v>
      </c>
      <c r="CS43" s="721"/>
      <c r="CT43" s="721"/>
      <c r="CU43" s="721"/>
      <c r="CV43" s="721"/>
      <c r="CW43" s="721"/>
      <c r="CX43" s="721"/>
      <c r="CY43" s="722"/>
      <c r="CZ43" s="690">
        <v>0.1</v>
      </c>
      <c r="DA43" s="719"/>
      <c r="DB43" s="719"/>
      <c r="DC43" s="723"/>
      <c r="DD43" s="694">
        <v>29073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354</v>
      </c>
      <c r="CG44" s="683"/>
      <c r="CH44" s="683"/>
      <c r="CI44" s="683"/>
      <c r="CJ44" s="683"/>
      <c r="CK44" s="683"/>
      <c r="CL44" s="683"/>
      <c r="CM44" s="683"/>
      <c r="CN44" s="683"/>
      <c r="CO44" s="683"/>
      <c r="CP44" s="683"/>
      <c r="CQ44" s="684"/>
      <c r="CR44" s="685">
        <v>2436611</v>
      </c>
      <c r="CS44" s="686"/>
      <c r="CT44" s="686"/>
      <c r="CU44" s="686"/>
      <c r="CV44" s="686"/>
      <c r="CW44" s="686"/>
      <c r="CX44" s="686"/>
      <c r="CY44" s="687"/>
      <c r="CZ44" s="690">
        <v>8.1</v>
      </c>
      <c r="DA44" s="691"/>
      <c r="DB44" s="691"/>
      <c r="DC44" s="703"/>
      <c r="DD44" s="694">
        <v>826841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949799</v>
      </c>
      <c r="CS45" s="721"/>
      <c r="CT45" s="721"/>
      <c r="CU45" s="721"/>
      <c r="CV45" s="721"/>
      <c r="CW45" s="721"/>
      <c r="CX45" s="721"/>
      <c r="CY45" s="722"/>
      <c r="CZ45" s="690">
        <v>3.1</v>
      </c>
      <c r="DA45" s="719"/>
      <c r="DB45" s="719"/>
      <c r="DC45" s="723"/>
      <c r="DD45" s="694">
        <v>85921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1102000</v>
      </c>
      <c r="CS46" s="686"/>
      <c r="CT46" s="686"/>
      <c r="CU46" s="686"/>
      <c r="CV46" s="686"/>
      <c r="CW46" s="686"/>
      <c r="CX46" s="686"/>
      <c r="CY46" s="687"/>
      <c r="CZ46" s="690">
        <v>3.7</v>
      </c>
      <c r="DA46" s="691"/>
      <c r="DB46" s="691"/>
      <c r="DC46" s="703"/>
      <c r="DD46" s="694">
        <v>673899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t="s">
        <v>269</v>
      </c>
      <c r="CS47" s="721"/>
      <c r="CT47" s="721"/>
      <c r="CU47" s="721"/>
      <c r="CV47" s="721"/>
      <c r="CW47" s="721"/>
      <c r="CX47" s="721"/>
      <c r="CY47" s="722"/>
      <c r="CZ47" s="690" t="s">
        <v>269</v>
      </c>
      <c r="DA47" s="719"/>
      <c r="DB47" s="719"/>
      <c r="DC47" s="723"/>
      <c r="DD47" s="694" t="s">
        <v>146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146</v>
      </c>
      <c r="CS48" s="686"/>
      <c r="CT48" s="686"/>
      <c r="CU48" s="686"/>
      <c r="CV48" s="686"/>
      <c r="CW48" s="686"/>
      <c r="CX48" s="686"/>
      <c r="CY48" s="687"/>
      <c r="CZ48" s="690" t="s">
        <v>269</v>
      </c>
      <c r="DA48" s="691"/>
      <c r="DB48" s="691"/>
      <c r="DC48" s="703"/>
      <c r="DD48" s="694" t="s">
        <v>269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362</v>
      </c>
      <c r="CE49" s="736"/>
      <c r="CF49" s="736"/>
      <c r="CG49" s="736"/>
      <c r="CH49" s="736"/>
      <c r="CI49" s="736"/>
      <c r="CJ49" s="736"/>
      <c r="CK49" s="736"/>
      <c r="CL49" s="736"/>
      <c r="CM49" s="736"/>
      <c r="CN49" s="736"/>
      <c r="CO49" s="736"/>
      <c r="CP49" s="736"/>
      <c r="CQ49" s="737"/>
      <c r="CR49" s="776">
        <v>30187819</v>
      </c>
      <c r="CS49" s="756"/>
      <c r="CT49" s="756"/>
      <c r="CU49" s="756"/>
      <c r="CV49" s="756"/>
      <c r="CW49" s="756"/>
      <c r="CX49" s="756"/>
      <c r="CY49" s="787"/>
      <c r="CZ49" s="781">
        <v>100</v>
      </c>
      <c r="DA49" s="788"/>
      <c r="DB49" s="788"/>
      <c r="DC49" s="789"/>
      <c r="DD49" s="790">
        <v>17224488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f1lPzZTi/KXRdQ0Qo1fnN4pcGXsE7FwK8KPxmA7FwwfzYrcVYxr1XTQqecDOrKW1gwWEkeq7o91nqhJMTEIf+w==" saltValue="4Rlc/ArQtLoWCScVz+BPZ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364</v>
      </c>
      <c r="DK2" s="833"/>
      <c r="DL2" s="833"/>
      <c r="DM2" s="833"/>
      <c r="DN2" s="833"/>
      <c r="DO2" s="834"/>
      <c r="DP2" s="251"/>
      <c r="DQ2" s="832" t="s">
        <v>365</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368</v>
      </c>
      <c r="B5" s="827"/>
      <c r="C5" s="827"/>
      <c r="D5" s="827"/>
      <c r="E5" s="827"/>
      <c r="F5" s="827"/>
      <c r="G5" s="827"/>
      <c r="H5" s="827"/>
      <c r="I5" s="827"/>
      <c r="J5" s="827"/>
      <c r="K5" s="827"/>
      <c r="L5" s="827"/>
      <c r="M5" s="827"/>
      <c r="N5" s="827"/>
      <c r="O5" s="827"/>
      <c r="P5" s="828"/>
      <c r="Q5" s="803" t="s">
        <v>369</v>
      </c>
      <c r="R5" s="804"/>
      <c r="S5" s="804"/>
      <c r="T5" s="804"/>
      <c r="U5" s="805"/>
      <c r="V5" s="803" t="s">
        <v>370</v>
      </c>
      <c r="W5" s="804"/>
      <c r="X5" s="804"/>
      <c r="Y5" s="804"/>
      <c r="Z5" s="805"/>
      <c r="AA5" s="803" t="s">
        <v>371</v>
      </c>
      <c r="AB5" s="804"/>
      <c r="AC5" s="804"/>
      <c r="AD5" s="804"/>
      <c r="AE5" s="804"/>
      <c r="AF5" s="836" t="s">
        <v>372</v>
      </c>
      <c r="AG5" s="804"/>
      <c r="AH5" s="804"/>
      <c r="AI5" s="804"/>
      <c r="AJ5" s="815"/>
      <c r="AK5" s="804" t="s">
        <v>373</v>
      </c>
      <c r="AL5" s="804"/>
      <c r="AM5" s="804"/>
      <c r="AN5" s="804"/>
      <c r="AO5" s="805"/>
      <c r="AP5" s="803" t="s">
        <v>374</v>
      </c>
      <c r="AQ5" s="804"/>
      <c r="AR5" s="804"/>
      <c r="AS5" s="804"/>
      <c r="AT5" s="805"/>
      <c r="AU5" s="803" t="s">
        <v>375</v>
      </c>
      <c r="AV5" s="804"/>
      <c r="AW5" s="804"/>
      <c r="AX5" s="804"/>
      <c r="AY5" s="815"/>
      <c r="AZ5" s="258"/>
      <c r="BA5" s="258"/>
      <c r="BB5" s="258"/>
      <c r="BC5" s="258"/>
      <c r="BD5" s="258"/>
      <c r="BE5" s="259"/>
      <c r="BF5" s="259"/>
      <c r="BG5" s="259"/>
      <c r="BH5" s="259"/>
      <c r="BI5" s="259"/>
      <c r="BJ5" s="259"/>
      <c r="BK5" s="259"/>
      <c r="BL5" s="259"/>
      <c r="BM5" s="259"/>
      <c r="BN5" s="259"/>
      <c r="BO5" s="259"/>
      <c r="BP5" s="259"/>
      <c r="BQ5" s="826" t="s">
        <v>376</v>
      </c>
      <c r="BR5" s="827"/>
      <c r="BS5" s="827"/>
      <c r="BT5" s="827"/>
      <c r="BU5" s="827"/>
      <c r="BV5" s="827"/>
      <c r="BW5" s="827"/>
      <c r="BX5" s="827"/>
      <c r="BY5" s="827"/>
      <c r="BZ5" s="827"/>
      <c r="CA5" s="827"/>
      <c r="CB5" s="827"/>
      <c r="CC5" s="827"/>
      <c r="CD5" s="827"/>
      <c r="CE5" s="827"/>
      <c r="CF5" s="827"/>
      <c r="CG5" s="828"/>
      <c r="CH5" s="803" t="s">
        <v>377</v>
      </c>
      <c r="CI5" s="804"/>
      <c r="CJ5" s="804"/>
      <c r="CK5" s="804"/>
      <c r="CL5" s="805"/>
      <c r="CM5" s="803" t="s">
        <v>378</v>
      </c>
      <c r="CN5" s="804"/>
      <c r="CO5" s="804"/>
      <c r="CP5" s="804"/>
      <c r="CQ5" s="805"/>
      <c r="CR5" s="803" t="s">
        <v>379</v>
      </c>
      <c r="CS5" s="804"/>
      <c r="CT5" s="804"/>
      <c r="CU5" s="804"/>
      <c r="CV5" s="805"/>
      <c r="CW5" s="803" t="s">
        <v>380</v>
      </c>
      <c r="CX5" s="804"/>
      <c r="CY5" s="804"/>
      <c r="CZ5" s="804"/>
      <c r="DA5" s="805"/>
      <c r="DB5" s="803" t="s">
        <v>381</v>
      </c>
      <c r="DC5" s="804"/>
      <c r="DD5" s="804"/>
      <c r="DE5" s="804"/>
      <c r="DF5" s="805"/>
      <c r="DG5" s="809" t="s">
        <v>382</v>
      </c>
      <c r="DH5" s="810"/>
      <c r="DI5" s="810"/>
      <c r="DJ5" s="810"/>
      <c r="DK5" s="811"/>
      <c r="DL5" s="809" t="s">
        <v>383</v>
      </c>
      <c r="DM5" s="810"/>
      <c r="DN5" s="810"/>
      <c r="DO5" s="810"/>
      <c r="DP5" s="811"/>
      <c r="DQ5" s="803" t="s">
        <v>384</v>
      </c>
      <c r="DR5" s="804"/>
      <c r="DS5" s="804"/>
      <c r="DT5" s="804"/>
      <c r="DU5" s="805"/>
      <c r="DV5" s="803" t="s">
        <v>375</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385</v>
      </c>
      <c r="C7" s="818"/>
      <c r="D7" s="818"/>
      <c r="E7" s="818"/>
      <c r="F7" s="818"/>
      <c r="G7" s="818"/>
      <c r="H7" s="818"/>
      <c r="I7" s="818"/>
      <c r="J7" s="818"/>
      <c r="K7" s="818"/>
      <c r="L7" s="818"/>
      <c r="M7" s="818"/>
      <c r="N7" s="818"/>
      <c r="O7" s="818"/>
      <c r="P7" s="819"/>
      <c r="Q7" s="820">
        <v>31376</v>
      </c>
      <c r="R7" s="821"/>
      <c r="S7" s="821"/>
      <c r="T7" s="821"/>
      <c r="U7" s="821"/>
      <c r="V7" s="821">
        <v>30188</v>
      </c>
      <c r="W7" s="821"/>
      <c r="X7" s="821"/>
      <c r="Y7" s="821"/>
      <c r="Z7" s="821"/>
      <c r="AA7" s="821">
        <v>1188</v>
      </c>
      <c r="AB7" s="821"/>
      <c r="AC7" s="821"/>
      <c r="AD7" s="821"/>
      <c r="AE7" s="822"/>
      <c r="AF7" s="823">
        <v>975</v>
      </c>
      <c r="AG7" s="824"/>
      <c r="AH7" s="824"/>
      <c r="AI7" s="824"/>
      <c r="AJ7" s="825"/>
      <c r="AK7" s="860">
        <v>1285</v>
      </c>
      <c r="AL7" s="861"/>
      <c r="AM7" s="861"/>
      <c r="AN7" s="861"/>
      <c r="AO7" s="861"/>
      <c r="AP7" s="861">
        <v>18118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386</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387</v>
      </c>
      <c r="B23" s="876" t="s">
        <v>388</v>
      </c>
      <c r="C23" s="877"/>
      <c r="D23" s="877"/>
      <c r="E23" s="877"/>
      <c r="F23" s="877"/>
      <c r="G23" s="877"/>
      <c r="H23" s="877"/>
      <c r="I23" s="877"/>
      <c r="J23" s="877"/>
      <c r="K23" s="877"/>
      <c r="L23" s="877"/>
      <c r="M23" s="877"/>
      <c r="N23" s="877"/>
      <c r="O23" s="877"/>
      <c r="P23" s="878"/>
      <c r="Q23" s="879">
        <v>31376</v>
      </c>
      <c r="R23" s="880"/>
      <c r="S23" s="880"/>
      <c r="T23" s="880"/>
      <c r="U23" s="880"/>
      <c r="V23" s="880">
        <v>30188</v>
      </c>
      <c r="W23" s="880"/>
      <c r="X23" s="880"/>
      <c r="Y23" s="880"/>
      <c r="Z23" s="880"/>
      <c r="AA23" s="880">
        <v>1188</v>
      </c>
      <c r="AB23" s="880"/>
      <c r="AC23" s="880"/>
      <c r="AD23" s="880"/>
      <c r="AE23" s="881"/>
      <c r="AF23" s="882">
        <v>975</v>
      </c>
      <c r="AG23" s="880"/>
      <c r="AH23" s="880"/>
      <c r="AI23" s="880"/>
      <c r="AJ23" s="883"/>
      <c r="AK23" s="884"/>
      <c r="AL23" s="885"/>
      <c r="AM23" s="885"/>
      <c r="AN23" s="885"/>
      <c r="AO23" s="885"/>
      <c r="AP23" s="880">
        <v>18118</v>
      </c>
      <c r="AQ23" s="880"/>
      <c r="AR23" s="880"/>
      <c r="AS23" s="880"/>
      <c r="AT23" s="880"/>
      <c r="AU23" s="886"/>
      <c r="AV23" s="886"/>
      <c r="AW23" s="886"/>
      <c r="AX23" s="886"/>
      <c r="AY23" s="887"/>
      <c r="AZ23" s="895" t="s">
        <v>389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368</v>
      </c>
      <c r="B26" s="827"/>
      <c r="C26" s="827"/>
      <c r="D26" s="827"/>
      <c r="E26" s="827"/>
      <c r="F26" s="827"/>
      <c r="G26" s="827"/>
      <c r="H26" s="827"/>
      <c r="I26" s="827"/>
      <c r="J26" s="827"/>
      <c r="K26" s="827"/>
      <c r="L26" s="827"/>
      <c r="M26" s="827"/>
      <c r="N26" s="827"/>
      <c r="O26" s="827"/>
      <c r="P26" s="828"/>
      <c r="Q26" s="803" t="s">
        <v>392</v>
      </c>
      <c r="R26" s="804"/>
      <c r="S26" s="804"/>
      <c r="T26" s="804"/>
      <c r="U26" s="805"/>
      <c r="V26" s="803" t="s">
        <v>393</v>
      </c>
      <c r="W26" s="804"/>
      <c r="X26" s="804"/>
      <c r="Y26" s="804"/>
      <c r="Z26" s="805"/>
      <c r="AA26" s="803" t="s">
        <v>394</v>
      </c>
      <c r="AB26" s="804"/>
      <c r="AC26" s="804"/>
      <c r="AD26" s="804"/>
      <c r="AE26" s="804"/>
      <c r="AF26" s="898" t="s">
        <v>395</v>
      </c>
      <c r="AG26" s="899"/>
      <c r="AH26" s="899"/>
      <c r="AI26" s="899"/>
      <c r="AJ26" s="900"/>
      <c r="AK26" s="804" t="s">
        <v>396</v>
      </c>
      <c r="AL26" s="804"/>
      <c r="AM26" s="804"/>
      <c r="AN26" s="804"/>
      <c r="AO26" s="805"/>
      <c r="AP26" s="803" t="s">
        <v>397</v>
      </c>
      <c r="AQ26" s="804"/>
      <c r="AR26" s="804"/>
      <c r="AS26" s="804"/>
      <c r="AT26" s="805"/>
      <c r="AU26" s="803" t="s">
        <v>398</v>
      </c>
      <c r="AV26" s="804"/>
      <c r="AW26" s="804"/>
      <c r="AX26" s="804"/>
      <c r="AY26" s="805"/>
      <c r="AZ26" s="803" t="s">
        <v>399</v>
      </c>
      <c r="BA26" s="804"/>
      <c r="BB26" s="804"/>
      <c r="BC26" s="804"/>
      <c r="BD26" s="805"/>
      <c r="BE26" s="803" t="s">
        <v>375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400</v>
      </c>
      <c r="C28" s="818"/>
      <c r="D28" s="818"/>
      <c r="E28" s="818"/>
      <c r="F28" s="818"/>
      <c r="G28" s="818"/>
      <c r="H28" s="818"/>
      <c r="I28" s="818"/>
      <c r="J28" s="818"/>
      <c r="K28" s="818"/>
      <c r="L28" s="818"/>
      <c r="M28" s="818"/>
      <c r="N28" s="818"/>
      <c r="O28" s="818"/>
      <c r="P28" s="819"/>
      <c r="Q28" s="908">
        <v>6363</v>
      </c>
      <c r="R28" s="909"/>
      <c r="S28" s="909"/>
      <c r="T28" s="909"/>
      <c r="U28" s="909"/>
      <c r="V28" s="909">
        <v>6262</v>
      </c>
      <c r="W28" s="909"/>
      <c r="X28" s="909"/>
      <c r="Y28" s="909"/>
      <c r="Z28" s="909"/>
      <c r="AA28" s="909">
        <v>101</v>
      </c>
      <c r="AB28" s="909"/>
      <c r="AC28" s="909"/>
      <c r="AD28" s="909"/>
      <c r="AE28" s="910"/>
      <c r="AF28" s="911">
        <v>101</v>
      </c>
      <c r="AG28" s="909"/>
      <c r="AH28" s="909"/>
      <c r="AI28" s="909"/>
      <c r="AJ28" s="912"/>
      <c r="AK28" s="913">
        <v>535</v>
      </c>
      <c r="AL28" s="904"/>
      <c r="AM28" s="904"/>
      <c r="AN28" s="904"/>
      <c r="AO28" s="904"/>
      <c r="AP28" s="904" t="s">
        <v>590</v>
      </c>
      <c r="AQ28" s="904"/>
      <c r="AR28" s="904"/>
      <c r="AS28" s="904"/>
      <c r="AT28" s="904"/>
      <c r="AU28" s="904" t="s">
        <v>590</v>
      </c>
      <c r="AV28" s="904"/>
      <c r="AW28" s="904"/>
      <c r="AX28" s="904"/>
      <c r="AY28" s="904"/>
      <c r="AZ28" s="905" t="s">
        <v>590</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401</v>
      </c>
      <c r="C29" s="842"/>
      <c r="D29" s="842"/>
      <c r="E29" s="842"/>
      <c r="F29" s="842"/>
      <c r="G29" s="842"/>
      <c r="H29" s="842"/>
      <c r="I29" s="842"/>
      <c r="J29" s="842"/>
      <c r="K29" s="842"/>
      <c r="L29" s="842"/>
      <c r="M29" s="842"/>
      <c r="N29" s="842"/>
      <c r="O29" s="842"/>
      <c r="P29" s="843"/>
      <c r="Q29" s="844">
        <v>117</v>
      </c>
      <c r="R29" s="845"/>
      <c r="S29" s="845"/>
      <c r="T29" s="845"/>
      <c r="U29" s="845"/>
      <c r="V29" s="845">
        <v>109</v>
      </c>
      <c r="W29" s="845"/>
      <c r="X29" s="845"/>
      <c r="Y29" s="845"/>
      <c r="Z29" s="845"/>
      <c r="AA29" s="845">
        <v>7</v>
      </c>
      <c r="AB29" s="845"/>
      <c r="AC29" s="845"/>
      <c r="AD29" s="845"/>
      <c r="AE29" s="846"/>
      <c r="AF29" s="847">
        <v>7</v>
      </c>
      <c r="AG29" s="848"/>
      <c r="AH29" s="848"/>
      <c r="AI29" s="848"/>
      <c r="AJ29" s="849"/>
      <c r="AK29" s="916">
        <v>12</v>
      </c>
      <c r="AL29" s="917"/>
      <c r="AM29" s="917"/>
      <c r="AN29" s="917"/>
      <c r="AO29" s="917"/>
      <c r="AP29" s="917" t="s">
        <v>590</v>
      </c>
      <c r="AQ29" s="917"/>
      <c r="AR29" s="917"/>
      <c r="AS29" s="917"/>
      <c r="AT29" s="917"/>
      <c r="AU29" s="917" t="s">
        <v>590</v>
      </c>
      <c r="AV29" s="917"/>
      <c r="AW29" s="917"/>
      <c r="AX29" s="917"/>
      <c r="AY29" s="917"/>
      <c r="AZ29" s="918" t="s">
        <v>590</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402</v>
      </c>
      <c r="C30" s="842"/>
      <c r="D30" s="842"/>
      <c r="E30" s="842"/>
      <c r="F30" s="842"/>
      <c r="G30" s="842"/>
      <c r="H30" s="842"/>
      <c r="I30" s="842"/>
      <c r="J30" s="842"/>
      <c r="K30" s="842"/>
      <c r="L30" s="842"/>
      <c r="M30" s="842"/>
      <c r="N30" s="842"/>
      <c r="O30" s="842"/>
      <c r="P30" s="843"/>
      <c r="Q30" s="844">
        <v>5595</v>
      </c>
      <c r="R30" s="845"/>
      <c r="S30" s="845"/>
      <c r="T30" s="845"/>
      <c r="U30" s="845"/>
      <c r="V30" s="845">
        <v>5302</v>
      </c>
      <c r="W30" s="845"/>
      <c r="X30" s="845"/>
      <c r="Y30" s="845"/>
      <c r="Z30" s="845"/>
      <c r="AA30" s="845">
        <v>292</v>
      </c>
      <c r="AB30" s="845"/>
      <c r="AC30" s="845"/>
      <c r="AD30" s="845"/>
      <c r="AE30" s="846"/>
      <c r="AF30" s="847">
        <v>292</v>
      </c>
      <c r="AG30" s="848"/>
      <c r="AH30" s="848"/>
      <c r="AI30" s="848"/>
      <c r="AJ30" s="849"/>
      <c r="AK30" s="916">
        <v>800</v>
      </c>
      <c r="AL30" s="917"/>
      <c r="AM30" s="917"/>
      <c r="AN30" s="917"/>
      <c r="AO30" s="917"/>
      <c r="AP30" s="917" t="s">
        <v>590</v>
      </c>
      <c r="AQ30" s="917"/>
      <c r="AR30" s="917"/>
      <c r="AS30" s="917"/>
      <c r="AT30" s="917"/>
      <c r="AU30" s="917" t="s">
        <v>590</v>
      </c>
      <c r="AV30" s="917"/>
      <c r="AW30" s="917"/>
      <c r="AX30" s="917"/>
      <c r="AY30" s="917"/>
      <c r="AZ30" s="918" t="s">
        <v>590</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403</v>
      </c>
      <c r="C31" s="842"/>
      <c r="D31" s="842"/>
      <c r="E31" s="842"/>
      <c r="F31" s="842"/>
      <c r="G31" s="842"/>
      <c r="H31" s="842"/>
      <c r="I31" s="842"/>
      <c r="J31" s="842"/>
      <c r="K31" s="842"/>
      <c r="L31" s="842"/>
      <c r="M31" s="842"/>
      <c r="N31" s="842"/>
      <c r="O31" s="842"/>
      <c r="P31" s="843"/>
      <c r="Q31" s="844">
        <v>18</v>
      </c>
      <c r="R31" s="845"/>
      <c r="S31" s="845"/>
      <c r="T31" s="845"/>
      <c r="U31" s="845"/>
      <c r="V31" s="845">
        <v>18</v>
      </c>
      <c r="W31" s="845"/>
      <c r="X31" s="845"/>
      <c r="Y31" s="845"/>
      <c r="Z31" s="845"/>
      <c r="AA31" s="845" t="s">
        <v>589</v>
      </c>
      <c r="AB31" s="845"/>
      <c r="AC31" s="845"/>
      <c r="AD31" s="845"/>
      <c r="AE31" s="846"/>
      <c r="AF31" s="847" t="s">
        <v>146</v>
      </c>
      <c r="AG31" s="848"/>
      <c r="AH31" s="848"/>
      <c r="AI31" s="848"/>
      <c r="AJ31" s="849"/>
      <c r="AK31" s="916">
        <v>16</v>
      </c>
      <c r="AL31" s="917"/>
      <c r="AM31" s="917"/>
      <c r="AN31" s="917"/>
      <c r="AO31" s="917"/>
      <c r="AP31" s="917" t="s">
        <v>590</v>
      </c>
      <c r="AQ31" s="917"/>
      <c r="AR31" s="917"/>
      <c r="AS31" s="917"/>
      <c r="AT31" s="917"/>
      <c r="AU31" s="917" t="s">
        <v>591</v>
      </c>
      <c r="AV31" s="917"/>
      <c r="AW31" s="917"/>
      <c r="AX31" s="917"/>
      <c r="AY31" s="917"/>
      <c r="AZ31" s="918" t="s">
        <v>590</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404</v>
      </c>
      <c r="C32" s="842"/>
      <c r="D32" s="842"/>
      <c r="E32" s="842"/>
      <c r="F32" s="842"/>
      <c r="G32" s="842"/>
      <c r="H32" s="842"/>
      <c r="I32" s="842"/>
      <c r="J32" s="842"/>
      <c r="K32" s="842"/>
      <c r="L32" s="842"/>
      <c r="M32" s="842"/>
      <c r="N32" s="842"/>
      <c r="O32" s="842"/>
      <c r="P32" s="843"/>
      <c r="Q32" s="844">
        <v>1019</v>
      </c>
      <c r="R32" s="845"/>
      <c r="S32" s="845"/>
      <c r="T32" s="845"/>
      <c r="U32" s="845"/>
      <c r="V32" s="845">
        <v>990</v>
      </c>
      <c r="W32" s="845"/>
      <c r="X32" s="845"/>
      <c r="Y32" s="845"/>
      <c r="Z32" s="845"/>
      <c r="AA32" s="845">
        <v>28</v>
      </c>
      <c r="AB32" s="845"/>
      <c r="AC32" s="845"/>
      <c r="AD32" s="845"/>
      <c r="AE32" s="846"/>
      <c r="AF32" s="847">
        <v>28</v>
      </c>
      <c r="AG32" s="848"/>
      <c r="AH32" s="848"/>
      <c r="AI32" s="848"/>
      <c r="AJ32" s="849"/>
      <c r="AK32" s="916">
        <v>184</v>
      </c>
      <c r="AL32" s="917"/>
      <c r="AM32" s="917"/>
      <c r="AN32" s="917"/>
      <c r="AO32" s="917"/>
      <c r="AP32" s="917" t="s">
        <v>590</v>
      </c>
      <c r="AQ32" s="917"/>
      <c r="AR32" s="917"/>
      <c r="AS32" s="917"/>
      <c r="AT32" s="917"/>
      <c r="AU32" s="917" t="s">
        <v>590</v>
      </c>
      <c r="AV32" s="917"/>
      <c r="AW32" s="917"/>
      <c r="AX32" s="917"/>
      <c r="AY32" s="917"/>
      <c r="AZ32" s="918" t="s">
        <v>590</v>
      </c>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405</v>
      </c>
      <c r="C33" s="842"/>
      <c r="D33" s="842"/>
      <c r="E33" s="842"/>
      <c r="F33" s="842"/>
      <c r="G33" s="842"/>
      <c r="H33" s="842"/>
      <c r="I33" s="842"/>
      <c r="J33" s="842"/>
      <c r="K33" s="842"/>
      <c r="L33" s="842"/>
      <c r="M33" s="842"/>
      <c r="N33" s="842"/>
      <c r="O33" s="842"/>
      <c r="P33" s="843"/>
      <c r="Q33" s="844">
        <v>458</v>
      </c>
      <c r="R33" s="845"/>
      <c r="S33" s="845"/>
      <c r="T33" s="845"/>
      <c r="U33" s="845"/>
      <c r="V33" s="845">
        <v>450</v>
      </c>
      <c r="W33" s="845"/>
      <c r="X33" s="845"/>
      <c r="Y33" s="845"/>
      <c r="Z33" s="845"/>
      <c r="AA33" s="845">
        <v>8</v>
      </c>
      <c r="AB33" s="845"/>
      <c r="AC33" s="845"/>
      <c r="AD33" s="845"/>
      <c r="AE33" s="846"/>
      <c r="AF33" s="847">
        <v>683</v>
      </c>
      <c r="AG33" s="848"/>
      <c r="AH33" s="848"/>
      <c r="AI33" s="848"/>
      <c r="AJ33" s="849"/>
      <c r="AK33" s="916">
        <v>87</v>
      </c>
      <c r="AL33" s="917"/>
      <c r="AM33" s="917"/>
      <c r="AN33" s="917"/>
      <c r="AO33" s="917"/>
      <c r="AP33" s="917">
        <v>202</v>
      </c>
      <c r="AQ33" s="917"/>
      <c r="AR33" s="917"/>
      <c r="AS33" s="917"/>
      <c r="AT33" s="917"/>
      <c r="AU33" s="917" t="s">
        <v>590</v>
      </c>
      <c r="AV33" s="917"/>
      <c r="AW33" s="917"/>
      <c r="AX33" s="917"/>
      <c r="AY33" s="917"/>
      <c r="AZ33" s="918" t="s">
        <v>590</v>
      </c>
      <c r="BA33" s="918"/>
      <c r="BB33" s="918"/>
      <c r="BC33" s="918"/>
      <c r="BD33" s="918"/>
      <c r="BE33" s="914" t="s">
        <v>406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407</v>
      </c>
      <c r="C34" s="842"/>
      <c r="D34" s="842"/>
      <c r="E34" s="842"/>
      <c r="F34" s="842"/>
      <c r="G34" s="842"/>
      <c r="H34" s="842"/>
      <c r="I34" s="842"/>
      <c r="J34" s="842"/>
      <c r="K34" s="842"/>
      <c r="L34" s="842"/>
      <c r="M34" s="842"/>
      <c r="N34" s="842"/>
      <c r="O34" s="842"/>
      <c r="P34" s="843"/>
      <c r="Q34" s="844">
        <v>1855</v>
      </c>
      <c r="R34" s="845"/>
      <c r="S34" s="845"/>
      <c r="T34" s="845"/>
      <c r="U34" s="845"/>
      <c r="V34" s="845">
        <v>1738</v>
      </c>
      <c r="W34" s="845"/>
      <c r="X34" s="845"/>
      <c r="Y34" s="845"/>
      <c r="Z34" s="845"/>
      <c r="AA34" s="845">
        <v>117</v>
      </c>
      <c r="AB34" s="845"/>
      <c r="AC34" s="845"/>
      <c r="AD34" s="845"/>
      <c r="AE34" s="846"/>
      <c r="AF34" s="847">
        <v>783</v>
      </c>
      <c r="AG34" s="848"/>
      <c r="AH34" s="848"/>
      <c r="AI34" s="848"/>
      <c r="AJ34" s="849"/>
      <c r="AK34" s="916">
        <v>677</v>
      </c>
      <c r="AL34" s="917"/>
      <c r="AM34" s="917"/>
      <c r="AN34" s="917"/>
      <c r="AO34" s="917"/>
      <c r="AP34" s="917">
        <v>11062</v>
      </c>
      <c r="AQ34" s="917"/>
      <c r="AR34" s="917"/>
      <c r="AS34" s="917"/>
      <c r="AT34" s="917"/>
      <c r="AU34" s="917">
        <v>9790</v>
      </c>
      <c r="AV34" s="917"/>
      <c r="AW34" s="917"/>
      <c r="AX34" s="917"/>
      <c r="AY34" s="917"/>
      <c r="AZ34" s="918" t="s">
        <v>590</v>
      </c>
      <c r="BA34" s="918"/>
      <c r="BB34" s="918"/>
      <c r="BC34" s="918"/>
      <c r="BD34" s="918"/>
      <c r="BE34" s="914" t="s">
        <v>408</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387</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1894</v>
      </c>
      <c r="AG63" s="928"/>
      <c r="AH63" s="928"/>
      <c r="AI63" s="928"/>
      <c r="AJ63" s="929"/>
      <c r="AK63" s="930"/>
      <c r="AL63" s="925"/>
      <c r="AM63" s="925"/>
      <c r="AN63" s="925"/>
      <c r="AO63" s="925"/>
      <c r="AP63" s="928">
        <v>11264</v>
      </c>
      <c r="AQ63" s="928"/>
      <c r="AR63" s="928"/>
      <c r="AS63" s="928"/>
      <c r="AT63" s="928"/>
      <c r="AU63" s="928">
        <v>9790</v>
      </c>
      <c r="AV63" s="928"/>
      <c r="AW63" s="928"/>
      <c r="AX63" s="928"/>
      <c r="AY63" s="928"/>
      <c r="AZ63" s="932"/>
      <c r="BA63" s="932"/>
      <c r="BB63" s="932"/>
      <c r="BC63" s="932"/>
      <c r="BD63" s="932"/>
      <c r="BE63" s="933"/>
      <c r="BF63" s="933"/>
      <c r="BG63" s="933"/>
      <c r="BH63" s="933"/>
      <c r="BI63" s="934"/>
      <c r="BJ63" s="935" t="s">
        <v>146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412</v>
      </c>
      <c r="B66" s="827"/>
      <c r="C66" s="827"/>
      <c r="D66" s="827"/>
      <c r="E66" s="827"/>
      <c r="F66" s="827"/>
      <c r="G66" s="827"/>
      <c r="H66" s="827"/>
      <c r="I66" s="827"/>
      <c r="J66" s="827"/>
      <c r="K66" s="827"/>
      <c r="L66" s="827"/>
      <c r="M66" s="827"/>
      <c r="N66" s="827"/>
      <c r="O66" s="827"/>
      <c r="P66" s="828"/>
      <c r="Q66" s="803" t="s">
        <v>413</v>
      </c>
      <c r="R66" s="804"/>
      <c r="S66" s="804"/>
      <c r="T66" s="804"/>
      <c r="U66" s="805"/>
      <c r="V66" s="803" t="s">
        <v>414</v>
      </c>
      <c r="W66" s="804"/>
      <c r="X66" s="804"/>
      <c r="Y66" s="804"/>
      <c r="Z66" s="805"/>
      <c r="AA66" s="803" t="s">
        <v>415</v>
      </c>
      <c r="AB66" s="804"/>
      <c r="AC66" s="804"/>
      <c r="AD66" s="804"/>
      <c r="AE66" s="805"/>
      <c r="AF66" s="938" t="s">
        <v>416</v>
      </c>
      <c r="AG66" s="899"/>
      <c r="AH66" s="899"/>
      <c r="AI66" s="899"/>
      <c r="AJ66" s="939"/>
      <c r="AK66" s="803" t="s">
        <v>417</v>
      </c>
      <c r="AL66" s="827"/>
      <c r="AM66" s="827"/>
      <c r="AN66" s="827"/>
      <c r="AO66" s="828"/>
      <c r="AP66" s="803" t="s">
        <v>418</v>
      </c>
      <c r="AQ66" s="804"/>
      <c r="AR66" s="804"/>
      <c r="AS66" s="804"/>
      <c r="AT66" s="805"/>
      <c r="AU66" s="803" t="s">
        <v>419</v>
      </c>
      <c r="AV66" s="804"/>
      <c r="AW66" s="804"/>
      <c r="AX66" s="804"/>
      <c r="AY66" s="805"/>
      <c r="AZ66" s="803" t="s">
        <v>375</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583</v>
      </c>
      <c r="C68" s="956"/>
      <c r="D68" s="956"/>
      <c r="E68" s="956"/>
      <c r="F68" s="956"/>
      <c r="G68" s="956"/>
      <c r="H68" s="956"/>
      <c r="I68" s="956"/>
      <c r="J68" s="956"/>
      <c r="K68" s="956"/>
      <c r="L68" s="956"/>
      <c r="M68" s="956"/>
      <c r="N68" s="956"/>
      <c r="O68" s="956"/>
      <c r="P68" s="957"/>
      <c r="Q68" s="958">
        <v>28</v>
      </c>
      <c r="R68" s="952"/>
      <c r="S68" s="952"/>
      <c r="T68" s="952"/>
      <c r="U68" s="952"/>
      <c r="V68" s="952">
        <v>26</v>
      </c>
      <c r="W68" s="952"/>
      <c r="X68" s="952"/>
      <c r="Y68" s="952"/>
      <c r="Z68" s="952"/>
      <c r="AA68" s="952">
        <v>2</v>
      </c>
      <c r="AB68" s="952"/>
      <c r="AC68" s="952"/>
      <c r="AD68" s="952"/>
      <c r="AE68" s="952"/>
      <c r="AF68" s="952">
        <v>2</v>
      </c>
      <c r="AG68" s="952"/>
      <c r="AH68" s="952"/>
      <c r="AI68" s="952"/>
      <c r="AJ68" s="952"/>
      <c r="AK68" s="952" t="s">
        <v>595</v>
      </c>
      <c r="AL68" s="952"/>
      <c r="AM68" s="952"/>
      <c r="AN68" s="952"/>
      <c r="AO68" s="952"/>
      <c r="AP68" s="952" t="s">
        <v>590</v>
      </c>
      <c r="AQ68" s="952"/>
      <c r="AR68" s="952"/>
      <c r="AS68" s="952"/>
      <c r="AT68" s="952"/>
      <c r="AU68" s="952" t="s">
        <v>590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584</v>
      </c>
      <c r="C69" s="960"/>
      <c r="D69" s="960"/>
      <c r="E69" s="960"/>
      <c r="F69" s="960"/>
      <c r="G69" s="960"/>
      <c r="H69" s="960"/>
      <c r="I69" s="960"/>
      <c r="J69" s="960"/>
      <c r="K69" s="960"/>
      <c r="L69" s="960"/>
      <c r="M69" s="960"/>
      <c r="N69" s="960"/>
      <c r="O69" s="960"/>
      <c r="P69" s="961"/>
      <c r="Q69" s="962">
        <v>74</v>
      </c>
      <c r="R69" s="917"/>
      <c r="S69" s="917"/>
      <c r="T69" s="917"/>
      <c r="U69" s="917"/>
      <c r="V69" s="917">
        <v>65</v>
      </c>
      <c r="W69" s="917"/>
      <c r="X69" s="917"/>
      <c r="Y69" s="917"/>
      <c r="Z69" s="917"/>
      <c r="AA69" s="917">
        <v>9</v>
      </c>
      <c r="AB69" s="917"/>
      <c r="AC69" s="917"/>
      <c r="AD69" s="917"/>
      <c r="AE69" s="917"/>
      <c r="AF69" s="917">
        <v>9</v>
      </c>
      <c r="AG69" s="917"/>
      <c r="AH69" s="917"/>
      <c r="AI69" s="917"/>
      <c r="AJ69" s="917"/>
      <c r="AK69" s="917" t="s">
        <v>590</v>
      </c>
      <c r="AL69" s="917"/>
      <c r="AM69" s="917"/>
      <c r="AN69" s="917"/>
      <c r="AO69" s="917"/>
      <c r="AP69" s="917" t="s">
        <v>589</v>
      </c>
      <c r="AQ69" s="917"/>
      <c r="AR69" s="917"/>
      <c r="AS69" s="917"/>
      <c r="AT69" s="917"/>
      <c r="AU69" s="917" t="s">
        <v>590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585</v>
      </c>
      <c r="C70" s="960"/>
      <c r="D70" s="960"/>
      <c r="E70" s="960"/>
      <c r="F70" s="960"/>
      <c r="G70" s="960"/>
      <c r="H70" s="960"/>
      <c r="I70" s="960"/>
      <c r="J70" s="960"/>
      <c r="K70" s="960"/>
      <c r="L70" s="960"/>
      <c r="M70" s="960"/>
      <c r="N70" s="960"/>
      <c r="O70" s="960"/>
      <c r="P70" s="961"/>
      <c r="Q70" s="962">
        <v>3573</v>
      </c>
      <c r="R70" s="917"/>
      <c r="S70" s="917"/>
      <c r="T70" s="917"/>
      <c r="U70" s="917"/>
      <c r="V70" s="917">
        <v>3529</v>
      </c>
      <c r="W70" s="917"/>
      <c r="X70" s="917"/>
      <c r="Y70" s="917"/>
      <c r="Z70" s="917"/>
      <c r="AA70" s="917">
        <v>44</v>
      </c>
      <c r="AB70" s="917"/>
      <c r="AC70" s="917"/>
      <c r="AD70" s="917"/>
      <c r="AE70" s="917"/>
      <c r="AF70" s="917">
        <v>44</v>
      </c>
      <c r="AG70" s="917"/>
      <c r="AH70" s="917"/>
      <c r="AI70" s="917"/>
      <c r="AJ70" s="917"/>
      <c r="AK70" s="917">
        <v>65</v>
      </c>
      <c r="AL70" s="917"/>
      <c r="AM70" s="917"/>
      <c r="AN70" s="917"/>
      <c r="AO70" s="917"/>
      <c r="AP70" s="917">
        <v>1537</v>
      </c>
      <c r="AQ70" s="917"/>
      <c r="AR70" s="917"/>
      <c r="AS70" s="917"/>
      <c r="AT70" s="917"/>
      <c r="AU70" s="917">
        <v>310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586</v>
      </c>
      <c r="C71" s="960"/>
      <c r="D71" s="960"/>
      <c r="E71" s="960"/>
      <c r="F71" s="960"/>
      <c r="G71" s="960"/>
      <c r="H71" s="960"/>
      <c r="I71" s="960"/>
      <c r="J71" s="960"/>
      <c r="K71" s="960"/>
      <c r="L71" s="960"/>
      <c r="M71" s="960"/>
      <c r="N71" s="960"/>
      <c r="O71" s="960"/>
      <c r="P71" s="961"/>
      <c r="Q71" s="962">
        <v>2052</v>
      </c>
      <c r="R71" s="917"/>
      <c r="S71" s="917"/>
      <c r="T71" s="917"/>
      <c r="U71" s="917"/>
      <c r="V71" s="917">
        <v>2052</v>
      </c>
      <c r="W71" s="917"/>
      <c r="X71" s="917"/>
      <c r="Y71" s="917"/>
      <c r="Z71" s="917"/>
      <c r="AA71" s="917">
        <v>0</v>
      </c>
      <c r="AB71" s="917"/>
      <c r="AC71" s="917"/>
      <c r="AD71" s="917"/>
      <c r="AE71" s="917"/>
      <c r="AF71" s="917">
        <v>1156</v>
      </c>
      <c r="AG71" s="917"/>
      <c r="AH71" s="917"/>
      <c r="AI71" s="917"/>
      <c r="AJ71" s="917"/>
      <c r="AK71" s="917">
        <v>33</v>
      </c>
      <c r="AL71" s="917"/>
      <c r="AM71" s="917"/>
      <c r="AN71" s="917"/>
      <c r="AO71" s="917"/>
      <c r="AP71" s="917">
        <v>1165</v>
      </c>
      <c r="AQ71" s="917"/>
      <c r="AR71" s="917"/>
      <c r="AS71" s="917"/>
      <c r="AT71" s="917"/>
      <c r="AU71" s="917" t="s">
        <v>592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587</v>
      </c>
      <c r="C72" s="960"/>
      <c r="D72" s="960"/>
      <c r="E72" s="960"/>
      <c r="F72" s="960"/>
      <c r="G72" s="960"/>
      <c r="H72" s="960"/>
      <c r="I72" s="960"/>
      <c r="J72" s="960"/>
      <c r="K72" s="960"/>
      <c r="L72" s="960"/>
      <c r="M72" s="960"/>
      <c r="N72" s="960"/>
      <c r="O72" s="960"/>
      <c r="P72" s="961"/>
      <c r="Q72" s="962">
        <v>7511</v>
      </c>
      <c r="R72" s="917"/>
      <c r="S72" s="917"/>
      <c r="T72" s="917"/>
      <c r="U72" s="917"/>
      <c r="V72" s="917">
        <v>6350</v>
      </c>
      <c r="W72" s="917"/>
      <c r="X72" s="917"/>
      <c r="Y72" s="917"/>
      <c r="Z72" s="917"/>
      <c r="AA72" s="917">
        <v>1161</v>
      </c>
      <c r="AB72" s="917"/>
      <c r="AC72" s="917"/>
      <c r="AD72" s="917"/>
      <c r="AE72" s="917"/>
      <c r="AF72" s="917">
        <v>1161</v>
      </c>
      <c r="AG72" s="917"/>
      <c r="AH72" s="917"/>
      <c r="AI72" s="917"/>
      <c r="AJ72" s="917"/>
      <c r="AK72" s="917" t="s">
        <v>590</v>
      </c>
      <c r="AL72" s="917"/>
      <c r="AM72" s="917"/>
      <c r="AN72" s="917"/>
      <c r="AO72" s="917"/>
      <c r="AP72" s="917" t="s">
        <v>590</v>
      </c>
      <c r="AQ72" s="917"/>
      <c r="AR72" s="917"/>
      <c r="AS72" s="917"/>
      <c r="AT72" s="917"/>
      <c r="AU72" s="917" t="s">
        <v>594</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588</v>
      </c>
      <c r="C73" s="960"/>
      <c r="D73" s="960"/>
      <c r="E73" s="960"/>
      <c r="F73" s="960"/>
      <c r="G73" s="960"/>
      <c r="H73" s="960"/>
      <c r="I73" s="960"/>
      <c r="J73" s="960"/>
      <c r="K73" s="960"/>
      <c r="L73" s="960"/>
      <c r="M73" s="960"/>
      <c r="N73" s="960"/>
      <c r="O73" s="960"/>
      <c r="P73" s="961"/>
      <c r="Q73" s="962">
        <v>1598</v>
      </c>
      <c r="R73" s="917"/>
      <c r="S73" s="917"/>
      <c r="T73" s="917"/>
      <c r="U73" s="917"/>
      <c r="V73" s="917">
        <v>1483</v>
      </c>
      <c r="W73" s="917"/>
      <c r="X73" s="917"/>
      <c r="Y73" s="917"/>
      <c r="Z73" s="917"/>
      <c r="AA73" s="917">
        <v>115</v>
      </c>
      <c r="AB73" s="917"/>
      <c r="AC73" s="917"/>
      <c r="AD73" s="917"/>
      <c r="AE73" s="917"/>
      <c r="AF73" s="917">
        <v>115</v>
      </c>
      <c r="AG73" s="917"/>
      <c r="AH73" s="917"/>
      <c r="AI73" s="917"/>
      <c r="AJ73" s="917"/>
      <c r="AK73" s="917" t="s">
        <v>593</v>
      </c>
      <c r="AL73" s="917"/>
      <c r="AM73" s="917"/>
      <c r="AN73" s="917"/>
      <c r="AO73" s="917"/>
      <c r="AP73" s="917" t="s">
        <v>590</v>
      </c>
      <c r="AQ73" s="917"/>
      <c r="AR73" s="917"/>
      <c r="AS73" s="917"/>
      <c r="AT73" s="917"/>
      <c r="AU73" s="917" t="s">
        <v>590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603</v>
      </c>
      <c r="C74" s="960"/>
      <c r="D74" s="960"/>
      <c r="E74" s="960"/>
      <c r="F74" s="960"/>
      <c r="G74" s="960"/>
      <c r="H74" s="960"/>
      <c r="I74" s="960"/>
      <c r="J74" s="960"/>
      <c r="K74" s="960"/>
      <c r="L74" s="960"/>
      <c r="M74" s="960"/>
      <c r="N74" s="960"/>
      <c r="O74" s="960"/>
      <c r="P74" s="961"/>
      <c r="Q74" s="962">
        <v>896695</v>
      </c>
      <c r="R74" s="917"/>
      <c r="S74" s="917"/>
      <c r="T74" s="917"/>
      <c r="U74" s="917"/>
      <c r="V74" s="917">
        <v>845698</v>
      </c>
      <c r="W74" s="917"/>
      <c r="X74" s="917"/>
      <c r="Y74" s="917"/>
      <c r="Z74" s="917"/>
      <c r="AA74" s="917">
        <v>50997</v>
      </c>
      <c r="AB74" s="917"/>
      <c r="AC74" s="917"/>
      <c r="AD74" s="917"/>
      <c r="AE74" s="917"/>
      <c r="AF74" s="917">
        <v>50997</v>
      </c>
      <c r="AG74" s="917"/>
      <c r="AH74" s="917"/>
      <c r="AI74" s="917"/>
      <c r="AJ74" s="917"/>
      <c r="AK74" s="917">
        <v>1</v>
      </c>
      <c r="AL74" s="917"/>
      <c r="AM74" s="917"/>
      <c r="AN74" s="917"/>
      <c r="AO74" s="917"/>
      <c r="AP74" s="917" t="s">
        <v>590</v>
      </c>
      <c r="AQ74" s="917"/>
      <c r="AR74" s="917"/>
      <c r="AS74" s="917"/>
      <c r="AT74" s="917"/>
      <c r="AU74" s="917" t="s">
        <v>590</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387</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53484</v>
      </c>
      <c r="AG88" s="928"/>
      <c r="AH88" s="928"/>
      <c r="AI88" s="928"/>
      <c r="AJ88" s="928"/>
      <c r="AK88" s="925"/>
      <c r="AL88" s="925"/>
      <c r="AM88" s="925"/>
      <c r="AN88" s="925"/>
      <c r="AO88" s="925"/>
      <c r="AP88" s="928">
        <v>2702</v>
      </c>
      <c r="AQ88" s="928"/>
      <c r="AR88" s="928"/>
      <c r="AS88" s="928"/>
      <c r="AT88" s="928"/>
      <c r="AU88" s="928">
        <v>310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303</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303</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303</v>
      </c>
      <c r="DR109" s="981"/>
      <c r="DS109" s="981"/>
      <c r="DT109" s="981"/>
      <c r="DU109" s="982"/>
      <c r="DV109" s="980" t="s">
        <v>431</v>
      </c>
      <c r="DW109" s="981"/>
      <c r="DX109" s="981"/>
      <c r="DY109" s="981"/>
      <c r="DZ109" s="983"/>
    </row>
    <row r="110" spans="1:131" s="248" customFormat="1" ht="26.25" customHeight="1" x14ac:dyDescent="0.15">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2136032</v>
      </c>
      <c r="AB110" s="988"/>
      <c r="AC110" s="988"/>
      <c r="AD110" s="988"/>
      <c r="AE110" s="989"/>
      <c r="AF110" s="990">
        <v>2123298</v>
      </c>
      <c r="AG110" s="988"/>
      <c r="AH110" s="988"/>
      <c r="AI110" s="988"/>
      <c r="AJ110" s="989"/>
      <c r="AK110" s="990">
        <v>2149656</v>
      </c>
      <c r="AL110" s="988"/>
      <c r="AM110" s="988"/>
      <c r="AN110" s="988"/>
      <c r="AO110" s="989"/>
      <c r="AP110" s="991">
        <v>16.5</v>
      </c>
      <c r="AQ110" s="992"/>
      <c r="AR110" s="992"/>
      <c r="AS110" s="992"/>
      <c r="AT110" s="993"/>
      <c r="AU110" s="994" t="s">
        <v>73</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19362963</v>
      </c>
      <c r="BR110" s="1023"/>
      <c r="BS110" s="1023"/>
      <c r="BT110" s="1023"/>
      <c r="BU110" s="1023"/>
      <c r="BV110" s="1023">
        <v>18627554</v>
      </c>
      <c r="BW110" s="1023"/>
      <c r="BX110" s="1023"/>
      <c r="BY110" s="1023"/>
      <c r="BZ110" s="1023"/>
      <c r="CA110" s="1023">
        <v>18118123</v>
      </c>
      <c r="CB110" s="1023"/>
      <c r="CC110" s="1023"/>
      <c r="CD110" s="1023"/>
      <c r="CE110" s="1023"/>
      <c r="CF110" s="1037">
        <v>138.9</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437</v>
      </c>
      <c r="DH110" s="1023"/>
      <c r="DI110" s="1023"/>
      <c r="DJ110" s="1023"/>
      <c r="DK110" s="1023"/>
      <c r="DL110" s="1023" t="s">
        <v>437</v>
      </c>
      <c r="DM110" s="1023"/>
      <c r="DN110" s="1023"/>
      <c r="DO110" s="1023"/>
      <c r="DP110" s="1023"/>
      <c r="DQ110" s="1023" t="s">
        <v>437</v>
      </c>
      <c r="DR110" s="1023"/>
      <c r="DS110" s="1023"/>
      <c r="DT110" s="1023"/>
      <c r="DU110" s="1023"/>
      <c r="DV110" s="1024" t="s">
        <v>438</v>
      </c>
      <c r="DW110" s="1024"/>
      <c r="DX110" s="1024"/>
      <c r="DY110" s="1024"/>
      <c r="DZ110" s="1025"/>
    </row>
    <row r="111" spans="1:131" s="248" customFormat="1" ht="26.25" customHeight="1" x14ac:dyDescent="0.15">
      <c r="A111" s="1026" t="s">
        <v>439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437</v>
      </c>
      <c r="AB111" s="1030"/>
      <c r="AC111" s="1030"/>
      <c r="AD111" s="1030"/>
      <c r="AE111" s="1031"/>
      <c r="AF111" s="1032" t="s">
        <v>440</v>
      </c>
      <c r="AG111" s="1030"/>
      <c r="AH111" s="1030"/>
      <c r="AI111" s="1030"/>
      <c r="AJ111" s="1031"/>
      <c r="AK111" s="1032" t="s">
        <v>146</v>
      </c>
      <c r="AL111" s="1030"/>
      <c r="AM111" s="1030"/>
      <c r="AN111" s="1030"/>
      <c r="AO111" s="1031"/>
      <c r="AP111" s="1033" t="s">
        <v>440</v>
      </c>
      <c r="AQ111" s="1034"/>
      <c r="AR111" s="1034"/>
      <c r="AS111" s="1034"/>
      <c r="AT111" s="1035"/>
      <c r="AU111" s="996"/>
      <c r="AV111" s="997"/>
      <c r="AW111" s="997"/>
      <c r="AX111" s="997"/>
      <c r="AY111" s="997"/>
      <c r="AZ111" s="1045" t="s">
        <v>441</v>
      </c>
      <c r="BA111" s="1046"/>
      <c r="BB111" s="1046"/>
      <c r="BC111" s="1046"/>
      <c r="BD111" s="1046"/>
      <c r="BE111" s="1046"/>
      <c r="BF111" s="1046"/>
      <c r="BG111" s="1046"/>
      <c r="BH111" s="1046"/>
      <c r="BI111" s="1046"/>
      <c r="BJ111" s="1046"/>
      <c r="BK111" s="1046"/>
      <c r="BL111" s="1046"/>
      <c r="BM111" s="1046"/>
      <c r="BN111" s="1046"/>
      <c r="BO111" s="1046"/>
      <c r="BP111" s="1047"/>
      <c r="BQ111" s="1015" t="s">
        <v>437</v>
      </c>
      <c r="BR111" s="1016"/>
      <c r="BS111" s="1016"/>
      <c r="BT111" s="1016"/>
      <c r="BU111" s="1016"/>
      <c r="BV111" s="1016" t="s">
        <v>437</v>
      </c>
      <c r="BW111" s="1016"/>
      <c r="BX111" s="1016"/>
      <c r="BY111" s="1016"/>
      <c r="BZ111" s="1016"/>
      <c r="CA111" s="1016" t="s">
        <v>437</v>
      </c>
      <c r="CB111" s="1016"/>
      <c r="CC111" s="1016"/>
      <c r="CD111" s="1016"/>
      <c r="CE111" s="1016"/>
      <c r="CF111" s="1010" t="s">
        <v>437</v>
      </c>
      <c r="CG111" s="1011"/>
      <c r="CH111" s="1011"/>
      <c r="CI111" s="1011"/>
      <c r="CJ111" s="1011"/>
      <c r="CK111" s="1041"/>
      <c r="CL111" s="1042"/>
      <c r="CM111" s="1012" t="s">
        <v>442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437</v>
      </c>
      <c r="DH111" s="1016"/>
      <c r="DI111" s="1016"/>
      <c r="DJ111" s="1016"/>
      <c r="DK111" s="1016"/>
      <c r="DL111" s="1016" t="s">
        <v>443</v>
      </c>
      <c r="DM111" s="1016"/>
      <c r="DN111" s="1016"/>
      <c r="DO111" s="1016"/>
      <c r="DP111" s="1016"/>
      <c r="DQ111" s="1016" t="s">
        <v>437</v>
      </c>
      <c r="DR111" s="1016"/>
      <c r="DS111" s="1016"/>
      <c r="DT111" s="1016"/>
      <c r="DU111" s="1016"/>
      <c r="DV111" s="1017" t="s">
        <v>444</v>
      </c>
      <c r="DW111" s="1017"/>
      <c r="DX111" s="1017"/>
      <c r="DY111" s="1017"/>
      <c r="DZ111" s="1018"/>
    </row>
    <row r="112" spans="1:131" s="248" customFormat="1" ht="26.25" customHeight="1" x14ac:dyDescent="0.15">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437</v>
      </c>
      <c r="AB112" s="1055"/>
      <c r="AC112" s="1055"/>
      <c r="AD112" s="1055"/>
      <c r="AE112" s="1056"/>
      <c r="AF112" s="1057" t="s">
        <v>440</v>
      </c>
      <c r="AG112" s="1055"/>
      <c r="AH112" s="1055"/>
      <c r="AI112" s="1055"/>
      <c r="AJ112" s="1056"/>
      <c r="AK112" s="1057" t="s">
        <v>440</v>
      </c>
      <c r="AL112" s="1055"/>
      <c r="AM112" s="1055"/>
      <c r="AN112" s="1055"/>
      <c r="AO112" s="1056"/>
      <c r="AP112" s="1058" t="s">
        <v>438</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9653275</v>
      </c>
      <c r="BR112" s="1016"/>
      <c r="BS112" s="1016"/>
      <c r="BT112" s="1016"/>
      <c r="BU112" s="1016"/>
      <c r="BV112" s="1016">
        <v>9735517</v>
      </c>
      <c r="BW112" s="1016"/>
      <c r="BX112" s="1016"/>
      <c r="BY112" s="1016"/>
      <c r="BZ112" s="1016"/>
      <c r="CA112" s="1016">
        <v>9789581</v>
      </c>
      <c r="CB112" s="1016"/>
      <c r="CC112" s="1016"/>
      <c r="CD112" s="1016"/>
      <c r="CE112" s="1016"/>
      <c r="CF112" s="1010">
        <v>75</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438</v>
      </c>
      <c r="DH112" s="1016"/>
      <c r="DI112" s="1016"/>
      <c r="DJ112" s="1016"/>
      <c r="DK112" s="1016"/>
      <c r="DL112" s="1016" t="s">
        <v>444</v>
      </c>
      <c r="DM112" s="1016"/>
      <c r="DN112" s="1016"/>
      <c r="DO112" s="1016"/>
      <c r="DP112" s="1016"/>
      <c r="DQ112" s="1016" t="s">
        <v>438</v>
      </c>
      <c r="DR112" s="1016"/>
      <c r="DS112" s="1016"/>
      <c r="DT112" s="1016"/>
      <c r="DU112" s="1016"/>
      <c r="DV112" s="1017" t="s">
        <v>438</v>
      </c>
      <c r="DW112" s="1017"/>
      <c r="DX112" s="1017"/>
      <c r="DY112" s="1017"/>
      <c r="DZ112" s="1018"/>
    </row>
    <row r="113" spans="1:130" s="248" customFormat="1" ht="26.25" customHeight="1" x14ac:dyDescent="0.15">
      <c r="A113" s="1050"/>
      <c r="B113" s="1051"/>
      <c r="C113" s="1046" t="s">
        <v>449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590410</v>
      </c>
      <c r="AB113" s="1030"/>
      <c r="AC113" s="1030"/>
      <c r="AD113" s="1030"/>
      <c r="AE113" s="1031"/>
      <c r="AF113" s="1032">
        <v>528791</v>
      </c>
      <c r="AG113" s="1030"/>
      <c r="AH113" s="1030"/>
      <c r="AI113" s="1030"/>
      <c r="AJ113" s="1031"/>
      <c r="AK113" s="1032">
        <v>544950</v>
      </c>
      <c r="AL113" s="1030"/>
      <c r="AM113" s="1030"/>
      <c r="AN113" s="1030"/>
      <c r="AO113" s="1031"/>
      <c r="AP113" s="1033">
        <v>4.2</v>
      </c>
      <c r="AQ113" s="1034"/>
      <c r="AR113" s="1034"/>
      <c r="AS113" s="1034"/>
      <c r="AT113" s="1035"/>
      <c r="AU113" s="996"/>
      <c r="AV113" s="997"/>
      <c r="AW113" s="997"/>
      <c r="AX113" s="997"/>
      <c r="AY113" s="997"/>
      <c r="AZ113" s="1045" t="s">
        <v>450</v>
      </c>
      <c r="BA113" s="1046"/>
      <c r="BB113" s="1046"/>
      <c r="BC113" s="1046"/>
      <c r="BD113" s="1046"/>
      <c r="BE113" s="1046"/>
      <c r="BF113" s="1046"/>
      <c r="BG113" s="1046"/>
      <c r="BH113" s="1046"/>
      <c r="BI113" s="1046"/>
      <c r="BJ113" s="1046"/>
      <c r="BK113" s="1046"/>
      <c r="BL113" s="1046"/>
      <c r="BM113" s="1046"/>
      <c r="BN113" s="1046"/>
      <c r="BO113" s="1046"/>
      <c r="BP113" s="1047"/>
      <c r="BQ113" s="1015">
        <v>116419</v>
      </c>
      <c r="BR113" s="1016"/>
      <c r="BS113" s="1016"/>
      <c r="BT113" s="1016"/>
      <c r="BU113" s="1016"/>
      <c r="BV113" s="1016">
        <v>219503</v>
      </c>
      <c r="BW113" s="1016"/>
      <c r="BX113" s="1016"/>
      <c r="BY113" s="1016"/>
      <c r="BZ113" s="1016"/>
      <c r="CA113" s="1016">
        <v>309566</v>
      </c>
      <c r="CB113" s="1016"/>
      <c r="CC113" s="1016"/>
      <c r="CD113" s="1016"/>
      <c r="CE113" s="1016"/>
      <c r="CF113" s="1010">
        <v>2.4</v>
      </c>
      <c r="CG113" s="1011"/>
      <c r="CH113" s="1011"/>
      <c r="CI113" s="1011"/>
      <c r="CJ113" s="1011"/>
      <c r="CK113" s="1041"/>
      <c r="CL113" s="1042"/>
      <c r="CM113" s="1012" t="s">
        <v>451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444</v>
      </c>
      <c r="DH113" s="1055"/>
      <c r="DI113" s="1055"/>
      <c r="DJ113" s="1055"/>
      <c r="DK113" s="1056"/>
      <c r="DL113" s="1057" t="s">
        <v>437</v>
      </c>
      <c r="DM113" s="1055"/>
      <c r="DN113" s="1055"/>
      <c r="DO113" s="1055"/>
      <c r="DP113" s="1056"/>
      <c r="DQ113" s="1057" t="s">
        <v>437</v>
      </c>
      <c r="DR113" s="1055"/>
      <c r="DS113" s="1055"/>
      <c r="DT113" s="1055"/>
      <c r="DU113" s="1056"/>
      <c r="DV113" s="1058" t="s">
        <v>437</v>
      </c>
      <c r="DW113" s="1059"/>
      <c r="DX113" s="1059"/>
      <c r="DY113" s="1059"/>
      <c r="DZ113" s="1060"/>
    </row>
    <row r="114" spans="1:130" s="248" customFormat="1" ht="26.25" customHeight="1" x14ac:dyDescent="0.15">
      <c r="A114" s="1050"/>
      <c r="B114" s="1051"/>
      <c r="C114" s="1046" t="s">
        <v>452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82</v>
      </c>
      <c r="AB114" s="1055"/>
      <c r="AC114" s="1055"/>
      <c r="AD114" s="1055"/>
      <c r="AE114" s="1056"/>
      <c r="AF114" s="1057">
        <v>9760</v>
      </c>
      <c r="AG114" s="1055"/>
      <c r="AH114" s="1055"/>
      <c r="AI114" s="1055"/>
      <c r="AJ114" s="1056"/>
      <c r="AK114" s="1057">
        <v>17248</v>
      </c>
      <c r="AL114" s="1055"/>
      <c r="AM114" s="1055"/>
      <c r="AN114" s="1055"/>
      <c r="AO114" s="1056"/>
      <c r="AP114" s="1058">
        <v>0.1</v>
      </c>
      <c r="AQ114" s="1059"/>
      <c r="AR114" s="1059"/>
      <c r="AS114" s="1059"/>
      <c r="AT114" s="1060"/>
      <c r="AU114" s="996"/>
      <c r="AV114" s="997"/>
      <c r="AW114" s="997"/>
      <c r="AX114" s="997"/>
      <c r="AY114" s="997"/>
      <c r="AZ114" s="1045" t="s">
        <v>453</v>
      </c>
      <c r="BA114" s="1046"/>
      <c r="BB114" s="1046"/>
      <c r="BC114" s="1046"/>
      <c r="BD114" s="1046"/>
      <c r="BE114" s="1046"/>
      <c r="BF114" s="1046"/>
      <c r="BG114" s="1046"/>
      <c r="BH114" s="1046"/>
      <c r="BI114" s="1046"/>
      <c r="BJ114" s="1046"/>
      <c r="BK114" s="1046"/>
      <c r="BL114" s="1046"/>
      <c r="BM114" s="1046"/>
      <c r="BN114" s="1046"/>
      <c r="BO114" s="1046"/>
      <c r="BP114" s="1047"/>
      <c r="BQ114" s="1015">
        <v>3398022</v>
      </c>
      <c r="BR114" s="1016"/>
      <c r="BS114" s="1016"/>
      <c r="BT114" s="1016"/>
      <c r="BU114" s="1016"/>
      <c r="BV114" s="1016">
        <v>3550612</v>
      </c>
      <c r="BW114" s="1016"/>
      <c r="BX114" s="1016"/>
      <c r="BY114" s="1016"/>
      <c r="BZ114" s="1016"/>
      <c r="CA114" s="1016">
        <v>3567691</v>
      </c>
      <c r="CB114" s="1016"/>
      <c r="CC114" s="1016"/>
      <c r="CD114" s="1016"/>
      <c r="CE114" s="1016"/>
      <c r="CF114" s="1010">
        <v>27.4</v>
      </c>
      <c r="CG114" s="1011"/>
      <c r="CH114" s="1011"/>
      <c r="CI114" s="1011"/>
      <c r="CJ114" s="1011"/>
      <c r="CK114" s="1041"/>
      <c r="CL114" s="1042"/>
      <c r="CM114" s="1012" t="s">
        <v>454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437</v>
      </c>
      <c r="DH114" s="1055"/>
      <c r="DI114" s="1055"/>
      <c r="DJ114" s="1055"/>
      <c r="DK114" s="1056"/>
      <c r="DL114" s="1057" t="s">
        <v>443</v>
      </c>
      <c r="DM114" s="1055"/>
      <c r="DN114" s="1055"/>
      <c r="DO114" s="1055"/>
      <c r="DP114" s="1056"/>
      <c r="DQ114" s="1057" t="s">
        <v>438</v>
      </c>
      <c r="DR114" s="1055"/>
      <c r="DS114" s="1055"/>
      <c r="DT114" s="1055"/>
      <c r="DU114" s="1056"/>
      <c r="DV114" s="1058" t="s">
        <v>437</v>
      </c>
      <c r="DW114" s="1059"/>
      <c r="DX114" s="1059"/>
      <c r="DY114" s="1059"/>
      <c r="DZ114" s="1060"/>
    </row>
    <row r="115" spans="1:130" s="248" customFormat="1" ht="26.25" customHeight="1" x14ac:dyDescent="0.15">
      <c r="A115" s="1050"/>
      <c r="B115" s="1051"/>
      <c r="C115" s="1046" t="s">
        <v>455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440</v>
      </c>
      <c r="AB115" s="1030"/>
      <c r="AC115" s="1030"/>
      <c r="AD115" s="1030"/>
      <c r="AE115" s="1031"/>
      <c r="AF115" s="1032" t="s">
        <v>437</v>
      </c>
      <c r="AG115" s="1030"/>
      <c r="AH115" s="1030"/>
      <c r="AI115" s="1030"/>
      <c r="AJ115" s="1031"/>
      <c r="AK115" s="1032" t="s">
        <v>437</v>
      </c>
      <c r="AL115" s="1030"/>
      <c r="AM115" s="1030"/>
      <c r="AN115" s="1030"/>
      <c r="AO115" s="1031"/>
      <c r="AP115" s="1033" t="s">
        <v>437</v>
      </c>
      <c r="AQ115" s="1034"/>
      <c r="AR115" s="1034"/>
      <c r="AS115" s="1034"/>
      <c r="AT115" s="1035"/>
      <c r="AU115" s="996"/>
      <c r="AV115" s="997"/>
      <c r="AW115" s="997"/>
      <c r="AX115" s="997"/>
      <c r="AY115" s="997"/>
      <c r="AZ115" s="1045" t="s">
        <v>456</v>
      </c>
      <c r="BA115" s="1046"/>
      <c r="BB115" s="1046"/>
      <c r="BC115" s="1046"/>
      <c r="BD115" s="1046"/>
      <c r="BE115" s="1046"/>
      <c r="BF115" s="1046"/>
      <c r="BG115" s="1046"/>
      <c r="BH115" s="1046"/>
      <c r="BI115" s="1046"/>
      <c r="BJ115" s="1046"/>
      <c r="BK115" s="1046"/>
      <c r="BL115" s="1046"/>
      <c r="BM115" s="1046"/>
      <c r="BN115" s="1046"/>
      <c r="BO115" s="1046"/>
      <c r="BP115" s="1047"/>
      <c r="BQ115" s="1015" t="s">
        <v>437</v>
      </c>
      <c r="BR115" s="1016"/>
      <c r="BS115" s="1016"/>
      <c r="BT115" s="1016"/>
      <c r="BU115" s="1016"/>
      <c r="BV115" s="1016" t="s">
        <v>440</v>
      </c>
      <c r="BW115" s="1016"/>
      <c r="BX115" s="1016"/>
      <c r="BY115" s="1016"/>
      <c r="BZ115" s="1016"/>
      <c r="CA115" s="1016" t="s">
        <v>438</v>
      </c>
      <c r="CB115" s="1016"/>
      <c r="CC115" s="1016"/>
      <c r="CD115" s="1016"/>
      <c r="CE115" s="1016"/>
      <c r="CF115" s="1010" t="s">
        <v>437</v>
      </c>
      <c r="CG115" s="1011"/>
      <c r="CH115" s="1011"/>
      <c r="CI115" s="1011"/>
      <c r="CJ115" s="1011"/>
      <c r="CK115" s="1041"/>
      <c r="CL115" s="1042"/>
      <c r="CM115" s="1045" t="s">
        <v>457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458</v>
      </c>
      <c r="DH115" s="1055"/>
      <c r="DI115" s="1055"/>
      <c r="DJ115" s="1055"/>
      <c r="DK115" s="1056"/>
      <c r="DL115" s="1057" t="s">
        <v>437</v>
      </c>
      <c r="DM115" s="1055"/>
      <c r="DN115" s="1055"/>
      <c r="DO115" s="1055"/>
      <c r="DP115" s="1056"/>
      <c r="DQ115" s="1057" t="s">
        <v>440</v>
      </c>
      <c r="DR115" s="1055"/>
      <c r="DS115" s="1055"/>
      <c r="DT115" s="1055"/>
      <c r="DU115" s="1056"/>
      <c r="DV115" s="1058" t="s">
        <v>440</v>
      </c>
      <c r="DW115" s="1059"/>
      <c r="DX115" s="1059"/>
      <c r="DY115" s="1059"/>
      <c r="DZ115" s="1060"/>
    </row>
    <row r="116" spans="1:130" s="248" customFormat="1" ht="26.25" customHeight="1" x14ac:dyDescent="0.15">
      <c r="A116" s="1052"/>
      <c r="B116" s="1053"/>
      <c r="C116" s="1061" t="s">
        <v>459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438</v>
      </c>
      <c r="AB116" s="1055"/>
      <c r="AC116" s="1055"/>
      <c r="AD116" s="1055"/>
      <c r="AE116" s="1056"/>
      <c r="AF116" s="1057" t="s">
        <v>458</v>
      </c>
      <c r="AG116" s="1055"/>
      <c r="AH116" s="1055"/>
      <c r="AI116" s="1055"/>
      <c r="AJ116" s="1056"/>
      <c r="AK116" s="1057" t="s">
        <v>438</v>
      </c>
      <c r="AL116" s="1055"/>
      <c r="AM116" s="1055"/>
      <c r="AN116" s="1055"/>
      <c r="AO116" s="1056"/>
      <c r="AP116" s="1058" t="s">
        <v>437</v>
      </c>
      <c r="AQ116" s="1059"/>
      <c r="AR116" s="1059"/>
      <c r="AS116" s="1059"/>
      <c r="AT116" s="1060"/>
      <c r="AU116" s="996"/>
      <c r="AV116" s="997"/>
      <c r="AW116" s="997"/>
      <c r="AX116" s="997"/>
      <c r="AY116" s="997"/>
      <c r="AZ116" s="1063" t="s">
        <v>460</v>
      </c>
      <c r="BA116" s="1064"/>
      <c r="BB116" s="1064"/>
      <c r="BC116" s="1064"/>
      <c r="BD116" s="1064"/>
      <c r="BE116" s="1064"/>
      <c r="BF116" s="1064"/>
      <c r="BG116" s="1064"/>
      <c r="BH116" s="1064"/>
      <c r="BI116" s="1064"/>
      <c r="BJ116" s="1064"/>
      <c r="BK116" s="1064"/>
      <c r="BL116" s="1064"/>
      <c r="BM116" s="1064"/>
      <c r="BN116" s="1064"/>
      <c r="BO116" s="1064"/>
      <c r="BP116" s="1065"/>
      <c r="BQ116" s="1015" t="s">
        <v>440</v>
      </c>
      <c r="BR116" s="1016"/>
      <c r="BS116" s="1016"/>
      <c r="BT116" s="1016"/>
      <c r="BU116" s="1016"/>
      <c r="BV116" s="1016" t="s">
        <v>437</v>
      </c>
      <c r="BW116" s="1016"/>
      <c r="BX116" s="1016"/>
      <c r="BY116" s="1016"/>
      <c r="BZ116" s="1016"/>
      <c r="CA116" s="1016" t="s">
        <v>437</v>
      </c>
      <c r="CB116" s="1016"/>
      <c r="CC116" s="1016"/>
      <c r="CD116" s="1016"/>
      <c r="CE116" s="1016"/>
      <c r="CF116" s="1010" t="s">
        <v>437</v>
      </c>
      <c r="CG116" s="1011"/>
      <c r="CH116" s="1011"/>
      <c r="CI116" s="1011"/>
      <c r="CJ116" s="1011"/>
      <c r="CK116" s="1041"/>
      <c r="CL116" s="1042"/>
      <c r="CM116" s="1012" t="s">
        <v>461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444</v>
      </c>
      <c r="DH116" s="1055"/>
      <c r="DI116" s="1055"/>
      <c r="DJ116" s="1055"/>
      <c r="DK116" s="1056"/>
      <c r="DL116" s="1057" t="s">
        <v>437</v>
      </c>
      <c r="DM116" s="1055"/>
      <c r="DN116" s="1055"/>
      <c r="DO116" s="1055"/>
      <c r="DP116" s="1056"/>
      <c r="DQ116" s="1057" t="s">
        <v>440</v>
      </c>
      <c r="DR116" s="1055"/>
      <c r="DS116" s="1055"/>
      <c r="DT116" s="1055"/>
      <c r="DU116" s="1056"/>
      <c r="DV116" s="1058" t="s">
        <v>438</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462</v>
      </c>
      <c r="Z117" s="982"/>
      <c r="AA117" s="1072">
        <v>2726524</v>
      </c>
      <c r="AB117" s="1073"/>
      <c r="AC117" s="1073"/>
      <c r="AD117" s="1073"/>
      <c r="AE117" s="1074"/>
      <c r="AF117" s="1075">
        <v>2661849</v>
      </c>
      <c r="AG117" s="1073"/>
      <c r="AH117" s="1073"/>
      <c r="AI117" s="1073"/>
      <c r="AJ117" s="1074"/>
      <c r="AK117" s="1075">
        <v>2711854</v>
      </c>
      <c r="AL117" s="1073"/>
      <c r="AM117" s="1073"/>
      <c r="AN117" s="1073"/>
      <c r="AO117" s="1074"/>
      <c r="AP117" s="1076"/>
      <c r="AQ117" s="1077"/>
      <c r="AR117" s="1077"/>
      <c r="AS117" s="1077"/>
      <c r="AT117" s="1078"/>
      <c r="AU117" s="996"/>
      <c r="AV117" s="997"/>
      <c r="AW117" s="997"/>
      <c r="AX117" s="997"/>
      <c r="AY117" s="997"/>
      <c r="AZ117" s="1063" t="s">
        <v>463</v>
      </c>
      <c r="BA117" s="1064"/>
      <c r="BB117" s="1064"/>
      <c r="BC117" s="1064"/>
      <c r="BD117" s="1064"/>
      <c r="BE117" s="1064"/>
      <c r="BF117" s="1064"/>
      <c r="BG117" s="1064"/>
      <c r="BH117" s="1064"/>
      <c r="BI117" s="1064"/>
      <c r="BJ117" s="1064"/>
      <c r="BK117" s="1064"/>
      <c r="BL117" s="1064"/>
      <c r="BM117" s="1064"/>
      <c r="BN117" s="1064"/>
      <c r="BO117" s="1064"/>
      <c r="BP117" s="1065"/>
      <c r="BQ117" s="1015" t="s">
        <v>443</v>
      </c>
      <c r="BR117" s="1016"/>
      <c r="BS117" s="1016"/>
      <c r="BT117" s="1016"/>
      <c r="BU117" s="1016"/>
      <c r="BV117" s="1016" t="s">
        <v>458</v>
      </c>
      <c r="BW117" s="1016"/>
      <c r="BX117" s="1016"/>
      <c r="BY117" s="1016"/>
      <c r="BZ117" s="1016"/>
      <c r="CA117" s="1016" t="s">
        <v>458</v>
      </c>
      <c r="CB117" s="1016"/>
      <c r="CC117" s="1016"/>
      <c r="CD117" s="1016"/>
      <c r="CE117" s="1016"/>
      <c r="CF117" s="1010" t="s">
        <v>444</v>
      </c>
      <c r="CG117" s="1011"/>
      <c r="CH117" s="1011"/>
      <c r="CI117" s="1011"/>
      <c r="CJ117" s="1011"/>
      <c r="CK117" s="1041"/>
      <c r="CL117" s="1042"/>
      <c r="CM117" s="1012" t="s">
        <v>464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458</v>
      </c>
      <c r="DH117" s="1055"/>
      <c r="DI117" s="1055"/>
      <c r="DJ117" s="1055"/>
      <c r="DK117" s="1056"/>
      <c r="DL117" s="1057" t="s">
        <v>458</v>
      </c>
      <c r="DM117" s="1055"/>
      <c r="DN117" s="1055"/>
      <c r="DO117" s="1055"/>
      <c r="DP117" s="1056"/>
      <c r="DQ117" s="1057" t="s">
        <v>458</v>
      </c>
      <c r="DR117" s="1055"/>
      <c r="DS117" s="1055"/>
      <c r="DT117" s="1055"/>
      <c r="DU117" s="1056"/>
      <c r="DV117" s="1058" t="s">
        <v>458</v>
      </c>
      <c r="DW117" s="1059"/>
      <c r="DX117" s="1059"/>
      <c r="DY117" s="1059"/>
      <c r="DZ117" s="1060"/>
    </row>
    <row r="118" spans="1:130" s="248" customFormat="1" ht="26.25" customHeight="1" x14ac:dyDescent="0.15">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303</v>
      </c>
      <c r="AL118" s="981"/>
      <c r="AM118" s="981"/>
      <c r="AN118" s="981"/>
      <c r="AO118" s="982"/>
      <c r="AP118" s="1067" t="s">
        <v>431</v>
      </c>
      <c r="AQ118" s="1068"/>
      <c r="AR118" s="1068"/>
      <c r="AS118" s="1068"/>
      <c r="AT118" s="1069"/>
      <c r="AU118" s="996"/>
      <c r="AV118" s="997"/>
      <c r="AW118" s="997"/>
      <c r="AX118" s="997"/>
      <c r="AY118" s="997"/>
      <c r="AZ118" s="1070" t="s">
        <v>465</v>
      </c>
      <c r="BA118" s="1061"/>
      <c r="BB118" s="1061"/>
      <c r="BC118" s="1061"/>
      <c r="BD118" s="1061"/>
      <c r="BE118" s="1061"/>
      <c r="BF118" s="1061"/>
      <c r="BG118" s="1061"/>
      <c r="BH118" s="1061"/>
      <c r="BI118" s="1061"/>
      <c r="BJ118" s="1061"/>
      <c r="BK118" s="1061"/>
      <c r="BL118" s="1061"/>
      <c r="BM118" s="1061"/>
      <c r="BN118" s="1061"/>
      <c r="BO118" s="1061"/>
      <c r="BP118" s="1062"/>
      <c r="BQ118" s="1093" t="s">
        <v>443</v>
      </c>
      <c r="BR118" s="1094"/>
      <c r="BS118" s="1094"/>
      <c r="BT118" s="1094"/>
      <c r="BU118" s="1094"/>
      <c r="BV118" s="1094" t="s">
        <v>443</v>
      </c>
      <c r="BW118" s="1094"/>
      <c r="BX118" s="1094"/>
      <c r="BY118" s="1094"/>
      <c r="BZ118" s="1094"/>
      <c r="CA118" s="1094" t="s">
        <v>443</v>
      </c>
      <c r="CB118" s="1094"/>
      <c r="CC118" s="1094"/>
      <c r="CD118" s="1094"/>
      <c r="CE118" s="1094"/>
      <c r="CF118" s="1010" t="s">
        <v>443</v>
      </c>
      <c r="CG118" s="1011"/>
      <c r="CH118" s="1011"/>
      <c r="CI118" s="1011"/>
      <c r="CJ118" s="1011"/>
      <c r="CK118" s="1041"/>
      <c r="CL118" s="1042"/>
      <c r="CM118" s="1012" t="s">
        <v>466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443</v>
      </c>
      <c r="DH118" s="1055"/>
      <c r="DI118" s="1055"/>
      <c r="DJ118" s="1055"/>
      <c r="DK118" s="1056"/>
      <c r="DL118" s="1057" t="s">
        <v>443</v>
      </c>
      <c r="DM118" s="1055"/>
      <c r="DN118" s="1055"/>
      <c r="DO118" s="1055"/>
      <c r="DP118" s="1056"/>
      <c r="DQ118" s="1057" t="s">
        <v>443</v>
      </c>
      <c r="DR118" s="1055"/>
      <c r="DS118" s="1055"/>
      <c r="DT118" s="1055"/>
      <c r="DU118" s="1056"/>
      <c r="DV118" s="1058" t="s">
        <v>443</v>
      </c>
      <c r="DW118" s="1059"/>
      <c r="DX118" s="1059"/>
      <c r="DY118" s="1059"/>
      <c r="DZ118" s="1060"/>
    </row>
    <row r="119" spans="1:130" s="248" customFormat="1" ht="26.25" customHeight="1" x14ac:dyDescent="0.15">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443</v>
      </c>
      <c r="AB119" s="988"/>
      <c r="AC119" s="988"/>
      <c r="AD119" s="988"/>
      <c r="AE119" s="989"/>
      <c r="AF119" s="990" t="s">
        <v>443</v>
      </c>
      <c r="AG119" s="988"/>
      <c r="AH119" s="988"/>
      <c r="AI119" s="988"/>
      <c r="AJ119" s="989"/>
      <c r="AK119" s="990" t="s">
        <v>443</v>
      </c>
      <c r="AL119" s="988"/>
      <c r="AM119" s="988"/>
      <c r="AN119" s="988"/>
      <c r="AO119" s="989"/>
      <c r="AP119" s="991" t="s">
        <v>443</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467</v>
      </c>
      <c r="BP119" s="1102"/>
      <c r="BQ119" s="1093">
        <v>32530679</v>
      </c>
      <c r="BR119" s="1094"/>
      <c r="BS119" s="1094"/>
      <c r="BT119" s="1094"/>
      <c r="BU119" s="1094"/>
      <c r="BV119" s="1094">
        <v>32133186</v>
      </c>
      <c r="BW119" s="1094"/>
      <c r="BX119" s="1094"/>
      <c r="BY119" s="1094"/>
      <c r="BZ119" s="1094"/>
      <c r="CA119" s="1094">
        <v>31784961</v>
      </c>
      <c r="CB119" s="1094"/>
      <c r="CC119" s="1094"/>
      <c r="CD119" s="1094"/>
      <c r="CE119" s="1094"/>
      <c r="CF119" s="1095"/>
      <c r="CG119" s="1096"/>
      <c r="CH119" s="1096"/>
      <c r="CI119" s="1096"/>
      <c r="CJ119" s="1097"/>
      <c r="CK119" s="1043"/>
      <c r="CL119" s="1044"/>
      <c r="CM119" s="1098" t="s">
        <v>468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444</v>
      </c>
      <c r="DH119" s="1080"/>
      <c r="DI119" s="1080"/>
      <c r="DJ119" s="1080"/>
      <c r="DK119" s="1081"/>
      <c r="DL119" s="1079" t="s">
        <v>444</v>
      </c>
      <c r="DM119" s="1080"/>
      <c r="DN119" s="1080"/>
      <c r="DO119" s="1080"/>
      <c r="DP119" s="1081"/>
      <c r="DQ119" s="1079" t="s">
        <v>444</v>
      </c>
      <c r="DR119" s="1080"/>
      <c r="DS119" s="1080"/>
      <c r="DT119" s="1080"/>
      <c r="DU119" s="1081"/>
      <c r="DV119" s="1082" t="s">
        <v>444</v>
      </c>
      <c r="DW119" s="1083"/>
      <c r="DX119" s="1083"/>
      <c r="DY119" s="1083"/>
      <c r="DZ119" s="1084"/>
    </row>
    <row r="120" spans="1:130" s="248" customFormat="1" ht="26.25" customHeight="1" x14ac:dyDescent="0.15">
      <c r="A120" s="1155"/>
      <c r="B120" s="1042"/>
      <c r="C120" s="1012" t="s">
        <v>442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444</v>
      </c>
      <c r="AB120" s="1055"/>
      <c r="AC120" s="1055"/>
      <c r="AD120" s="1055"/>
      <c r="AE120" s="1056"/>
      <c r="AF120" s="1057" t="s">
        <v>444</v>
      </c>
      <c r="AG120" s="1055"/>
      <c r="AH120" s="1055"/>
      <c r="AI120" s="1055"/>
      <c r="AJ120" s="1056"/>
      <c r="AK120" s="1057" t="s">
        <v>444</v>
      </c>
      <c r="AL120" s="1055"/>
      <c r="AM120" s="1055"/>
      <c r="AN120" s="1055"/>
      <c r="AO120" s="1056"/>
      <c r="AP120" s="1058" t="s">
        <v>444</v>
      </c>
      <c r="AQ120" s="1059"/>
      <c r="AR120" s="1059"/>
      <c r="AS120" s="1059"/>
      <c r="AT120" s="1060"/>
      <c r="AU120" s="1085" t="s">
        <v>469</v>
      </c>
      <c r="AV120" s="1086"/>
      <c r="AW120" s="1086"/>
      <c r="AX120" s="1086"/>
      <c r="AY120" s="1087"/>
      <c r="AZ120" s="1036" t="s">
        <v>470</v>
      </c>
      <c r="BA120" s="985"/>
      <c r="BB120" s="985"/>
      <c r="BC120" s="985"/>
      <c r="BD120" s="985"/>
      <c r="BE120" s="985"/>
      <c r="BF120" s="985"/>
      <c r="BG120" s="985"/>
      <c r="BH120" s="985"/>
      <c r="BI120" s="985"/>
      <c r="BJ120" s="985"/>
      <c r="BK120" s="985"/>
      <c r="BL120" s="985"/>
      <c r="BM120" s="985"/>
      <c r="BN120" s="985"/>
      <c r="BO120" s="985"/>
      <c r="BP120" s="986"/>
      <c r="BQ120" s="1022">
        <v>15192425</v>
      </c>
      <c r="BR120" s="1023"/>
      <c r="BS120" s="1023"/>
      <c r="BT120" s="1023"/>
      <c r="BU120" s="1023"/>
      <c r="BV120" s="1023">
        <v>14944387</v>
      </c>
      <c r="BW120" s="1023"/>
      <c r="BX120" s="1023"/>
      <c r="BY120" s="1023"/>
      <c r="BZ120" s="1023"/>
      <c r="CA120" s="1023">
        <v>14968026</v>
      </c>
      <c r="CB120" s="1023"/>
      <c r="CC120" s="1023"/>
      <c r="CD120" s="1023"/>
      <c r="CE120" s="1023"/>
      <c r="CF120" s="1037">
        <v>114.7</v>
      </c>
      <c r="CG120" s="1038"/>
      <c r="CH120" s="1038"/>
      <c r="CI120" s="1038"/>
      <c r="CJ120" s="1038"/>
      <c r="CK120" s="1103" t="s">
        <v>471</v>
      </c>
      <c r="CL120" s="1104"/>
      <c r="CM120" s="1104"/>
      <c r="CN120" s="1104"/>
      <c r="CO120" s="1105"/>
      <c r="CP120" s="1111" t="s">
        <v>472</v>
      </c>
      <c r="CQ120" s="1112"/>
      <c r="CR120" s="1112"/>
      <c r="CS120" s="1112"/>
      <c r="CT120" s="1112"/>
      <c r="CU120" s="1112"/>
      <c r="CV120" s="1112"/>
      <c r="CW120" s="1112"/>
      <c r="CX120" s="1112"/>
      <c r="CY120" s="1112"/>
      <c r="CZ120" s="1112"/>
      <c r="DA120" s="1112"/>
      <c r="DB120" s="1112"/>
      <c r="DC120" s="1112"/>
      <c r="DD120" s="1112"/>
      <c r="DE120" s="1112"/>
      <c r="DF120" s="1113"/>
      <c r="DG120" s="1022" t="s">
        <v>444</v>
      </c>
      <c r="DH120" s="1023"/>
      <c r="DI120" s="1023"/>
      <c r="DJ120" s="1023"/>
      <c r="DK120" s="1023"/>
      <c r="DL120" s="1023">
        <v>9735517</v>
      </c>
      <c r="DM120" s="1023"/>
      <c r="DN120" s="1023"/>
      <c r="DO120" s="1023"/>
      <c r="DP120" s="1023"/>
      <c r="DQ120" s="1023">
        <v>9789581</v>
      </c>
      <c r="DR120" s="1023"/>
      <c r="DS120" s="1023"/>
      <c r="DT120" s="1023"/>
      <c r="DU120" s="1023"/>
      <c r="DV120" s="1024">
        <v>75</v>
      </c>
      <c r="DW120" s="1024"/>
      <c r="DX120" s="1024"/>
      <c r="DY120" s="1024"/>
      <c r="DZ120" s="1025"/>
    </row>
    <row r="121" spans="1:130" s="248" customFormat="1" ht="26.25" customHeight="1" x14ac:dyDescent="0.15">
      <c r="A121" s="1155"/>
      <c r="B121" s="1042"/>
      <c r="C121" s="1063" t="s">
        <v>473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444</v>
      </c>
      <c r="AB121" s="1055"/>
      <c r="AC121" s="1055"/>
      <c r="AD121" s="1055"/>
      <c r="AE121" s="1056"/>
      <c r="AF121" s="1057" t="s">
        <v>444</v>
      </c>
      <c r="AG121" s="1055"/>
      <c r="AH121" s="1055"/>
      <c r="AI121" s="1055"/>
      <c r="AJ121" s="1056"/>
      <c r="AK121" s="1057" t="s">
        <v>444</v>
      </c>
      <c r="AL121" s="1055"/>
      <c r="AM121" s="1055"/>
      <c r="AN121" s="1055"/>
      <c r="AO121" s="1056"/>
      <c r="AP121" s="1058" t="s">
        <v>444</v>
      </c>
      <c r="AQ121" s="1059"/>
      <c r="AR121" s="1059"/>
      <c r="AS121" s="1059"/>
      <c r="AT121" s="1060"/>
      <c r="AU121" s="1088"/>
      <c r="AV121" s="1089"/>
      <c r="AW121" s="1089"/>
      <c r="AX121" s="1089"/>
      <c r="AY121" s="1090"/>
      <c r="AZ121" s="1045" t="s">
        <v>474</v>
      </c>
      <c r="BA121" s="1046"/>
      <c r="BB121" s="1046"/>
      <c r="BC121" s="1046"/>
      <c r="BD121" s="1046"/>
      <c r="BE121" s="1046"/>
      <c r="BF121" s="1046"/>
      <c r="BG121" s="1046"/>
      <c r="BH121" s="1046"/>
      <c r="BI121" s="1046"/>
      <c r="BJ121" s="1046"/>
      <c r="BK121" s="1046"/>
      <c r="BL121" s="1046"/>
      <c r="BM121" s="1046"/>
      <c r="BN121" s="1046"/>
      <c r="BO121" s="1046"/>
      <c r="BP121" s="1047"/>
      <c r="BQ121" s="1015" t="s">
        <v>444</v>
      </c>
      <c r="BR121" s="1016"/>
      <c r="BS121" s="1016"/>
      <c r="BT121" s="1016"/>
      <c r="BU121" s="1016"/>
      <c r="BV121" s="1016" t="s">
        <v>444</v>
      </c>
      <c r="BW121" s="1016"/>
      <c r="BX121" s="1016"/>
      <c r="BY121" s="1016"/>
      <c r="BZ121" s="1016"/>
      <c r="CA121" s="1016" t="s">
        <v>444</v>
      </c>
      <c r="CB121" s="1016"/>
      <c r="CC121" s="1016"/>
      <c r="CD121" s="1016"/>
      <c r="CE121" s="1016"/>
      <c r="CF121" s="1010" t="s">
        <v>444</v>
      </c>
      <c r="CG121" s="1011"/>
      <c r="CH121" s="1011"/>
      <c r="CI121" s="1011"/>
      <c r="CJ121" s="1011"/>
      <c r="CK121" s="1106"/>
      <c r="CL121" s="1107"/>
      <c r="CM121" s="1107"/>
      <c r="CN121" s="1107"/>
      <c r="CO121" s="1108"/>
      <c r="CP121" s="1116" t="s">
        <v>475</v>
      </c>
      <c r="CQ121" s="1117"/>
      <c r="CR121" s="1117"/>
      <c r="CS121" s="1117"/>
      <c r="CT121" s="1117"/>
      <c r="CU121" s="1117"/>
      <c r="CV121" s="1117"/>
      <c r="CW121" s="1117"/>
      <c r="CX121" s="1117"/>
      <c r="CY121" s="1117"/>
      <c r="CZ121" s="1117"/>
      <c r="DA121" s="1117"/>
      <c r="DB121" s="1117"/>
      <c r="DC121" s="1117"/>
      <c r="DD121" s="1117"/>
      <c r="DE121" s="1117"/>
      <c r="DF121" s="1118"/>
      <c r="DG121" s="1015" t="s">
        <v>444</v>
      </c>
      <c r="DH121" s="1016"/>
      <c r="DI121" s="1016"/>
      <c r="DJ121" s="1016"/>
      <c r="DK121" s="1016"/>
      <c r="DL121" s="1016" t="s">
        <v>444</v>
      </c>
      <c r="DM121" s="1016"/>
      <c r="DN121" s="1016"/>
      <c r="DO121" s="1016"/>
      <c r="DP121" s="1016"/>
      <c r="DQ121" s="1016" t="s">
        <v>444</v>
      </c>
      <c r="DR121" s="1016"/>
      <c r="DS121" s="1016"/>
      <c r="DT121" s="1016"/>
      <c r="DU121" s="1016"/>
      <c r="DV121" s="1017" t="s">
        <v>444</v>
      </c>
      <c r="DW121" s="1017"/>
      <c r="DX121" s="1017"/>
      <c r="DY121" s="1017"/>
      <c r="DZ121" s="1018"/>
    </row>
    <row r="122" spans="1:130" s="248" customFormat="1" ht="26.25" customHeight="1" x14ac:dyDescent="0.15">
      <c r="A122" s="1155"/>
      <c r="B122" s="1042"/>
      <c r="C122" s="1012" t="s">
        <v>454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444</v>
      </c>
      <c r="AB122" s="1055"/>
      <c r="AC122" s="1055"/>
      <c r="AD122" s="1055"/>
      <c r="AE122" s="1056"/>
      <c r="AF122" s="1057" t="s">
        <v>444</v>
      </c>
      <c r="AG122" s="1055"/>
      <c r="AH122" s="1055"/>
      <c r="AI122" s="1055"/>
      <c r="AJ122" s="1056"/>
      <c r="AK122" s="1057" t="s">
        <v>444</v>
      </c>
      <c r="AL122" s="1055"/>
      <c r="AM122" s="1055"/>
      <c r="AN122" s="1055"/>
      <c r="AO122" s="1056"/>
      <c r="AP122" s="1058" t="s">
        <v>444</v>
      </c>
      <c r="AQ122" s="1059"/>
      <c r="AR122" s="1059"/>
      <c r="AS122" s="1059"/>
      <c r="AT122" s="1060"/>
      <c r="AU122" s="1088"/>
      <c r="AV122" s="1089"/>
      <c r="AW122" s="1089"/>
      <c r="AX122" s="1089"/>
      <c r="AY122" s="1090"/>
      <c r="AZ122" s="1070" t="s">
        <v>476</v>
      </c>
      <c r="BA122" s="1061"/>
      <c r="BB122" s="1061"/>
      <c r="BC122" s="1061"/>
      <c r="BD122" s="1061"/>
      <c r="BE122" s="1061"/>
      <c r="BF122" s="1061"/>
      <c r="BG122" s="1061"/>
      <c r="BH122" s="1061"/>
      <c r="BI122" s="1061"/>
      <c r="BJ122" s="1061"/>
      <c r="BK122" s="1061"/>
      <c r="BL122" s="1061"/>
      <c r="BM122" s="1061"/>
      <c r="BN122" s="1061"/>
      <c r="BO122" s="1061"/>
      <c r="BP122" s="1062"/>
      <c r="BQ122" s="1093">
        <v>23152240</v>
      </c>
      <c r="BR122" s="1094"/>
      <c r="BS122" s="1094"/>
      <c r="BT122" s="1094"/>
      <c r="BU122" s="1094"/>
      <c r="BV122" s="1094">
        <v>22436570</v>
      </c>
      <c r="BW122" s="1094"/>
      <c r="BX122" s="1094"/>
      <c r="BY122" s="1094"/>
      <c r="BZ122" s="1094"/>
      <c r="CA122" s="1094">
        <v>21851982</v>
      </c>
      <c r="CB122" s="1094"/>
      <c r="CC122" s="1094"/>
      <c r="CD122" s="1094"/>
      <c r="CE122" s="1094"/>
      <c r="CF122" s="1114">
        <v>167.5</v>
      </c>
      <c r="CG122" s="1115"/>
      <c r="CH122" s="1115"/>
      <c r="CI122" s="1115"/>
      <c r="CJ122" s="1115"/>
      <c r="CK122" s="1106"/>
      <c r="CL122" s="1107"/>
      <c r="CM122" s="1107"/>
      <c r="CN122" s="1107"/>
      <c r="CO122" s="1108"/>
      <c r="CP122" s="1116" t="s">
        <v>477</v>
      </c>
      <c r="CQ122" s="1117"/>
      <c r="CR122" s="1117"/>
      <c r="CS122" s="1117"/>
      <c r="CT122" s="1117"/>
      <c r="CU122" s="1117"/>
      <c r="CV122" s="1117"/>
      <c r="CW122" s="1117"/>
      <c r="CX122" s="1117"/>
      <c r="CY122" s="1117"/>
      <c r="CZ122" s="1117"/>
      <c r="DA122" s="1117"/>
      <c r="DB122" s="1117"/>
      <c r="DC122" s="1117"/>
      <c r="DD122" s="1117"/>
      <c r="DE122" s="1117"/>
      <c r="DF122" s="1118"/>
      <c r="DG122" s="1015" t="s">
        <v>437</v>
      </c>
      <c r="DH122" s="1016"/>
      <c r="DI122" s="1016"/>
      <c r="DJ122" s="1016"/>
      <c r="DK122" s="1016"/>
      <c r="DL122" s="1016" t="s">
        <v>146</v>
      </c>
      <c r="DM122" s="1016"/>
      <c r="DN122" s="1016"/>
      <c r="DO122" s="1016"/>
      <c r="DP122" s="1016"/>
      <c r="DQ122" s="1016" t="s">
        <v>146</v>
      </c>
      <c r="DR122" s="1016"/>
      <c r="DS122" s="1016"/>
      <c r="DT122" s="1016"/>
      <c r="DU122" s="1016"/>
      <c r="DV122" s="1017" t="s">
        <v>146</v>
      </c>
      <c r="DW122" s="1017"/>
      <c r="DX122" s="1017"/>
      <c r="DY122" s="1017"/>
      <c r="DZ122" s="1018"/>
    </row>
    <row r="123" spans="1:130" s="248" customFormat="1" ht="26.25" customHeight="1" x14ac:dyDescent="0.15">
      <c r="A123" s="1155"/>
      <c r="B123" s="1042"/>
      <c r="C123" s="1012" t="s">
        <v>461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478</v>
      </c>
      <c r="AB123" s="1055"/>
      <c r="AC123" s="1055"/>
      <c r="AD123" s="1055"/>
      <c r="AE123" s="1056"/>
      <c r="AF123" s="1057" t="s">
        <v>437</v>
      </c>
      <c r="AG123" s="1055"/>
      <c r="AH123" s="1055"/>
      <c r="AI123" s="1055"/>
      <c r="AJ123" s="1056"/>
      <c r="AK123" s="1057" t="s">
        <v>146</v>
      </c>
      <c r="AL123" s="1055"/>
      <c r="AM123" s="1055"/>
      <c r="AN123" s="1055"/>
      <c r="AO123" s="1056"/>
      <c r="AP123" s="1058" t="s">
        <v>478</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479</v>
      </c>
      <c r="BP123" s="1102"/>
      <c r="BQ123" s="1161">
        <v>38344665</v>
      </c>
      <c r="BR123" s="1162"/>
      <c r="BS123" s="1162"/>
      <c r="BT123" s="1162"/>
      <c r="BU123" s="1162"/>
      <c r="BV123" s="1162">
        <v>37380957</v>
      </c>
      <c r="BW123" s="1162"/>
      <c r="BX123" s="1162"/>
      <c r="BY123" s="1162"/>
      <c r="BZ123" s="1162"/>
      <c r="CA123" s="1162">
        <v>36820008</v>
      </c>
      <c r="CB123" s="1162"/>
      <c r="CC123" s="1162"/>
      <c r="CD123" s="1162"/>
      <c r="CE123" s="1162"/>
      <c r="CF123" s="1095"/>
      <c r="CG123" s="1096"/>
      <c r="CH123" s="1096"/>
      <c r="CI123" s="1096"/>
      <c r="CJ123" s="1097"/>
      <c r="CK123" s="1106"/>
      <c r="CL123" s="1107"/>
      <c r="CM123" s="1107"/>
      <c r="CN123" s="1107"/>
      <c r="CO123" s="1108"/>
      <c r="CP123" s="1116" t="s">
        <v>404</v>
      </c>
      <c r="CQ123" s="1117"/>
      <c r="CR123" s="1117"/>
      <c r="CS123" s="1117"/>
      <c r="CT123" s="1117"/>
      <c r="CU123" s="1117"/>
      <c r="CV123" s="1117"/>
      <c r="CW123" s="1117"/>
      <c r="CX123" s="1117"/>
      <c r="CY123" s="1117"/>
      <c r="CZ123" s="1117"/>
      <c r="DA123" s="1117"/>
      <c r="DB123" s="1117"/>
      <c r="DC123" s="1117"/>
      <c r="DD123" s="1117"/>
      <c r="DE123" s="1117"/>
      <c r="DF123" s="1118"/>
      <c r="DG123" s="1054" t="s">
        <v>146</v>
      </c>
      <c r="DH123" s="1055"/>
      <c r="DI123" s="1055"/>
      <c r="DJ123" s="1055"/>
      <c r="DK123" s="1056"/>
      <c r="DL123" s="1057" t="s">
        <v>146</v>
      </c>
      <c r="DM123" s="1055"/>
      <c r="DN123" s="1055"/>
      <c r="DO123" s="1055"/>
      <c r="DP123" s="1056"/>
      <c r="DQ123" s="1057" t="s">
        <v>146</v>
      </c>
      <c r="DR123" s="1055"/>
      <c r="DS123" s="1055"/>
      <c r="DT123" s="1055"/>
      <c r="DU123" s="1056"/>
      <c r="DV123" s="1058" t="s">
        <v>437</v>
      </c>
      <c r="DW123" s="1059"/>
      <c r="DX123" s="1059"/>
      <c r="DY123" s="1059"/>
      <c r="DZ123" s="1060"/>
    </row>
    <row r="124" spans="1:130" s="248" customFormat="1" ht="26.25" customHeight="1" thickBot="1" x14ac:dyDescent="0.2">
      <c r="A124" s="1155"/>
      <c r="B124" s="1042"/>
      <c r="C124" s="1012" t="s">
        <v>464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146</v>
      </c>
      <c r="AB124" s="1055"/>
      <c r="AC124" s="1055"/>
      <c r="AD124" s="1055"/>
      <c r="AE124" s="1056"/>
      <c r="AF124" s="1057" t="s">
        <v>146</v>
      </c>
      <c r="AG124" s="1055"/>
      <c r="AH124" s="1055"/>
      <c r="AI124" s="1055"/>
      <c r="AJ124" s="1056"/>
      <c r="AK124" s="1057" t="s">
        <v>146</v>
      </c>
      <c r="AL124" s="1055"/>
      <c r="AM124" s="1055"/>
      <c r="AN124" s="1055"/>
      <c r="AO124" s="1056"/>
      <c r="AP124" s="1058" t="s">
        <v>437</v>
      </c>
      <c r="AQ124" s="1059"/>
      <c r="AR124" s="1059"/>
      <c r="AS124" s="1059"/>
      <c r="AT124" s="1060"/>
      <c r="AU124" s="1157" t="s">
        <v>480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437</v>
      </c>
      <c r="BR124" s="1124"/>
      <c r="BS124" s="1124"/>
      <c r="BT124" s="1124"/>
      <c r="BU124" s="1124"/>
      <c r="BV124" s="1124" t="s">
        <v>146</v>
      </c>
      <c r="BW124" s="1124"/>
      <c r="BX124" s="1124"/>
      <c r="BY124" s="1124"/>
      <c r="BZ124" s="1124"/>
      <c r="CA124" s="1124" t="s">
        <v>437</v>
      </c>
      <c r="CB124" s="1124"/>
      <c r="CC124" s="1124"/>
      <c r="CD124" s="1124"/>
      <c r="CE124" s="1124"/>
      <c r="CF124" s="1125"/>
      <c r="CG124" s="1126"/>
      <c r="CH124" s="1126"/>
      <c r="CI124" s="1126"/>
      <c r="CJ124" s="1127"/>
      <c r="CK124" s="1109"/>
      <c r="CL124" s="1109"/>
      <c r="CM124" s="1109"/>
      <c r="CN124" s="1109"/>
      <c r="CO124" s="1110"/>
      <c r="CP124" s="1116" t="s">
        <v>481</v>
      </c>
      <c r="CQ124" s="1117"/>
      <c r="CR124" s="1117"/>
      <c r="CS124" s="1117"/>
      <c r="CT124" s="1117"/>
      <c r="CU124" s="1117"/>
      <c r="CV124" s="1117"/>
      <c r="CW124" s="1117"/>
      <c r="CX124" s="1117"/>
      <c r="CY124" s="1117"/>
      <c r="CZ124" s="1117"/>
      <c r="DA124" s="1117"/>
      <c r="DB124" s="1117"/>
      <c r="DC124" s="1117"/>
      <c r="DD124" s="1117"/>
      <c r="DE124" s="1117"/>
      <c r="DF124" s="1118"/>
      <c r="DG124" s="1101">
        <v>9653275</v>
      </c>
      <c r="DH124" s="1080"/>
      <c r="DI124" s="1080"/>
      <c r="DJ124" s="1080"/>
      <c r="DK124" s="1081"/>
      <c r="DL124" s="1079" t="s">
        <v>146</v>
      </c>
      <c r="DM124" s="1080"/>
      <c r="DN124" s="1080"/>
      <c r="DO124" s="1080"/>
      <c r="DP124" s="1081"/>
      <c r="DQ124" s="1079" t="s">
        <v>146</v>
      </c>
      <c r="DR124" s="1080"/>
      <c r="DS124" s="1080"/>
      <c r="DT124" s="1080"/>
      <c r="DU124" s="1081"/>
      <c r="DV124" s="1082" t="s">
        <v>146</v>
      </c>
      <c r="DW124" s="1083"/>
      <c r="DX124" s="1083"/>
      <c r="DY124" s="1083"/>
      <c r="DZ124" s="1084"/>
    </row>
    <row r="125" spans="1:130" s="248" customFormat="1" ht="26.25" customHeight="1" x14ac:dyDescent="0.15">
      <c r="A125" s="1155"/>
      <c r="B125" s="1042"/>
      <c r="C125" s="1012" t="s">
        <v>466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437</v>
      </c>
      <c r="AB125" s="1055"/>
      <c r="AC125" s="1055"/>
      <c r="AD125" s="1055"/>
      <c r="AE125" s="1056"/>
      <c r="AF125" s="1057" t="s">
        <v>146</v>
      </c>
      <c r="AG125" s="1055"/>
      <c r="AH125" s="1055"/>
      <c r="AI125" s="1055"/>
      <c r="AJ125" s="1056"/>
      <c r="AK125" s="1057" t="s">
        <v>146</v>
      </c>
      <c r="AL125" s="1055"/>
      <c r="AM125" s="1055"/>
      <c r="AN125" s="1055"/>
      <c r="AO125" s="1056"/>
      <c r="AP125" s="1058" t="s">
        <v>146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482</v>
      </c>
      <c r="CL125" s="1104"/>
      <c r="CM125" s="1104"/>
      <c r="CN125" s="1104"/>
      <c r="CO125" s="1105"/>
      <c r="CP125" s="1036" t="s">
        <v>483</v>
      </c>
      <c r="CQ125" s="985"/>
      <c r="CR125" s="985"/>
      <c r="CS125" s="985"/>
      <c r="CT125" s="985"/>
      <c r="CU125" s="985"/>
      <c r="CV125" s="985"/>
      <c r="CW125" s="985"/>
      <c r="CX125" s="985"/>
      <c r="CY125" s="985"/>
      <c r="CZ125" s="985"/>
      <c r="DA125" s="985"/>
      <c r="DB125" s="985"/>
      <c r="DC125" s="985"/>
      <c r="DD125" s="985"/>
      <c r="DE125" s="985"/>
      <c r="DF125" s="986"/>
      <c r="DG125" s="1022" t="s">
        <v>437</v>
      </c>
      <c r="DH125" s="1023"/>
      <c r="DI125" s="1023"/>
      <c r="DJ125" s="1023"/>
      <c r="DK125" s="1023"/>
      <c r="DL125" s="1023" t="s">
        <v>146</v>
      </c>
      <c r="DM125" s="1023"/>
      <c r="DN125" s="1023"/>
      <c r="DO125" s="1023"/>
      <c r="DP125" s="1023"/>
      <c r="DQ125" s="1023" t="s">
        <v>437</v>
      </c>
      <c r="DR125" s="1023"/>
      <c r="DS125" s="1023"/>
      <c r="DT125" s="1023"/>
      <c r="DU125" s="1023"/>
      <c r="DV125" s="1024" t="s">
        <v>437</v>
      </c>
      <c r="DW125" s="1024"/>
      <c r="DX125" s="1024"/>
      <c r="DY125" s="1024"/>
      <c r="DZ125" s="1025"/>
    </row>
    <row r="126" spans="1:130" s="248" customFormat="1" ht="26.25" customHeight="1" thickBot="1" x14ac:dyDescent="0.2">
      <c r="A126" s="1155"/>
      <c r="B126" s="1042"/>
      <c r="C126" s="1012" t="s">
        <v>468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146</v>
      </c>
      <c r="AB126" s="1055"/>
      <c r="AC126" s="1055"/>
      <c r="AD126" s="1055"/>
      <c r="AE126" s="1056"/>
      <c r="AF126" s="1057" t="s">
        <v>437</v>
      </c>
      <c r="AG126" s="1055"/>
      <c r="AH126" s="1055"/>
      <c r="AI126" s="1055"/>
      <c r="AJ126" s="1056"/>
      <c r="AK126" s="1057" t="s">
        <v>146</v>
      </c>
      <c r="AL126" s="1055"/>
      <c r="AM126" s="1055"/>
      <c r="AN126" s="1055"/>
      <c r="AO126" s="1056"/>
      <c r="AP126" s="1058" t="s">
        <v>146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484</v>
      </c>
      <c r="CQ126" s="1046"/>
      <c r="CR126" s="1046"/>
      <c r="CS126" s="1046"/>
      <c r="CT126" s="1046"/>
      <c r="CU126" s="1046"/>
      <c r="CV126" s="1046"/>
      <c r="CW126" s="1046"/>
      <c r="CX126" s="1046"/>
      <c r="CY126" s="1046"/>
      <c r="CZ126" s="1046"/>
      <c r="DA126" s="1046"/>
      <c r="DB126" s="1046"/>
      <c r="DC126" s="1046"/>
      <c r="DD126" s="1046"/>
      <c r="DE126" s="1046"/>
      <c r="DF126" s="1047"/>
      <c r="DG126" s="1015" t="s">
        <v>146</v>
      </c>
      <c r="DH126" s="1016"/>
      <c r="DI126" s="1016"/>
      <c r="DJ126" s="1016"/>
      <c r="DK126" s="1016"/>
      <c r="DL126" s="1016" t="s">
        <v>146</v>
      </c>
      <c r="DM126" s="1016"/>
      <c r="DN126" s="1016"/>
      <c r="DO126" s="1016"/>
      <c r="DP126" s="1016"/>
      <c r="DQ126" s="1016" t="s">
        <v>437</v>
      </c>
      <c r="DR126" s="1016"/>
      <c r="DS126" s="1016"/>
      <c r="DT126" s="1016"/>
      <c r="DU126" s="1016"/>
      <c r="DV126" s="1017" t="s">
        <v>146</v>
      </c>
      <c r="DW126" s="1017"/>
      <c r="DX126" s="1017"/>
      <c r="DY126" s="1017"/>
      <c r="DZ126" s="1018"/>
    </row>
    <row r="127" spans="1:130" s="248" customFormat="1" ht="26.25" customHeight="1" x14ac:dyDescent="0.15">
      <c r="A127" s="1156"/>
      <c r="B127" s="1044"/>
      <c r="C127" s="1098" t="s">
        <v>485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146</v>
      </c>
      <c r="AB127" s="1055"/>
      <c r="AC127" s="1055"/>
      <c r="AD127" s="1055"/>
      <c r="AE127" s="1056"/>
      <c r="AF127" s="1057" t="s">
        <v>437</v>
      </c>
      <c r="AG127" s="1055"/>
      <c r="AH127" s="1055"/>
      <c r="AI127" s="1055"/>
      <c r="AJ127" s="1056"/>
      <c r="AK127" s="1057" t="s">
        <v>146</v>
      </c>
      <c r="AL127" s="1055"/>
      <c r="AM127" s="1055"/>
      <c r="AN127" s="1055"/>
      <c r="AO127" s="1056"/>
      <c r="AP127" s="1058" t="s">
        <v>437</v>
      </c>
      <c r="AQ127" s="1059"/>
      <c r="AR127" s="1059"/>
      <c r="AS127" s="1059"/>
      <c r="AT127" s="1060"/>
      <c r="AU127" s="284"/>
      <c r="AV127" s="284"/>
      <c r="AW127" s="284"/>
      <c r="AX127" s="1128" t="s">
        <v>486</v>
      </c>
      <c r="AY127" s="1129"/>
      <c r="AZ127" s="1129"/>
      <c r="BA127" s="1129"/>
      <c r="BB127" s="1129"/>
      <c r="BC127" s="1129"/>
      <c r="BD127" s="1129"/>
      <c r="BE127" s="1130"/>
      <c r="BF127" s="1131" t="s">
        <v>487</v>
      </c>
      <c r="BG127" s="1129"/>
      <c r="BH127" s="1129"/>
      <c r="BI127" s="1129"/>
      <c r="BJ127" s="1129"/>
      <c r="BK127" s="1129"/>
      <c r="BL127" s="1130"/>
      <c r="BM127" s="1131" t="s">
        <v>488</v>
      </c>
      <c r="BN127" s="1129"/>
      <c r="BO127" s="1129"/>
      <c r="BP127" s="1129"/>
      <c r="BQ127" s="1129"/>
      <c r="BR127" s="1129"/>
      <c r="BS127" s="1130"/>
      <c r="BT127" s="1131" t="s">
        <v>489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490</v>
      </c>
      <c r="CQ127" s="1046"/>
      <c r="CR127" s="1046"/>
      <c r="CS127" s="1046"/>
      <c r="CT127" s="1046"/>
      <c r="CU127" s="1046"/>
      <c r="CV127" s="1046"/>
      <c r="CW127" s="1046"/>
      <c r="CX127" s="1046"/>
      <c r="CY127" s="1046"/>
      <c r="CZ127" s="1046"/>
      <c r="DA127" s="1046"/>
      <c r="DB127" s="1046"/>
      <c r="DC127" s="1046"/>
      <c r="DD127" s="1046"/>
      <c r="DE127" s="1046"/>
      <c r="DF127" s="1047"/>
      <c r="DG127" s="1015" t="s">
        <v>437</v>
      </c>
      <c r="DH127" s="1016"/>
      <c r="DI127" s="1016"/>
      <c r="DJ127" s="1016"/>
      <c r="DK127" s="1016"/>
      <c r="DL127" s="1016" t="s">
        <v>146</v>
      </c>
      <c r="DM127" s="1016"/>
      <c r="DN127" s="1016"/>
      <c r="DO127" s="1016"/>
      <c r="DP127" s="1016"/>
      <c r="DQ127" s="1016" t="s">
        <v>146</v>
      </c>
      <c r="DR127" s="1016"/>
      <c r="DS127" s="1016"/>
      <c r="DT127" s="1016"/>
      <c r="DU127" s="1016"/>
      <c r="DV127" s="1017" t="s">
        <v>146</v>
      </c>
      <c r="DW127" s="1017"/>
      <c r="DX127" s="1017"/>
      <c r="DY127" s="1017"/>
      <c r="DZ127" s="1018"/>
    </row>
    <row r="128" spans="1:130" s="248" customFormat="1" ht="26.25" customHeight="1" thickBot="1" x14ac:dyDescent="0.2">
      <c r="A128" s="1139" t="s">
        <v>491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492</v>
      </c>
      <c r="X128" s="1141"/>
      <c r="Y128" s="1141"/>
      <c r="Z128" s="1142"/>
      <c r="AA128" s="1143" t="s">
        <v>146</v>
      </c>
      <c r="AB128" s="1144"/>
      <c r="AC128" s="1144"/>
      <c r="AD128" s="1144"/>
      <c r="AE128" s="1145"/>
      <c r="AF128" s="1146" t="s">
        <v>437</v>
      </c>
      <c r="AG128" s="1144"/>
      <c r="AH128" s="1144"/>
      <c r="AI128" s="1144"/>
      <c r="AJ128" s="1145"/>
      <c r="AK128" s="1146" t="s">
        <v>146</v>
      </c>
      <c r="AL128" s="1144"/>
      <c r="AM128" s="1144"/>
      <c r="AN128" s="1144"/>
      <c r="AO128" s="1145"/>
      <c r="AP128" s="1147"/>
      <c r="AQ128" s="1148"/>
      <c r="AR128" s="1148"/>
      <c r="AS128" s="1148"/>
      <c r="AT128" s="1149"/>
      <c r="AU128" s="284"/>
      <c r="AV128" s="284"/>
      <c r="AW128" s="284"/>
      <c r="AX128" s="984" t="s">
        <v>493</v>
      </c>
      <c r="AY128" s="985"/>
      <c r="AZ128" s="985"/>
      <c r="BA128" s="985"/>
      <c r="BB128" s="985"/>
      <c r="BC128" s="985"/>
      <c r="BD128" s="985"/>
      <c r="BE128" s="986"/>
      <c r="BF128" s="1150" t="s">
        <v>437</v>
      </c>
      <c r="BG128" s="1151"/>
      <c r="BH128" s="1151"/>
      <c r="BI128" s="1151"/>
      <c r="BJ128" s="1151"/>
      <c r="BK128" s="1151"/>
      <c r="BL128" s="1152"/>
      <c r="BM128" s="1150">
        <v>12.76</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494</v>
      </c>
      <c r="CQ128" s="1133"/>
      <c r="CR128" s="1133"/>
      <c r="CS128" s="1133"/>
      <c r="CT128" s="1133"/>
      <c r="CU128" s="1133"/>
      <c r="CV128" s="1133"/>
      <c r="CW128" s="1133"/>
      <c r="CX128" s="1133"/>
      <c r="CY128" s="1133"/>
      <c r="CZ128" s="1133"/>
      <c r="DA128" s="1133"/>
      <c r="DB128" s="1133"/>
      <c r="DC128" s="1133"/>
      <c r="DD128" s="1133"/>
      <c r="DE128" s="1133"/>
      <c r="DF128" s="1134"/>
      <c r="DG128" s="1135" t="s">
        <v>146</v>
      </c>
      <c r="DH128" s="1136"/>
      <c r="DI128" s="1136"/>
      <c r="DJ128" s="1136"/>
      <c r="DK128" s="1136"/>
      <c r="DL128" s="1136" t="s">
        <v>146</v>
      </c>
      <c r="DM128" s="1136"/>
      <c r="DN128" s="1136"/>
      <c r="DO128" s="1136"/>
      <c r="DP128" s="1136"/>
      <c r="DQ128" s="1136" t="s">
        <v>146</v>
      </c>
      <c r="DR128" s="1136"/>
      <c r="DS128" s="1136"/>
      <c r="DT128" s="1136"/>
      <c r="DU128" s="1136"/>
      <c r="DV128" s="1137" t="s">
        <v>146</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495</v>
      </c>
      <c r="X129" s="1170"/>
      <c r="Y129" s="1170"/>
      <c r="Z129" s="1171"/>
      <c r="AA129" s="1054">
        <v>15134502</v>
      </c>
      <c r="AB129" s="1055"/>
      <c r="AC129" s="1055"/>
      <c r="AD129" s="1055"/>
      <c r="AE129" s="1056"/>
      <c r="AF129" s="1057">
        <v>14908219</v>
      </c>
      <c r="AG129" s="1055"/>
      <c r="AH129" s="1055"/>
      <c r="AI129" s="1055"/>
      <c r="AJ129" s="1056"/>
      <c r="AK129" s="1057">
        <v>15206217</v>
      </c>
      <c r="AL129" s="1055"/>
      <c r="AM129" s="1055"/>
      <c r="AN129" s="1055"/>
      <c r="AO129" s="1056"/>
      <c r="AP129" s="1172"/>
      <c r="AQ129" s="1173"/>
      <c r="AR129" s="1173"/>
      <c r="AS129" s="1173"/>
      <c r="AT129" s="1174"/>
      <c r="AU129" s="286"/>
      <c r="AV129" s="286"/>
      <c r="AW129" s="286"/>
      <c r="AX129" s="1163" t="s">
        <v>496</v>
      </c>
      <c r="AY129" s="1046"/>
      <c r="AZ129" s="1046"/>
      <c r="BA129" s="1046"/>
      <c r="BB129" s="1046"/>
      <c r="BC129" s="1046"/>
      <c r="BD129" s="1046"/>
      <c r="BE129" s="1047"/>
      <c r="BF129" s="1164" t="s">
        <v>146</v>
      </c>
      <c r="BG129" s="1165"/>
      <c r="BH129" s="1165"/>
      <c r="BI129" s="1165"/>
      <c r="BJ129" s="1165"/>
      <c r="BK129" s="1165"/>
      <c r="BL129" s="1166"/>
      <c r="BM129" s="1164">
        <v>17.760000000000002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498</v>
      </c>
      <c r="X130" s="1170"/>
      <c r="Y130" s="1170"/>
      <c r="Z130" s="1171"/>
      <c r="AA130" s="1054">
        <v>2171669</v>
      </c>
      <c r="AB130" s="1055"/>
      <c r="AC130" s="1055"/>
      <c r="AD130" s="1055"/>
      <c r="AE130" s="1056"/>
      <c r="AF130" s="1057">
        <v>2150587</v>
      </c>
      <c r="AG130" s="1055"/>
      <c r="AH130" s="1055"/>
      <c r="AI130" s="1055"/>
      <c r="AJ130" s="1056"/>
      <c r="AK130" s="1057">
        <v>2161833</v>
      </c>
      <c r="AL130" s="1055"/>
      <c r="AM130" s="1055"/>
      <c r="AN130" s="1055"/>
      <c r="AO130" s="1056"/>
      <c r="AP130" s="1172"/>
      <c r="AQ130" s="1173"/>
      <c r="AR130" s="1173"/>
      <c r="AS130" s="1173"/>
      <c r="AT130" s="1174"/>
      <c r="AU130" s="286"/>
      <c r="AV130" s="286"/>
      <c r="AW130" s="286"/>
      <c r="AX130" s="1163" t="s">
        <v>499</v>
      </c>
      <c r="AY130" s="1046"/>
      <c r="AZ130" s="1046"/>
      <c r="BA130" s="1046"/>
      <c r="BB130" s="1046"/>
      <c r="BC130" s="1046"/>
      <c r="BD130" s="1046"/>
      <c r="BE130" s="1047"/>
      <c r="BF130" s="1200">
        <v>4.0999999999999996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500</v>
      </c>
      <c r="X131" s="1208"/>
      <c r="Y131" s="1208"/>
      <c r="Z131" s="1209"/>
      <c r="AA131" s="1101">
        <v>12962833</v>
      </c>
      <c r="AB131" s="1080"/>
      <c r="AC131" s="1080"/>
      <c r="AD131" s="1080"/>
      <c r="AE131" s="1081"/>
      <c r="AF131" s="1079">
        <v>12757632</v>
      </c>
      <c r="AG131" s="1080"/>
      <c r="AH131" s="1080"/>
      <c r="AI131" s="1080"/>
      <c r="AJ131" s="1081"/>
      <c r="AK131" s="1079">
        <v>13044384</v>
      </c>
      <c r="AL131" s="1080"/>
      <c r="AM131" s="1080"/>
      <c r="AN131" s="1080"/>
      <c r="AO131" s="1081"/>
      <c r="AP131" s="1210"/>
      <c r="AQ131" s="1211"/>
      <c r="AR131" s="1211"/>
      <c r="AS131" s="1211"/>
      <c r="AT131" s="1212"/>
      <c r="AU131" s="286"/>
      <c r="AV131" s="286"/>
      <c r="AW131" s="286"/>
      <c r="AX131" s="1182" t="s">
        <v>501</v>
      </c>
      <c r="AY131" s="1133"/>
      <c r="AZ131" s="1133"/>
      <c r="BA131" s="1133"/>
      <c r="BB131" s="1133"/>
      <c r="BC131" s="1133"/>
      <c r="BD131" s="1133"/>
      <c r="BE131" s="1134"/>
      <c r="BF131" s="1183" t="s">
        <v>437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503</v>
      </c>
      <c r="W132" s="1193"/>
      <c r="X132" s="1193"/>
      <c r="Y132" s="1193"/>
      <c r="Z132" s="1194"/>
      <c r="AA132" s="1195">
        <v>4.2803529139999998</v>
      </c>
      <c r="AB132" s="1196"/>
      <c r="AC132" s="1196"/>
      <c r="AD132" s="1196"/>
      <c r="AE132" s="1197"/>
      <c r="AF132" s="1198">
        <v>4.0074991969999996</v>
      </c>
      <c r="AG132" s="1196"/>
      <c r="AH132" s="1196"/>
      <c r="AI132" s="1196"/>
      <c r="AJ132" s="1197"/>
      <c r="AK132" s="1198">
        <v>4.2165348700000003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504</v>
      </c>
      <c r="W133" s="1176"/>
      <c r="X133" s="1176"/>
      <c r="Y133" s="1176"/>
      <c r="Z133" s="1177"/>
      <c r="AA133" s="1178">
        <v>4.0999999999999996</v>
      </c>
      <c r="AB133" s="1179"/>
      <c r="AC133" s="1179"/>
      <c r="AD133" s="1179"/>
      <c r="AE133" s="1180"/>
      <c r="AF133" s="1178">
        <v>4.2</v>
      </c>
      <c r="AG133" s="1179"/>
      <c r="AH133" s="1179"/>
      <c r="AI133" s="1179"/>
      <c r="AJ133" s="1180"/>
      <c r="AK133" s="1178">
        <v>4.0999999999999996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QX9ayGmk9dxUc/RenEptIPHTvodVjakHrk7OvpSpZuWMVuCjnQDmb6hxuG/ienwIgcP08Rmzotu+jJHXYJFBw==" saltValue="ardYTWKeZ//I0OZ+k4y7X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ovetwjoUWU4GaVka/83ra1JtrCyZmZnwkSu+Vt4akpCFb8HIDjLmsACoh9EPuc6gwOldwqrSKopRjsSAZz5+9Q==" saltValue="wMvq7sk3U8RjGwgp6v8G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2kPgWSf20FWjyJN6ViyhSerO9PXKntm2nzZFOb7QNO+/ooWyWK7c1SPN6EpRNrat/rhsjNeqURfZ7gnndfVHw==" saltValue="YmMJ8fphEtTMcgQmgtQGh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513</v>
      </c>
      <c r="AL9" s="1216"/>
      <c r="AM9" s="1216"/>
      <c r="AN9" s="1217"/>
      <c r="AO9" s="314">
        <v>3760784</v>
      </c>
      <c r="AP9" s="314">
        <v>60030</v>
      </c>
      <c r="AQ9" s="315">
        <v>81198</v>
      </c>
      <c r="AR9" s="316">
        <v>-26.1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514</v>
      </c>
      <c r="AL10" s="1216"/>
      <c r="AM10" s="1216"/>
      <c r="AN10" s="1217"/>
      <c r="AO10" s="317">
        <v>51549</v>
      </c>
      <c r="AP10" s="317">
        <v>823</v>
      </c>
      <c r="AQ10" s="318">
        <v>5531</v>
      </c>
      <c r="AR10" s="319">
        <v>-85.1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515</v>
      </c>
      <c r="AL11" s="1216"/>
      <c r="AM11" s="1216"/>
      <c r="AN11" s="1217"/>
      <c r="AO11" s="317">
        <v>33599</v>
      </c>
      <c r="AP11" s="317">
        <v>536</v>
      </c>
      <c r="AQ11" s="318">
        <v>1383</v>
      </c>
      <c r="AR11" s="319">
        <v>-61.2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516</v>
      </c>
      <c r="AL12" s="1216"/>
      <c r="AM12" s="1216"/>
      <c r="AN12" s="1217"/>
      <c r="AO12" s="317" t="s">
        <v>517</v>
      </c>
      <c r="AP12" s="317" t="s">
        <v>517</v>
      </c>
      <c r="AQ12" s="318">
        <v>8</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518</v>
      </c>
      <c r="AL13" s="1216"/>
      <c r="AM13" s="1216"/>
      <c r="AN13" s="1217"/>
      <c r="AO13" s="317">
        <v>109843</v>
      </c>
      <c r="AP13" s="317">
        <v>1753</v>
      </c>
      <c r="AQ13" s="318">
        <v>2870</v>
      </c>
      <c r="AR13" s="319">
        <v>-38.9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519</v>
      </c>
      <c r="AL14" s="1216"/>
      <c r="AM14" s="1216"/>
      <c r="AN14" s="1217"/>
      <c r="AO14" s="317">
        <v>29073</v>
      </c>
      <c r="AP14" s="317">
        <v>464</v>
      </c>
      <c r="AQ14" s="318">
        <v>1754</v>
      </c>
      <c r="AR14" s="319">
        <v>-73.5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520</v>
      </c>
      <c r="AL15" s="1222"/>
      <c r="AM15" s="1222"/>
      <c r="AN15" s="1223"/>
      <c r="AO15" s="317">
        <v>-234711</v>
      </c>
      <c r="AP15" s="317">
        <v>-3747</v>
      </c>
      <c r="AQ15" s="318">
        <v>-6387</v>
      </c>
      <c r="AR15" s="319">
        <v>-41.3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3750137</v>
      </c>
      <c r="AP16" s="317">
        <v>59860</v>
      </c>
      <c r="AQ16" s="318">
        <v>86357</v>
      </c>
      <c r="AR16" s="319">
        <v>-30.7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525</v>
      </c>
      <c r="AL21" s="1225"/>
      <c r="AM21" s="1225"/>
      <c r="AN21" s="1226"/>
      <c r="AO21" s="330">
        <v>6.96</v>
      </c>
      <c r="AP21" s="331">
        <v>8.1999999999999993</v>
      </c>
      <c r="AQ21" s="332">
        <v>-1.24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526</v>
      </c>
      <c r="AL22" s="1225"/>
      <c r="AM22" s="1225"/>
      <c r="AN22" s="1226"/>
      <c r="AO22" s="335">
        <v>98</v>
      </c>
      <c r="AP22" s="336">
        <v>98</v>
      </c>
      <c r="AQ22" s="337">
        <v>0</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530</v>
      </c>
      <c r="AL32" s="1219"/>
      <c r="AM32" s="1219"/>
      <c r="AN32" s="1220"/>
      <c r="AO32" s="345">
        <v>2149656</v>
      </c>
      <c r="AP32" s="345">
        <v>34313</v>
      </c>
      <c r="AQ32" s="346">
        <v>54377</v>
      </c>
      <c r="AR32" s="347">
        <v>-36.9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531</v>
      </c>
      <c r="AL33" s="1219"/>
      <c r="AM33" s="1219"/>
      <c r="AN33" s="1220"/>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532</v>
      </c>
      <c r="AL34" s="1219"/>
      <c r="AM34" s="1219"/>
      <c r="AN34" s="1220"/>
      <c r="AO34" s="345" t="s">
        <v>517</v>
      </c>
      <c r="AP34" s="345" t="s">
        <v>517</v>
      </c>
      <c r="AQ34" s="346">
        <v>3</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533</v>
      </c>
      <c r="AL35" s="1219"/>
      <c r="AM35" s="1219"/>
      <c r="AN35" s="1220"/>
      <c r="AO35" s="345">
        <v>544950</v>
      </c>
      <c r="AP35" s="345">
        <v>8699</v>
      </c>
      <c r="AQ35" s="346">
        <v>13654</v>
      </c>
      <c r="AR35" s="347">
        <v>-36.299999999999997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534</v>
      </c>
      <c r="AL36" s="1219"/>
      <c r="AM36" s="1219"/>
      <c r="AN36" s="1220"/>
      <c r="AO36" s="345">
        <v>17248</v>
      </c>
      <c r="AP36" s="345">
        <v>275</v>
      </c>
      <c r="AQ36" s="346">
        <v>1462</v>
      </c>
      <c r="AR36" s="347">
        <v>-81.2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535</v>
      </c>
      <c r="AL37" s="1219"/>
      <c r="AM37" s="1219"/>
      <c r="AN37" s="1220"/>
      <c r="AO37" s="345" t="s">
        <v>517</v>
      </c>
      <c r="AP37" s="345" t="s">
        <v>517</v>
      </c>
      <c r="AQ37" s="346">
        <v>670</v>
      </c>
      <c r="AR37" s="347" t="s">
        <v>517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536</v>
      </c>
      <c r="AL38" s="1228"/>
      <c r="AM38" s="1228"/>
      <c r="AN38" s="1229"/>
      <c r="AO38" s="348" t="s">
        <v>517</v>
      </c>
      <c r="AP38" s="348" t="s">
        <v>517</v>
      </c>
      <c r="AQ38" s="349">
        <v>1</v>
      </c>
      <c r="AR38" s="337" t="s">
        <v>517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537</v>
      </c>
      <c r="AL39" s="1228"/>
      <c r="AM39" s="1228"/>
      <c r="AN39" s="1229"/>
      <c r="AO39" s="345" t="s">
        <v>517</v>
      </c>
      <c r="AP39" s="345" t="s">
        <v>517</v>
      </c>
      <c r="AQ39" s="346">
        <v>-4140</v>
      </c>
      <c r="AR39" s="347" t="s">
        <v>517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538</v>
      </c>
      <c r="AL40" s="1219"/>
      <c r="AM40" s="1219"/>
      <c r="AN40" s="1220"/>
      <c r="AO40" s="345">
        <v>-2161833</v>
      </c>
      <c r="AP40" s="345">
        <v>-34508</v>
      </c>
      <c r="AQ40" s="346">
        <v>-48517</v>
      </c>
      <c r="AR40" s="347">
        <v>-28.9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550021</v>
      </c>
      <c r="AP41" s="345">
        <v>8780</v>
      </c>
      <c r="AQ41" s="346">
        <v>17509</v>
      </c>
      <c r="AR41" s="347">
        <v>-49.9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508</v>
      </c>
      <c r="AN49" s="1235" t="s">
        <v>542</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1741146</v>
      </c>
      <c r="AN51" s="367">
        <v>27104</v>
      </c>
      <c r="AO51" s="368">
        <v>-23.1</v>
      </c>
      <c r="AP51" s="369">
        <v>67319</v>
      </c>
      <c r="AQ51" s="370">
        <v>-27</v>
      </c>
      <c r="AR51" s="371">
        <v>3.9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869158</v>
      </c>
      <c r="AN52" s="375">
        <v>13530</v>
      </c>
      <c r="AO52" s="376">
        <v>-50.7</v>
      </c>
      <c r="AP52" s="377">
        <v>38101</v>
      </c>
      <c r="AQ52" s="378">
        <v>2.4</v>
      </c>
      <c r="AR52" s="379">
        <v>-53.1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1853928</v>
      </c>
      <c r="AN53" s="367">
        <v>29061</v>
      </c>
      <c r="AO53" s="368">
        <v>7.2</v>
      </c>
      <c r="AP53" s="369">
        <v>70615</v>
      </c>
      <c r="AQ53" s="370">
        <v>4.9000000000000004</v>
      </c>
      <c r="AR53" s="371">
        <v>2.2999999999999998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885498</v>
      </c>
      <c r="AN54" s="375">
        <v>13880</v>
      </c>
      <c r="AO54" s="376">
        <v>2.6</v>
      </c>
      <c r="AP54" s="377">
        <v>37382</v>
      </c>
      <c r="AQ54" s="378">
        <v>-1.9</v>
      </c>
      <c r="AR54" s="379">
        <v>4.5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1675110</v>
      </c>
      <c r="AN55" s="367">
        <v>26485</v>
      </c>
      <c r="AO55" s="368">
        <v>-8.9</v>
      </c>
      <c r="AP55" s="369">
        <v>69185</v>
      </c>
      <c r="AQ55" s="370">
        <v>-2</v>
      </c>
      <c r="AR55" s="371">
        <v>-6.9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794669</v>
      </c>
      <c r="AN56" s="375">
        <v>12565</v>
      </c>
      <c r="AO56" s="376">
        <v>-9.5</v>
      </c>
      <c r="AP56" s="377">
        <v>38519</v>
      </c>
      <c r="AQ56" s="378">
        <v>3</v>
      </c>
      <c r="AR56" s="379">
        <v>-12.5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2089782</v>
      </c>
      <c r="AN57" s="367">
        <v>33150</v>
      </c>
      <c r="AO57" s="368">
        <v>25.2</v>
      </c>
      <c r="AP57" s="369">
        <v>70166</v>
      </c>
      <c r="AQ57" s="370">
        <v>1.4</v>
      </c>
      <c r="AR57" s="371">
        <v>23.8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977423</v>
      </c>
      <c r="AN58" s="375">
        <v>15505</v>
      </c>
      <c r="AO58" s="376">
        <v>23.4</v>
      </c>
      <c r="AP58" s="377">
        <v>36115</v>
      </c>
      <c r="AQ58" s="378">
        <v>-6.2</v>
      </c>
      <c r="AR58" s="379">
        <v>29.6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2436611</v>
      </c>
      <c r="AN59" s="367">
        <v>38894</v>
      </c>
      <c r="AO59" s="368">
        <v>17.3</v>
      </c>
      <c r="AP59" s="369">
        <v>70329</v>
      </c>
      <c r="AQ59" s="370">
        <v>0.2</v>
      </c>
      <c r="AR59" s="371">
        <v>17.100000000000001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1102000</v>
      </c>
      <c r="AN60" s="375">
        <v>17590</v>
      </c>
      <c r="AO60" s="376">
        <v>13.4</v>
      </c>
      <c r="AP60" s="377">
        <v>39403</v>
      </c>
      <c r="AQ60" s="378">
        <v>9.1</v>
      </c>
      <c r="AR60" s="379">
        <v>4.3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1959315</v>
      </c>
      <c r="AN61" s="382">
        <v>30939</v>
      </c>
      <c r="AO61" s="383">
        <v>3.5</v>
      </c>
      <c r="AP61" s="384">
        <v>69523</v>
      </c>
      <c r="AQ61" s="385">
        <v>-4.5</v>
      </c>
      <c r="AR61" s="371">
        <v>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925750</v>
      </c>
      <c r="AN62" s="375">
        <v>14614</v>
      </c>
      <c r="AO62" s="376">
        <v>-4.2</v>
      </c>
      <c r="AP62" s="377">
        <v>37904</v>
      </c>
      <c r="AQ62" s="378">
        <v>1.3</v>
      </c>
      <c r="AR62" s="379">
        <v>-5.5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8Y8xxQ3eqLAUuTtbZdibILPMWYPhaMrvqFMKXICY+6Lsr3sGBubqQhlrQVt4fPf4KqGd2b0Hv18IbByoK9iGeg==" saltValue="uKqY0N4bEXa4O1oLDJ01W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oHRRFYmTJeyFCEedltzRRCI1Ai9EjEGIPqKsTeYWvu8UYgClfTwAcIIs+DuQ2fWcyuI2/Z/A9656VW/6qwAcCw==" saltValue="oomdz6MDKU/wI+BZsoVc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ki+TMWkgNZGSYPjDeOoWyH/FOa7PFGP2uJCVztbI/QsVGecHwSmOA3Z02ugBV4bkVeHHODIqR3gGZ91rNfso3A==" saltValue="QvkhWVTVqS+x3wr59IgX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8" t="s">
        <v>3</v>
      </c>
      <c r="D47" s="1238"/>
      <c r="E47" s="1239"/>
      <c r="F47" s="11">
        <v>50.2</v>
      </c>
      <c r="G47" s="12">
        <v>47.75</v>
      </c>
      <c r="H47" s="12">
        <v>45.92</v>
      </c>
      <c r="I47" s="12">
        <v>42.39</v>
      </c>
      <c r="J47" s="13">
        <v>37.520000000000003</v>
      </c>
    </row>
    <row r="48" spans="2:10" ht="57.75" customHeight="1" x14ac:dyDescent="0.15">
      <c r="B48" s="14"/>
      <c r="C48" s="1240" t="s">
        <v>4</v>
      </c>
      <c r="D48" s="1240"/>
      <c r="E48" s="1241"/>
      <c r="F48" s="15">
        <v>5.67</v>
      </c>
      <c r="G48" s="16">
        <v>4.7</v>
      </c>
      <c r="H48" s="16">
        <v>4.37</v>
      </c>
      <c r="I48" s="16">
        <v>4.97</v>
      </c>
      <c r="J48" s="17">
        <v>6.41</v>
      </c>
    </row>
    <row r="49" spans="2:10" ht="57.75" customHeight="1" thickBot="1" x14ac:dyDescent="0.2">
      <c r="B49" s="18"/>
      <c r="C49" s="1242" t="s">
        <v>5</v>
      </c>
      <c r="D49" s="1242"/>
      <c r="E49" s="1243"/>
      <c r="F49" s="19">
        <v>2.85</v>
      </c>
      <c r="G49" s="20" t="s">
        <v>563</v>
      </c>
      <c r="H49" s="20" t="s">
        <v>564</v>
      </c>
      <c r="I49" s="20" t="s">
        <v>565</v>
      </c>
      <c r="J49" s="21" t="s">
        <v>566</v>
      </c>
    </row>
    <row r="50" spans="2:10" ht="13.5" customHeight="1" x14ac:dyDescent="0.15"/>
  </sheetData>
  <sheetProtection algorithmName="SHA-512" hashValue="SuL6A1WCH8XHUnoENGcyQ04Y3MCqbnoDpNAmr46Hm0wlBLfzwAqJYQJyQ07x75hJSRpjzZxcYxselQGlAPV24A==" saltValue="3fwOn9dSVKZf2l+TsnrZ2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2022-09-06T02:16:46Z</cp:lastPrinted>
  <dcterms:created xsi:type="dcterms:W3CDTF">2022-02-02T05:32:12Z</dcterms:created>
  <dcterms:modified xsi:type="dcterms:W3CDTF">2022-09-30T01:00:01Z</dcterms:modified>
  <cp:category/>
</cp:coreProperties>
</file>