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<sst xmlns="http://schemas.openxmlformats.org/spreadsheetml/2006/main" count="1201" uniqueCount="621">
  <si>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</si>
  <si>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</si>
  <si>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</si>
  <si>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</si>
  <si>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</si>
  <si>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</si>
  <si>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</si>
  <si>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</si>
  <si>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</si>
  <si>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</si>
  <si>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</si>
  <si>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</si>
  <si>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</si>
  <si>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</si>
  <si>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</si>
  <si>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</si>
  <si>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</si>
  <si>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</si>
  <si>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</si>
  <si>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</si>
  <si>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</si>
  <si>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</si>
  <si>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</si>
  <si>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</si>
  <si>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</si>
  <si>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</si>
  <si>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</si>
  <si>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</si>
  <si>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</si>
  <si>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</si>
  <si>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</si>
  <si>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</si>
  <si>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</si>
  <si>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</si>
  <si>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</si>
  <si>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</si>
  <si>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</si>
  <si>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</si>
  <si>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</si>
  <si>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</si>
  <si>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</si>
  <si>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</si>
  <si>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</si>
  <si>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</si>
  <si>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</si>
  <si>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</si>
  <si>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</si>
  <si>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</si>
  <si>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</si>
  <si>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</si>
  <si>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</si>
  <si>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</si>
  <si>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</si>
  <si>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</si>
  <si>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</si>
  <si>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</si>
  <si>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</si>
  <si>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</si>
  <si>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</si>
  <si>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</si>
  <si>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</si>
  <si>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</si>
  <si>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</si>
  <si>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</si>
  <si>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</si>
  <si>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</si>
  <si>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</si>
  <si>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</si>
  <si>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</si>
  <si>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</si>
  <si>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</si>
  <si>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</si>
  <si>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</si>
  <si>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</si>
  <si>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</si>
  <si>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</si>
  <si>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</si>
  <si>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</si>
  <si>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</si>
  <si>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</si>
  <si>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</si>
  <si>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</si>
  <si>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</si>
  <si>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</si>
  <si>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</si>
  <si>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</si>
  <si>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</si>
  <si>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</si>
  <si>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</si>
  <si>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</si>
  <si>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</si>
  <si>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</si>
  <si>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</si>
  <si>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</si>
  <si>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</si>
  <si>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</si>
  <si>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</si>
  <si>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</si>
  <si>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</si>
  <si>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</si>
  <si>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</si>
  <si>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</si>
  <si>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</si>
  <si>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</si>
  <si>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</si>
  <si>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</si>
  <si>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</si>
  <si>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</si>
  <si>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</si>
  <si>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</si>
  <si>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</si>
  <si>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</si>
  <si>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</si>
  <si>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</si>
  <si>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</si>
  <si>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</si>
  <si>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</si>
  <si>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</si>
  <si>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</si>
  <si>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</si>
  <si>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</si>
  <si>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</si>
  <si>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</si>
  <si>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</si>
  <si>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</si>
  <si>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</si>
  <si>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</si>
  <si>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</si>
  <si>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</si>
  <si>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</si>
  <si>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</si>
  <si>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</si>
  <si>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</si>
  <si>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</si>
  <si>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</si>
  <si>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</si>
  <si>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</si>
  <si>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</si>
  <si>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</si>
  <si>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</si>
  <si>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</si>
  <si>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</si>
  <si>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</si>
  <si>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</si>
  <si>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</si>
  <si>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</si>
  <si>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</si>
  <si>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</si>
  <si>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</si>
  <si>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</si>
  <si>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</si>
  <si>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</si>
  <si>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</si>
  <si>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</si>
  <si>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</si>
  <si>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</si>
  <si>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</si>
  <si>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</si>
  <si>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</si>
  <si>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</si>
  <si>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</si>
  <si>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</si>
  <si>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</si>
  <si>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</si>
  <si>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</si>
  <si>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</si>
  <si>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</si>
  <si>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</si>
  <si>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</si>
  <si>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</si>
  <si>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</si>
  <si>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</si>
  <si>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</si>
  <si>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</si>
  <si>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</si>
  <si>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</si>
  <si>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</si>
  <si>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</si>
  <si>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</si>
  <si>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</si>
  <si>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</si>
  <si>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</si>
  <si>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</si>
  <si>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</si>
  <si>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</si>
  <si>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</si>
  <si>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</si>
  <si>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</si>
  <si>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</si>
  <si>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</si>
  <si>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</si>
  <si>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</si>
  <si>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</si>
  <si>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</si>
  <si>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</si>
  <si>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</si>
  <si>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</si>
  <si>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</si>
  <si>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</si>
  <si>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</si>
  <si>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</si>
  <si>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</si>
  <si>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</si>
  <si>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</si>
  <si>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</si>
  <si>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</si>
  <si>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</si>
  <si>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</si>
  <si>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</si>
  <si>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</si>
  <si>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</si>
  <si>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愛知県愛西市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</si>
  <si>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</si>
  <si>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</si>
  <si>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</si>
  <si>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</si>
  <si>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</si>
  <si>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</si>
  <si>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</si>
  <si>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</si>
  <si>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</si>
  <si>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</si>
  <si>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</si>
  <si>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</si>
  <si>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</si>
  <si>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</si>
  <si>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</si>
  <si>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</si>
  <si>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</si>
  <si>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</si>
  <si>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</si>
  <si>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</si>
  <si>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</si>
  <si>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</si>
  <si>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</si>
  <si>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</si>
  <si>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</si>
  <si>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</si>
  <si>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</si>
  <si>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</si>
  <si>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</si>
  <si>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</si>
  <si>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</si>
  <si>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</si>
  <si>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</si>
  <si>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</si>
  <si>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</si>
  <si>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</si>
  <si>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</si>
  <si>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</si>
  <si>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</si>
  <si>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</si>
  <si>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</si>
  <si>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</si>
  <si>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</si>
  <si>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</si>
  <si>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</si>
  <si>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</si>
  <si>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</si>
  <si>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</si>
  <si>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</si>
  <si>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</si>
  <si>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</si>
  <si>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</si>
  <si>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</si>
  <si>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</si>
  <si>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</si>
  <si>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</si>
  <si>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</si>
  <si>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</si>
  <si>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</si>
  <si>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</si>
  <si>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</si>
  <si>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</si>
  <si>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</si>
  <si>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</si>
  <si>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</si>
  <si>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</si>
  <si>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</si>
  <si>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</si>
  <si>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</si>
  <si>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</si>
  <si>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</si>
  <si>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</si>
  <si>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</si>
  <si>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</si>
  <si>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</si>
  <si>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</si>
  <si>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</si>
  <si>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</si>
  <si>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</si>
  <si>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</si>
  <si>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</si>
  <si>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</si>
  <si>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</si>
  <si>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</si>
  <si>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</si>
  <si>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</si>
  <si>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</si>
  <si>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</si>
  <si>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</si>
  <si>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</si>
  <si>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</si>
  <si>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</si>
  <si>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</si>
  <si>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</si>
  <si>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</si>
  <si>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</si>
  <si>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</si>
  <si>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</si>
  <si>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</si>
  <si>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</si>
  <si>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</si>
  <si>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</si>
  <si>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</si>
  <si>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</si>
  <si>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</si>
  <si>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</si>
  <si>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</si>
  <si>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</si>
  <si>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</si>
  <si>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</si>
  <si>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</si>
  <si>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</si>
  <si>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</si>
  <si>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</si>
  <si>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</si>
  <si>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</si>
  <si>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</si>
  <si>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</si>
  <si>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</si>
  <si>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</si>
  <si>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</si>
  <si>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</si>
  <si>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</si>
  <si>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</si>
  <si>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</si>
  <si>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</si>
  <si>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</si>
  <si>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</si>
  <si>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</si>
  <si>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</si>
  <si>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</si>
  <si>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</si>
  <si>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</si>
  <si>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</si>
  <si>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</si>
  <si>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</si>
  <si>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</si>
  <si>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</si>
  <si>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</si>
  <si>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</si>
  <si>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</si>
  <si>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</si>
  <si>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</si>
  <si>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</si>
  <si>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</si>
  <si>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</si>
  <si>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</si>
  <si>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</si>
  <si>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</si>
  <si>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</si>
  <si>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</si>
  <si>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</si>
  <si>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</si>
  <si>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愛知県愛西市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</si>
  <si>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</si>
  <si>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</si>
  <si>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</si>
  <si>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</si>
  <si>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</si>
  <si>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</si>
  <si>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</si>
  <si>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</si>
  <si>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</si>
  <si>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</si>
  <si>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</si>
  <si>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</si>
  <si>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</si>
  <si>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</si>
  <si>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</si>
  <si>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</si>
  <si>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</si>
  <si>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</si>
  <si>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</si>
  <si>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</si>
  <si>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</si>
  <si>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</si>
  <si>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</si>
  <si>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</si>
  <si>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</si>
  <si>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</si>
  <si>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</si>
  <si>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</si>
  <si>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</si>
  <si>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</si>
  <si>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</si>
  <si>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</si>
  <si>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</si>
  <si>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</si>
  <si>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</si>
  <si>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</si>
  <si>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</si>
  <si>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</si>
  <si>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</si>
  <si>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</si>
  <si>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</si>
  <si>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</si>
  <si>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</si>
  <si>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</si>
  <si>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</si>
  <si>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</si>
  <si>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</si>
  <si>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</si>
  <si>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</si>
  <si>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</si>
  <si>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</si>
  <si>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</si>
  <si>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</si>
  <si>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</si>
  <si>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</si>
  <si>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</si>
  <si>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</si>
  <si>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</si>
  <si>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</si>
  <si>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</si>
  <si>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</si>
  <si>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</si>
  <si>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</si>
  <si>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</si>
  <si>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</si>
  <si>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</si>
  <si>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</si>
  <si>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</si>
  <si>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</si>
  <si>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</si>
  <si>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</si>
  <si>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</si>
  <si>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</si>
  <si>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</si>
  <si>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</si>
  <si>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</si>
  <si>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</si>
  <si>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</si>
  <si>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</si>
  <si>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</si>
  <si>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</si>
  <si>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</si>
  <si>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</si>
  <si>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</si>
  <si>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</si>
  <si>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</si>
  <si>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</si>
  <si>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</si>
  <si>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</si>
  <si>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</si>
  <si>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</si>
  <si>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</si>
  <si>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</si>
  <si>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</si>
  <si>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</si>
  <si>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</si>
  <si>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</si>
  <si>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</si>
  <si>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</si>
  <si>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</si>
  <si>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</si>
  <si>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</si>
  <si>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</si>
  <si>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</si>
  <si>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</si>
  <si>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</si>
  <si>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</si>
  <si>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</si>
  <si>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</si>
  <si>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</si>
  <si>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</si>
  <si>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</si>
  <si>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</si>
  <si>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</si>
  <si>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</si>
  <si>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</si>
  <si>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</si>
  <si>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</si>
  <si>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</si>
  <si>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</si>
  <si>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</si>
  <si>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</si>
  <si>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</si>
  <si>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</si>
  <si>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</si>
  <si>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</si>
  <si>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</si>
  <si>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</si>
  <si>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</si>
  <si>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</si>
  <si>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</si>
  <si>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</si>
  <si>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</si>
  <si>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</si>
  <si>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</si>
  <si>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</si>
  <si>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</si>
  <si>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</si>
  <si>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</si>
  <si>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</si>
  <si>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</si>
  <si>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</si>
  <si>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</si>
  <si>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</si>
  <si>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</si>
  <si>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</si>
  <si>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</si>
  <si>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</si>
  <si>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</si>
  <si>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</si>
  <si>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</si>
  <si>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</si>
  <si>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</si>
  <si>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</si>
  <si>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</si>
  <si>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</si>
  <si>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</si>
  <si>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</si>
  <si>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</si>
  <si>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</si>
  <si>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</si>
  <si>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</si>
  <si>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</si>
  <si>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</si>
  <si>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</si>
  <si>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</si>
  <si>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</si>
  <si>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</si>
  <si>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</si>
  <si>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</si>
  <si>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</si>
  <si>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</si>
  <si>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</si>
  <si>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</si>
  <si>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</si>
  <si>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</si>
  <si>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</si>
  <si>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</si>
  <si>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</si>
  <si>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</si>
  <si>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</si>
  <si>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</si>
  <si>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</si>
  <si>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</si>
  <si>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</si>
  <si>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</si>
  <si>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</si>
  <si>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</si>
  <si>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</si>
  <si>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</si>
  <si>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</si>
  <si>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</si>
  <si>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</si>
  <si>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</si>
  <si>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</si>
  <si>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</si>
  <si>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</si>
  <si>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4.02</t>
  </si>
  <si>
    <t>▲ 2.08</t>
  </si>
  <si>
    <t>▲ 3.69</t>
  </si>
  <si>
    <t>▲ 2.50</t>
  </si>
  <si>
    <t>一般会計</t>
  </si>
  <si>
    <t>下水道事業会計</t>
  </si>
  <si>
    <t>水道事業会計</t>
  </si>
  <si>
    <t>介護保険特別会計（保険事業勘定）</t>
  </si>
  <si>
    <t>国民健康保険特別会計（事業勘定）</t>
  </si>
  <si>
    <t>後期高齢者医療特別会計</t>
  </si>
  <si>
    <t>国民健康保険特別会計（直営診療施設勘定）</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</si>
  <si>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</si>
  <si>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</si>
  <si>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</si>
  <si>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</si>
  <si>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</si>
  <si>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</si>
  <si>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</si>
  <si>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</si>
  <si>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</si>
  <si>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</si>
  <si>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</si>
  <si>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</si>
  <si>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</si>
  <si>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</si>
  <si>
    <t>愛知県後期高齢者医療広域連合（一般会計）</t>
  </si>
  <si>
    <t>-</t>
    <phoneticPr fontId="2"/>
  </si>
  <si>
    <t>-</t>
    <phoneticPr fontId="2"/>
  </si>
  <si>
    <t>-</t>
    <phoneticPr fontId="2"/>
  </si>
  <si>
    <t>-</t>
    <phoneticPr fontId="2"/>
  </si>
  <si>
    <t>-</t>
    <phoneticPr fontId="2"/>
  </si>
  <si>
    <t>-</t>
    <phoneticPr fontId="2"/>
  </si>
  <si>
    <t>-</t>
    <phoneticPr fontId="2"/>
  </si>
  <si>
    <t>-</t>
    <phoneticPr fontId="2"/>
  </si>
  <si>
    <t>-</t>
    <phoneticPr fontId="2"/>
  </si>
  <si>
    <t>公共事業整備基金</t>
    <phoneticPr fontId="5"/>
  </si>
  <si>
    <t>地域づくり振興基金</t>
    <phoneticPr fontId="5"/>
  </si>
  <si>
    <t>地域福祉振興基金</t>
    <phoneticPr fontId="5"/>
  </si>
  <si>
    <t>ふるさとづくり事業推進基金</t>
    <phoneticPr fontId="5"/>
  </si>
  <si>
    <t>立田地域交流拠点施設整備基金</t>
    <phoneticPr fontId="5"/>
  </si>
  <si>
    <t>愛知県後期高齢者医療広域連合（後期高齢者医療特別会計）</t>
    <rPh sb="20" eb="22">
      <t>イリョウ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</si>
  <si>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</si>
  <si>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</si>
  <si>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</si>
  <si>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</si>
  <si>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</si>
  <si>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</si>
  <si>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</si>
  <si>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</si>
  <si>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</si>
  <si>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</si>
  <si>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</si>
  <si>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</si>
  <si>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</si>
  <si>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</si>
  <si>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</si>
  <si>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充当可能財源等が将来負担額を上回っており、将来負担比率は「－」を維持しているが、有形固定資産減価償却率は増加傾向にあり類似団体より高い水準にあるため、今後公共施設を適正な規模に集約しながら更新していく必要がある。施設の更新や廃止する際、一時的に地方債の発行が増え、将来負担額が増加する可能性があるものの公共施設の維持管理に要する経費の減少を目指す。</t>
    <phoneticPr fontId="5"/>
  </si>
  <si>
    <t>充当可能財源等が将来負担額を上回っており、将来負担比率は「－」を維持している。実質公債費比率についても近年横ばい傾向であるため、今後も地方債の発行が過剰にならないよう管理していく。</t>
    <rPh sb="0" eb="2">
      <t>ジュウトウ</t>
    </rPh>
    <rPh sb="2" eb="4">
      <t>カノウ</t>
    </rPh>
    <rPh sb="4" eb="6">
      <t>ザイゲン</t>
    </rPh>
    <rPh sb="6" eb="7">
      <t>トウ</t>
    </rPh>
    <rPh sb="8" eb="10">
      <t>ショウライ</t>
    </rPh>
    <rPh sb="10" eb="12">
      <t>フタン</t>
    </rPh>
    <rPh sb="12" eb="13">
      <t>ガク</t>
    </rPh>
    <rPh sb="14" eb="16">
      <t>ウワマワ</t>
    </rPh>
    <rPh sb="21" eb="23">
      <t>ショウライ</t>
    </rPh>
    <rPh sb="23" eb="25">
      <t>フタン</t>
    </rPh>
    <rPh sb="25" eb="27">
      <t>ヒリツ</t>
    </rPh>
    <rPh sb="32" eb="34">
      <t>イジ</t>
    </rPh>
    <rPh sb="39" eb="41">
      <t>ジッシツ</t>
    </rPh>
    <rPh sb="41" eb="44">
      <t>コウサイヒ</t>
    </rPh>
    <rPh sb="44" eb="46">
      <t>ヒリツ</t>
    </rPh>
    <rPh sb="51" eb="53">
      <t>キンネン</t>
    </rPh>
    <rPh sb="53" eb="54">
      <t>ヨコ</t>
    </rPh>
    <rPh sb="56" eb="58">
      <t>ケイコウ</t>
    </rPh>
    <rPh sb="64" eb="66">
      <t>コンゴ</t>
    </rPh>
    <rPh sb="67" eb="70">
      <t>チホウサイ</t>
    </rPh>
    <rPh sb="71" eb="73">
      <t>ハッコウ</t>
    </rPh>
    <rPh sb="74" eb="76">
      <t>カジョウ</t>
    </rPh>
    <rPh sb="83" eb="85">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</si>
</sst>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667C-4BE0-8A25-2AFE8DEA22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27104</c:v>
                </c:pt>
                <c:pt idx="1">
                  <c:v>29061</c:v>
                </c:pt>
                <c:pt idx="2">
                  <c:v>26485</c:v>
                </c:pt>
                <c:pt idx="3">
                  <c:v>33150</c:v>
                </c:pt>
                <c:pt idx="4">
                  <c:v>38894</c:v>
                </c:pt>
              </c:numCache>
            </c:numRef>
          </c:val>
          <c:smooth val="0"/>
          <c:extLst>
            <c:ext xmlns:c16="http://schemas.microsoft.com/office/drawing/2014/chart" uri="{C3380CC4-5D6E-409C-BE32-E72D297353CC}">
              <c16:uniqueId val="{00000001-667C-4BE0-8A25-2AFE8DEA22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5.67</c:v>
                </c:pt>
                <c:pt idx="1">
                  <c:v>4.7</c:v>
                </c:pt>
                <c:pt idx="2">
                  <c:v>4.37</c:v>
                </c:pt>
                <c:pt idx="3">
                  <c:v>4.97</c:v>
                </c:pt>
                <c:pt idx="4">
                  <c:v>6.41</c:v>
                </c:pt>
              </c:numCache>
            </c:numRef>
          </c:val>
          <c:extLst>
            <c:ext xmlns:c16="http://schemas.microsoft.com/office/drawing/2014/chart" uri="{C3380CC4-5D6E-409C-BE32-E72D297353CC}">
              <c16:uniqueId val="{00000000-F79A-4549-BF19-C997689DA0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50.2</c:v>
                </c:pt>
                <c:pt idx="1">
                  <c:v>47.75</c:v>
                </c:pt>
                <c:pt idx="2">
                  <c:v>45.92</c:v>
                </c:pt>
                <c:pt idx="3">
                  <c:v>42.39</c:v>
                </c:pt>
                <c:pt idx="4">
                  <c:v>37.520000000000003</c:v>
                </c:pt>
              </c:numCache>
            </c:numRef>
          </c:val>
          <c:extLst>
            <c:ext xmlns:c16="http://schemas.microsoft.com/office/drawing/2014/chart" uri="{C3380CC4-5D6E-409C-BE32-E72D297353CC}">
              <c16:uniqueId val="{00000001-F79A-4549-BF19-C997689DA0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2.85</c:v>
                </c:pt>
                <c:pt idx="1">
                  <c:v>-4.0199999999999996</c:v>
                </c:pt>
                <c:pt idx="2">
                  <c:v>-2.08</c:v>
                </c:pt>
                <c:pt idx="3">
                  <c:v>-3.69</c:v>
                </c:pt>
                <c:pt idx="4">
                  <c:v>-2.5</c:v>
                </c:pt>
              </c:numCache>
            </c:numRef>
          </c:val>
          <c:smooth val="0"/>
          <c:extLst>
            <c:ext xmlns:c16="http://schemas.microsoft.com/office/drawing/2014/chart" uri="{C3380CC4-5D6E-409C-BE32-E72D297353CC}">
              <c16:uniqueId val="{00000002-F79A-4549-BF19-C997689DA0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0.81</c:v>
                </c:pt>
                <c:pt idx="4">
                  <c:v>#N/A</c:v>
                </c:pt>
                <c:pt idx="5">
                  <c:v>1.82</c:v>
                </c:pt>
                <c:pt idx="6">
                  <c:v>0</c:v>
                </c:pt>
                <c:pt idx="7">
                  <c:v>0</c:v>
                </c:pt>
                <c:pt idx="8">
                  <c:v>0</c:v>
                </c:pt>
                <c:pt idx="9">
                  <c:v>0</c:v>
                </c:pt>
              </c:numCache>
            </c:numRef>
          </c:val>
          <c:extLst>
            <c:ext xmlns:c16="http://schemas.microsoft.com/office/drawing/2014/chart" uri="{C3380CC4-5D6E-409C-BE32-E72D297353CC}">
              <c16:uniqueId val="{00000000-3EE1-4EA6-969D-17EFE84311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E1-4EA6-969D-17EFE8431106}"/>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EE1-4EA6-969D-17EFE8431106}"/>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0.11</c:v>
                </c:pt>
                <c:pt idx="4">
                  <c:v>#N/A</c:v>
                </c:pt>
                <c:pt idx="5">
                  <c:v>0.09</c:v>
                </c:pt>
                <c:pt idx="6">
                  <c:v>#N/A</c:v>
                </c:pt>
                <c:pt idx="7">
                  <c:v>0.08</c:v>
                </c:pt>
                <c:pt idx="8">
                  <c:v>#N/A</c:v>
                </c:pt>
                <c:pt idx="9">
                  <c:v>0.04</c:v>
                </c:pt>
              </c:numCache>
            </c:numRef>
          </c:val>
          <c:extLst>
            <c:ext xmlns:c16="http://schemas.microsoft.com/office/drawing/2014/chart" uri="{C3380CC4-5D6E-409C-BE32-E72D297353CC}">
              <c16:uniqueId val="{00000003-3EE1-4EA6-969D-17EFE843110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0.09</c:v>
                </c:pt>
                <c:pt idx="4">
                  <c:v>#N/A</c:v>
                </c:pt>
                <c:pt idx="5">
                  <c:v>0.04</c:v>
                </c:pt>
                <c:pt idx="6">
                  <c:v>#N/A</c:v>
                </c:pt>
                <c:pt idx="7">
                  <c:v>0.02</c:v>
                </c:pt>
                <c:pt idx="8">
                  <c:v>#N/A</c:v>
                </c:pt>
                <c:pt idx="9">
                  <c:v>0.18</c:v>
                </c:pt>
              </c:numCache>
            </c:numRef>
          </c:val>
          <c:extLst>
            <c:ext xmlns:c16="http://schemas.microsoft.com/office/drawing/2014/chart" uri="{C3380CC4-5D6E-409C-BE32-E72D297353CC}">
              <c16:uniqueId val="{00000004-3EE1-4EA6-969D-17EFE8431106}"/>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3.46</c:v>
                </c:pt>
                <c:pt idx="2">
                  <c:v>#N/A</c:v>
                </c:pt>
                <c:pt idx="3">
                  <c:v>3.18</c:v>
                </c:pt>
                <c:pt idx="4">
                  <c:v>#N/A</c:v>
                </c:pt>
                <c:pt idx="5">
                  <c:v>2.15</c:v>
                </c:pt>
                <c:pt idx="6">
                  <c:v>#N/A</c:v>
                </c:pt>
                <c:pt idx="7">
                  <c:v>1.59</c:v>
                </c:pt>
                <c:pt idx="8">
                  <c:v>#N/A</c:v>
                </c:pt>
                <c:pt idx="9">
                  <c:v>0.66</c:v>
                </c:pt>
              </c:numCache>
            </c:numRef>
          </c:val>
          <c:extLst>
            <c:ext xmlns:c16="http://schemas.microsoft.com/office/drawing/2014/chart" uri="{C3380CC4-5D6E-409C-BE32-E72D297353CC}">
              <c16:uniqueId val="{00000005-3EE1-4EA6-969D-17EFE843110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1.38</c:v>
                </c:pt>
                <c:pt idx="2">
                  <c:v>#N/A</c:v>
                </c:pt>
                <c:pt idx="3">
                  <c:v>1.68</c:v>
                </c:pt>
                <c:pt idx="4">
                  <c:v>#N/A</c:v>
                </c:pt>
                <c:pt idx="5">
                  <c:v>1.33</c:v>
                </c:pt>
                <c:pt idx="6">
                  <c:v>#N/A</c:v>
                </c:pt>
                <c:pt idx="7">
                  <c:v>1.4</c:v>
                </c:pt>
                <c:pt idx="8">
                  <c:v>#N/A</c:v>
                </c:pt>
                <c:pt idx="9">
                  <c:v>1.92</c:v>
                </c:pt>
              </c:numCache>
            </c:numRef>
          </c:val>
          <c:extLst>
            <c:ext xmlns:c16="http://schemas.microsoft.com/office/drawing/2014/chart" uri="{C3380CC4-5D6E-409C-BE32-E72D297353CC}">
              <c16:uniqueId val="{00000006-3EE1-4EA6-969D-17EFE843110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4.2300000000000004</c:v>
                </c:pt>
                <c:pt idx="2">
                  <c:v>#N/A</c:v>
                </c:pt>
                <c:pt idx="3">
                  <c:v>4.25</c:v>
                </c:pt>
                <c:pt idx="4">
                  <c:v>#N/A</c:v>
                </c:pt>
                <c:pt idx="5">
                  <c:v>4.51</c:v>
                </c:pt>
                <c:pt idx="6">
                  <c:v>#N/A</c:v>
                </c:pt>
                <c:pt idx="7">
                  <c:v>4.51</c:v>
                </c:pt>
                <c:pt idx="8">
                  <c:v>#N/A</c:v>
                </c:pt>
                <c:pt idx="9">
                  <c:v>4.49</c:v>
                </c:pt>
              </c:numCache>
            </c:numRef>
          </c:val>
          <c:extLst>
            <c:ext xmlns:c16="http://schemas.microsoft.com/office/drawing/2014/chart" uri="{C3380CC4-5D6E-409C-BE32-E72D297353CC}">
              <c16:uniqueId val="{00000007-3EE1-4EA6-969D-17EFE843110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4.55</c:v>
                </c:pt>
                <c:pt idx="8">
                  <c:v>#N/A</c:v>
                </c:pt>
                <c:pt idx="9">
                  <c:v>5.14</c:v>
                </c:pt>
              </c:numCache>
            </c:numRef>
          </c:val>
          <c:extLst>
            <c:ext xmlns:c16="http://schemas.microsoft.com/office/drawing/2014/chart" uri="{C3380CC4-5D6E-409C-BE32-E72D297353CC}">
              <c16:uniqueId val="{00000008-3EE1-4EA6-969D-17EFE84311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5.67</c:v>
                </c:pt>
                <c:pt idx="2">
                  <c:v>#N/A</c:v>
                </c:pt>
                <c:pt idx="3">
                  <c:v>4.6900000000000004</c:v>
                </c:pt>
                <c:pt idx="4">
                  <c:v>#N/A</c:v>
                </c:pt>
                <c:pt idx="5">
                  <c:v>4.37</c:v>
                </c:pt>
                <c:pt idx="6">
                  <c:v>#N/A</c:v>
                </c:pt>
                <c:pt idx="7">
                  <c:v>4.97</c:v>
                </c:pt>
                <c:pt idx="8">
                  <c:v>#N/A</c:v>
                </c:pt>
                <c:pt idx="9">
                  <c:v>6.41</c:v>
                </c:pt>
              </c:numCache>
            </c:numRef>
          </c:val>
          <c:extLst>
            <c:ext xmlns:c16="http://schemas.microsoft.com/office/drawing/2014/chart" uri="{C3380CC4-5D6E-409C-BE32-E72D297353CC}">
              <c16:uniqueId val="{00000009-3EE1-4EA6-969D-17EFE84311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2204</c:v>
                </c:pt>
                <c:pt idx="5">
                  <c:v>2171</c:v>
                </c:pt>
                <c:pt idx="8">
                  <c:v>2172</c:v>
                </c:pt>
                <c:pt idx="11">
                  <c:v>2150</c:v>
                </c:pt>
                <c:pt idx="14">
                  <c:v>2162</c:v>
                </c:pt>
              </c:numCache>
            </c:numRef>
          </c:val>
          <c:extLst>
            <c:ext xmlns:c16="http://schemas.microsoft.com/office/drawing/2014/chart" uri="{C3380CC4-5D6E-409C-BE32-E72D297353CC}">
              <c16:uniqueId val="{00000000-F709-4059-86C4-85F2851257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09-4059-86C4-85F2851257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09-4059-86C4-85F2851257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0</c:v>
                </c:pt>
                <c:pt idx="6">
                  <c:v>0</c:v>
                </c:pt>
                <c:pt idx="9">
                  <c:v>10</c:v>
                </c:pt>
                <c:pt idx="12">
                  <c:v>17</c:v>
                </c:pt>
              </c:numCache>
            </c:numRef>
          </c:val>
          <c:extLst>
            <c:ext xmlns:c16="http://schemas.microsoft.com/office/drawing/2014/chart" uri="{C3380CC4-5D6E-409C-BE32-E72D297353CC}">
              <c16:uniqueId val="{00000003-F709-4059-86C4-85F2851257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521</c:v>
                </c:pt>
                <c:pt idx="3">
                  <c:v>578</c:v>
                </c:pt>
                <c:pt idx="6">
                  <c:v>590</c:v>
                </c:pt>
                <c:pt idx="9">
                  <c:v>529</c:v>
                </c:pt>
                <c:pt idx="12">
                  <c:v>545</c:v>
                </c:pt>
              </c:numCache>
            </c:numRef>
          </c:val>
          <c:extLst>
            <c:ext xmlns:c16="http://schemas.microsoft.com/office/drawing/2014/chart" uri="{C3380CC4-5D6E-409C-BE32-E72D297353CC}">
              <c16:uniqueId val="{00000004-F709-4059-86C4-85F2851257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09-4059-86C4-85F2851257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09-4059-86C4-85F2851257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2155</c:v>
                </c:pt>
                <c:pt idx="3">
                  <c:v>2153</c:v>
                </c:pt>
                <c:pt idx="6">
                  <c:v>2136</c:v>
                </c:pt>
                <c:pt idx="9">
                  <c:v>2123</c:v>
                </c:pt>
                <c:pt idx="12">
                  <c:v>2150</c:v>
                </c:pt>
              </c:numCache>
            </c:numRef>
          </c:val>
          <c:extLst>
            <c:ext xmlns:c16="http://schemas.microsoft.com/office/drawing/2014/chart" uri="{C3380CC4-5D6E-409C-BE32-E72D297353CC}">
              <c16:uniqueId val="{00000007-F709-4059-86C4-85F2851257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510</c:v>
                </c:pt>
                <c:pt idx="2">
                  <c:v>#N/A</c:v>
                </c:pt>
                <c:pt idx="3">
                  <c:v>#N/A</c:v>
                </c:pt>
                <c:pt idx="4">
                  <c:v>560</c:v>
                </c:pt>
                <c:pt idx="5">
                  <c:v>#N/A</c:v>
                </c:pt>
                <c:pt idx="6">
                  <c:v>#N/A</c:v>
                </c:pt>
                <c:pt idx="7">
                  <c:v>554</c:v>
                </c:pt>
                <c:pt idx="8">
                  <c:v>#N/A</c:v>
                </c:pt>
                <c:pt idx="9">
                  <c:v>#N/A</c:v>
                </c:pt>
                <c:pt idx="10">
                  <c:v>512</c:v>
                </c:pt>
                <c:pt idx="11">
                  <c:v>#N/A</c:v>
                </c:pt>
                <c:pt idx="12">
                  <c:v>#N/A</c:v>
                </c:pt>
                <c:pt idx="13">
                  <c:v>550</c:v>
                </c:pt>
                <c:pt idx="14">
                  <c:v>#N/A</c:v>
                </c:pt>
              </c:numCache>
            </c:numRef>
          </c:val>
          <c:smooth val="0"/>
          <c:extLst>
            <c:ext xmlns:c16="http://schemas.microsoft.com/office/drawing/2014/chart" uri="{C3380CC4-5D6E-409C-BE32-E72D297353CC}">
              <c16:uniqueId val="{00000008-F709-4059-86C4-85F2851257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24107</c:v>
                </c:pt>
                <c:pt idx="5">
                  <c:v>23604</c:v>
                </c:pt>
                <c:pt idx="8">
                  <c:v>23152</c:v>
                </c:pt>
                <c:pt idx="11">
                  <c:v>22437</c:v>
                </c:pt>
                <c:pt idx="14">
                  <c:v>21852</c:v>
                </c:pt>
              </c:numCache>
            </c:numRef>
          </c:val>
          <c:extLst>
            <c:ext xmlns:c16="http://schemas.microsoft.com/office/drawing/2014/chart" uri="{C3380CC4-5D6E-409C-BE32-E72D297353CC}">
              <c16:uniqueId val="{00000000-7040-4E93-92B7-F31CEA9D02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40-4E93-92B7-F31CEA9D02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13829</c:v>
                </c:pt>
                <c:pt idx="5">
                  <c:v>14568</c:v>
                </c:pt>
                <c:pt idx="8">
                  <c:v>15192</c:v>
                </c:pt>
                <c:pt idx="11">
                  <c:v>14944</c:v>
                </c:pt>
                <c:pt idx="14">
                  <c:v>14968</c:v>
                </c:pt>
              </c:numCache>
            </c:numRef>
          </c:val>
          <c:extLst>
            <c:ext xmlns:c16="http://schemas.microsoft.com/office/drawing/2014/chart" uri="{C3380CC4-5D6E-409C-BE32-E72D297353CC}">
              <c16:uniqueId val="{00000002-7040-4E93-92B7-F31CEA9D02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40-4E93-92B7-F31CEA9D02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40-4E93-92B7-F31CEA9D02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40-4E93-92B7-F31CEA9D02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3449</c:v>
                </c:pt>
                <c:pt idx="3">
                  <c:v>3503</c:v>
                </c:pt>
                <c:pt idx="6">
                  <c:v>3398</c:v>
                </c:pt>
                <c:pt idx="9">
                  <c:v>3551</c:v>
                </c:pt>
                <c:pt idx="12">
                  <c:v>3568</c:v>
                </c:pt>
              </c:numCache>
            </c:numRef>
          </c:val>
          <c:extLst>
            <c:ext xmlns:c16="http://schemas.microsoft.com/office/drawing/2014/chart" uri="{C3380CC4-5D6E-409C-BE32-E72D297353CC}">
              <c16:uniqueId val="{00000006-7040-4E93-92B7-F31CEA9D02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116</c:v>
                </c:pt>
                <c:pt idx="9">
                  <c:v>220</c:v>
                </c:pt>
                <c:pt idx="12">
                  <c:v>310</c:v>
                </c:pt>
              </c:numCache>
            </c:numRef>
          </c:val>
          <c:extLst>
            <c:ext xmlns:c16="http://schemas.microsoft.com/office/drawing/2014/chart" uri="{C3380CC4-5D6E-409C-BE32-E72D297353CC}">
              <c16:uniqueId val="{00000007-7040-4E93-92B7-F31CEA9D02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8009</c:v>
                </c:pt>
                <c:pt idx="3">
                  <c:v>8762</c:v>
                </c:pt>
                <c:pt idx="6">
                  <c:v>9653</c:v>
                </c:pt>
                <c:pt idx="9">
                  <c:v>9736</c:v>
                </c:pt>
                <c:pt idx="12">
                  <c:v>9790</c:v>
                </c:pt>
              </c:numCache>
            </c:numRef>
          </c:val>
          <c:extLst>
            <c:ext xmlns:c16="http://schemas.microsoft.com/office/drawing/2014/chart" uri="{C3380CC4-5D6E-409C-BE32-E72D297353CC}">
              <c16:uniqueId val="{00000008-7040-4E93-92B7-F31CEA9D02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40-4E93-92B7-F31CEA9D02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21627</c:v>
                </c:pt>
                <c:pt idx="3">
                  <c:v>20605</c:v>
                </c:pt>
                <c:pt idx="6">
                  <c:v>19363</c:v>
                </c:pt>
                <c:pt idx="9">
                  <c:v>18628</c:v>
                </c:pt>
                <c:pt idx="12">
                  <c:v>18118</c:v>
                </c:pt>
              </c:numCache>
            </c:numRef>
          </c:val>
          <c:extLst>
            <c:ext xmlns:c16="http://schemas.microsoft.com/office/drawing/2014/chart" uri="{C3380CC4-5D6E-409C-BE32-E72D297353CC}">
              <c16:uniqueId val="{0000000A-7040-4E93-92B7-F31CEA9D02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40-4E93-92B7-F31CEA9D02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6950</c:v>
                </c:pt>
                <c:pt idx="1">
                  <c:v>6320</c:v>
                </c:pt>
                <c:pt idx="2">
                  <c:v>5706</c:v>
                </c:pt>
              </c:numCache>
            </c:numRef>
          </c:val>
          <c:extLst>
            <c:ext xmlns:c16="http://schemas.microsoft.com/office/drawing/2014/chart" uri="{C3380CC4-5D6E-409C-BE32-E72D297353CC}">
              <c16:uniqueId val="{00000000-F7F6-42EA-9540-602B5EB65D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675</c:v>
                </c:pt>
                <c:pt idx="1">
                  <c:v>679</c:v>
                </c:pt>
                <c:pt idx="2">
                  <c:v>683</c:v>
                </c:pt>
              </c:numCache>
            </c:numRef>
          </c:val>
          <c:extLst>
            <c:ext xmlns:c16="http://schemas.microsoft.com/office/drawing/2014/chart" uri="{C3380CC4-5D6E-409C-BE32-E72D297353CC}">
              <c16:uniqueId val="{00000001-F7F6-42EA-9540-602B5EB65D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9316</c:v>
                </c:pt>
                <c:pt idx="1">
                  <c:v>9880</c:v>
                </c:pt>
                <c:pt idx="2">
                  <c:v>10529</c:v>
                </c:pt>
              </c:numCache>
            </c:numRef>
          </c:val>
          <c:extLst>
            <c:ext xmlns:c16="http://schemas.microsoft.com/office/drawing/2014/chart" uri="{C3380CC4-5D6E-409C-BE32-E72D297353CC}">
              <c16:uniqueId val="{00000002-F7F6-42EA-9540-602B5EB65D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{A3D629EE-626F-4300-ABD3-108F17B09655}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C0D-423F-AAA0-E6E3A885D8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{A294954C-F4F5-4E77-A013-137D5D074117}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0D-423F-AAA0-E6E3A885D8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{AFBC7313-EC3C-4C41-A91B-0771305ACA1F}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0D-423F-AAA0-E6E3A885D8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{B96DA6F3-3AD4-4944-9A12-6DB44D924793}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0D-423F-AAA0-E6E3A885D8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{00AD0AAD-9426-4344-B630-BA3EA74270F4}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0D-423F-AAA0-E6E3A885D8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{48415E9C-C683-440A-AE1F-BF75ADAF38AF}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C0D-423F-AAA0-E6E3A885D8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{7F946A87-DDFB-4F7E-B900-490CDF38EF0C}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C0D-423F-AAA0-E6E3A885D8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{4438A696-1E18-46BA-9252-7B744760A216}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C0D-423F-AAA0-E6E3A885D8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{E2008CAE-7A01-4721-81DC-82396BB1B80C}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C0D-423F-AAA0-E6E3A885D8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68.3</c:v>
                </c:pt>
                <c:pt idx="16">
                  <c:v>70</c:v>
                </c:pt>
                <c:pt idx="24">
                  <c:v>71.3</c:v>
                </c:pt>
                <c:pt idx="32">
                  <c:v>72.5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0D-423F-AAA0-E6E3A885D8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{39FF80FD-EAF2-48ED-AC07-EB1C9E15FE27}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C0D-423F-AAA0-E6E3A885D8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{D688C4F5-EFDF-4761-AB3E-8765847F6F62}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0D-423F-AAA0-E6E3A885D8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{2D6D3129-CC4C-49FC-9FCD-DCA7B81C178C}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0D-423F-AAA0-E6E3A885D8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{79B6DE5D-4C5D-427C-8D29-20D97D68299F}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0D-423F-AAA0-E6E3A885D8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{7EF3A85D-C1F1-4D59-8FDE-2BCC0E914FA0}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0D-423F-AAA0-E6E3A885D8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{051B2270-5BFF-4C2A-9966-A8B50C4D79CE}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C0D-423F-AAA0-E6E3A885D8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{8C148757-DA01-440F-9F63-797CD2FC30C8}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C0D-423F-AAA0-E6E3A885D8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{35554F47-512B-467C-8868-AFB7FCCBC4FC}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C0D-423F-AAA0-E6E3A885D8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{5AFB9AD5-61B9-4573-92A9-7F6F1614BF80}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C0D-423F-AAA0-E6E3A885D8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C0D-423F-AAA0-E6E3A885D8F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{8F5524A3-185C-488E-9C85-E7DD2F49FD4D}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4B0-4E8D-9C8E-16508ADD4E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{A898AE6C-402F-44E8-AD69-1A25830D8972}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B0-4E8D-9C8E-16508ADD4E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{4DFF9E3A-2474-4B2F-8E44-187AF08AC2D2}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B0-4E8D-9C8E-16508ADD4E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{11693C6A-BEC6-47E8-A513-A373A9F08CD6}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B0-4E8D-9C8E-16508ADD4E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{070BA06A-6AF3-4822-A1C5-FD682E06B7BA}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B0-4E8D-9C8E-16508ADD4E9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{54306836-4556-4D17-A28C-1C1BFC5DA8B3}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4B0-4E8D-9C8E-16508ADD4E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{4DB12D3D-AF11-4AB8-92D5-C81B3147CDBE}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4B0-4E8D-9C8E-16508ADD4E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{4E1D2013-EBBE-4B33-8057-C0B3CEC77EF1}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4B0-4E8D-9C8E-16508ADD4E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{588EA59C-CE4A-4627-ABEB-F3F33B5BC7CD}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4B0-4E8D-9C8E-16508ADD4E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c:v>
                </c:pt>
                <c:pt idx="16">
                  <c:v>4.0999999999999996</c:v>
                </c:pt>
                <c:pt idx="24">
                  <c:v>4.2</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B0-4E8D-9C8E-16508ADD4E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{E26C9990-A542-4B37-B7B2-29287B362381}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4B0-4E8D-9C8E-16508ADD4E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{2FA8E776-AB54-4EFA-8B81-2ECBD35274DF}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B0-4E8D-9C8E-16508ADD4E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{22166543-0AFD-4BE1-A36C-7E359BB9A50D}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B0-4E8D-9C8E-16508ADD4E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{E9E0C7E3-50A6-4D00-A348-F4DE36C2FB83}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B0-4E8D-9C8E-16508ADD4E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{11D8BB94-8209-4842-AEB6-5C43C5F65013}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B0-4E8D-9C8E-16508ADD4E9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{8AB053D4-05CE-418A-848C-2EE31D395FB2}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4B0-4E8D-9C8E-16508ADD4E9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{5D54FF04-4BF4-41AE-B70A-F4104DB914F2}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4B0-4E8D-9C8E-16508ADD4E9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{F3DF3764-017E-46B4-A612-665E2606710D}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4B0-4E8D-9C8E-16508ADD4E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{C79E1D7D-BC14-43AC-9632-DBD76805323B}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4B0-4E8D-9C8E-16508ADD4E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4B0-4E8D-9C8E-16508ADD4E94}"/>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元利償還金は減少傾向であったが、小中学校の耐震改修や空調設備の借入の元金償還が始まったことにより、令和２年度の元利償還金は増加した。今後は、大規模事業が予定されており、本格的に償還が始まると一時的に償還額が増加する見込みであるため、計画的な地方債の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一方、普通交付税の合併算定替の縮減の影響もあり、標準財政規模は減少してきたが、有利な地方債を活用するなど、将来的に実質公債費比率が上昇しないように努める。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借入額を上回っており、地方債の現在高は減少傾向であったが、今後は大規模事業が予定されており、借入額が増加していく見込みであることから、有利な地方債の活用を検討し、計画的な地方債の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予定される公共施設等の更新及び長寿命化にかかる費用の増大を見据え決算剰余金を積み立ててきたが、普通交付税の合併算定替が終了し基準財政需要額算入見込額が減少していくとともに、公共施設等の施設整備に計画的に充当財源を活用していくことにより、充当可能基金も減少していくことから、充当可能財源等の減少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財政調整基金は、取崩し額が積立額を上回り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百万円減少しているものの、減債基金が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百万円増加し、公共事業整備基金が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百万円増加していることや、地域福祉振興基金が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百万円増加していることなどにより、その他特定目的金が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終了し、市の財源確保が課題となっている。今後、社会保障費の増加や大規模事業が控えており、財政需要が高まり、基金は減少していく見込みであるが、引き続き歳出の抑制と自主財源の確保を図るとともに、有利な地方債の活用を検討し、効率のよい資金配分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また、使途明確化を図るために、適宜、特定目的基金に積み立てていくことを予定している。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単年度予算主義の補完として市の事業における充当可能額の確保と将来の特定の財政需要に備えるため、資金を積み立てて活用していく。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・公共事業整備基金：公共事業の整備を図る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・地域づくり振興基金：市民の連帯の強化、一体感の醸成又は地域の振興に要する経費の財源に充てる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・地域福祉振興基金：高齢化社会に向けて福祉の促進を図る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・ふるさとづくり事業推進基金：住民のふれあい及び郷土愛の高揚に資する本市の特色を活かしたユニークなふるさとづくり事業を推進する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・立田地域交流拠点施設整備基金：立田地域交流拠点施設の整備に必要な財源を確保する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公共施設等の更新や長寿命化にかかる費用の増大を見据え、公共事業整備基金へ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や長寿命化対策、高齢化対策、まちづくり推進、といった、将来の当市における課題に対して財政的に対応できるよう、目的基金の積み立てを行うとともに、取崩しの少ない目的基金を整理し、適切な財源確保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新型コロナウイルス感染症に係る市単独事業を実施したことなどに伴い、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百万円を積立てたものの、財政調整基金残高は減額となった。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財政調整基金は、年度間調整基金として、赤字決算を防ぐため、歳入の落ち込みや歳出の所要額がふくらんだ場合に必要としている。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億円に、南海トラフ巨大地震等に対する災害復旧費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億円程度を目安とし、適正な金額を確保していく。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減債基金については、市債の償還に必要な財源を確保し、将来にわたる市財政の健全な運営に資するために積み立てているが、近年は基金を取り崩すことなく、運用益の積立てにより微増している。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財源の計画的な確保と、資金の流動性の向上、償還確実性に対する向上を図ることから、地方債現在高の状況と公債費負担の今後の見通し、その他特定目的基金とのバランスを見ながら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有形固定資産減価償却率は増加傾向にあり類似団体より高い水準にある。当市ではそれぞれの公共施設等について、個別施設計画を策定し、当該計画に基づいた施設の維持管理を適切に進めていく。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93" name="楕円 92"/>
        <xdr:cNvSpPr/>
      </xdr:nvSpPr>
      <xdr:spPr>
        <a:xfrm>
          <a:off x="47117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104974</xdr:rowOff>
    </xdr:from>
    <xdr:ext cx="405111" cy="259045"/>
    <xdr:sp macro="" textlink="">
      <xdr:nvSpPr>
        <xdr:cNvPr id="94" name="有形固定資産減価償却率該当値テキスト"/>
        <xdr:cNvSpPr txBox="1"/>
      </xdr:nvSpPr>
      <xdr:spPr>
        <a:xfrm>
          <a:off x="4813300" y="6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5" name="楕円 94"/>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5897</xdr:rowOff>
    </xdr:to>
    <xdr:cxnSp macro="">
      <xdr:nvCxnSpPr>
        <xdr:cNvPr id="96" name="直線コネクタ 95"/>
        <xdr:cNvCxnSpPr/>
      </xdr:nvCxnSpPr>
      <xdr:spPr>
        <a:xfrm>
          <a:off x="4051300" y="622681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7" name="楕円 96"/>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140335</xdr:rowOff>
    </xdr:to>
    <xdr:cxnSp macro="">
      <xdr:nvCxnSpPr>
        <xdr:cNvPr id="98" name="直線コネクタ 97"/>
        <xdr:cNvCxnSpPr/>
      </xdr:nvCxnSpPr>
      <xdr:spPr>
        <a:xfrm>
          <a:off x="3289300" y="618671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99" name="楕円 98"/>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100239</xdr:rowOff>
    </xdr:to>
    <xdr:cxnSp macro="">
      <xdr:nvCxnSpPr>
        <xdr:cNvPr id="100" name="直線コネクタ 99"/>
        <xdr:cNvCxnSpPr/>
      </xdr:nvCxnSpPr>
      <xdr:spPr>
        <a:xfrm>
          <a:off x="2527300" y="613428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101" name="楕円 100"/>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1542</xdr:rowOff>
    </xdr:from>
    <xdr:to>
      <xdr:col>11</xdr:col>
      <xdr:colOff>136525</xdr:colOff>
      <xdr:row>31</xdr:row>
      <xdr:rowOff>47806</xdr:rowOff>
    </xdr:to>
    <xdr:cxnSp macro="">
      <xdr:nvCxnSpPr>
        <xdr:cNvPr id="102" name="直線コネクタ 101"/>
        <xdr:cNvCxnSpPr/>
      </xdr:nvCxnSpPr>
      <xdr:spPr>
        <a:xfrm>
          <a:off x="1765300" y="608801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5"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7"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108"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109" name="n_3mainValue有形固定資産減価償却率"/>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10" name="n_4main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については、当該年度の新規発行額が償還額を大きく上回らないよう留意し、起債残高の抑制に努めている。現時点では類似団体の数値を下回っているので、今後も上回ることがないよう地方債の発行を管理し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14908</xdr:rowOff>
    </xdr:from>
    <xdr:to>
      <xdr:col>76</xdr:col>
      <xdr:colOff>73025</xdr:colOff>
      <xdr:row>29</xdr:row>
      <xdr:rowOff>116508</xdr:rowOff>
    </xdr:to>
    <xdr:sp macro="" textlink="">
      <xdr:nvSpPr>
        <xdr:cNvPr id="155" name="楕円 154"/>
        <xdr:cNvSpPr/>
      </xdr:nvSpPr>
      <xdr:spPr>
        <a:xfrm>
          <a:off x="14744700" y="57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37785</xdr:rowOff>
    </xdr:from>
    <xdr:ext cx="469744" cy="259045"/>
    <xdr:sp macro="" textlink="">
      <xdr:nvSpPr>
        <xdr:cNvPr id="156" name="債務償還比率該当値テキスト"/>
        <xdr:cNvSpPr txBox="1"/>
      </xdr:nvSpPr>
      <xdr:spPr>
        <a:xfrm>
          <a:off x="14846300" y="56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159371</xdr:rowOff>
    </xdr:from>
    <xdr:to>
      <xdr:col>72</xdr:col>
      <xdr:colOff>123825</xdr:colOff>
      <xdr:row>29</xdr:row>
      <xdr:rowOff>89521</xdr:rowOff>
    </xdr:to>
    <xdr:sp macro="" textlink="">
      <xdr:nvSpPr>
        <xdr:cNvPr id="157" name="楕円 156"/>
        <xdr:cNvSpPr/>
      </xdr:nvSpPr>
      <xdr:spPr>
        <a:xfrm>
          <a:off x="14033500" y="5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38721</xdr:rowOff>
    </xdr:from>
    <xdr:to>
      <xdr:col>76</xdr:col>
      <xdr:colOff>22225</xdr:colOff>
      <xdr:row>29</xdr:row>
      <xdr:rowOff>65708</xdr:rowOff>
    </xdr:to>
    <xdr:cxnSp macro="">
      <xdr:nvCxnSpPr>
        <xdr:cNvPr id="158" name="直線コネクタ 157"/>
        <xdr:cNvCxnSpPr/>
      </xdr:nvCxnSpPr>
      <xdr:spPr>
        <a:xfrm>
          <a:off x="14084300" y="5782296"/>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108274</xdr:rowOff>
    </xdr:from>
    <xdr:to>
      <xdr:col>68</xdr:col>
      <xdr:colOff>123825</xdr:colOff>
      <xdr:row>29</xdr:row>
      <xdr:rowOff>38424</xdr:rowOff>
    </xdr:to>
    <xdr:sp macro="" textlink="">
      <xdr:nvSpPr>
        <xdr:cNvPr id="159" name="楕円 158"/>
        <xdr:cNvSpPr/>
      </xdr:nvSpPr>
      <xdr:spPr>
        <a:xfrm>
          <a:off x="13271500" y="56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159074</xdr:rowOff>
    </xdr:from>
    <xdr:to>
      <xdr:col>72</xdr:col>
      <xdr:colOff>73025</xdr:colOff>
      <xdr:row>29</xdr:row>
      <xdr:rowOff>38721</xdr:rowOff>
    </xdr:to>
    <xdr:cxnSp macro="">
      <xdr:nvCxnSpPr>
        <xdr:cNvPr id="160" name="直線コネクタ 159"/>
        <xdr:cNvCxnSpPr/>
      </xdr:nvCxnSpPr>
      <xdr:spPr>
        <a:xfrm>
          <a:off x="13322300" y="5731199"/>
          <a:ext cx="762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145937</xdr:rowOff>
    </xdr:from>
    <xdr:to>
      <xdr:col>64</xdr:col>
      <xdr:colOff>123825</xdr:colOff>
      <xdr:row>29</xdr:row>
      <xdr:rowOff>76087</xdr:rowOff>
    </xdr:to>
    <xdr:sp macro="" textlink="">
      <xdr:nvSpPr>
        <xdr:cNvPr id="161" name="楕円 160"/>
        <xdr:cNvSpPr/>
      </xdr:nvSpPr>
      <xdr:spPr>
        <a:xfrm>
          <a:off x="12509500" y="57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159074</xdr:rowOff>
    </xdr:from>
    <xdr:to>
      <xdr:col>68</xdr:col>
      <xdr:colOff>73025</xdr:colOff>
      <xdr:row>29</xdr:row>
      <xdr:rowOff>25287</xdr:rowOff>
    </xdr:to>
    <xdr:cxnSp macro="">
      <xdr:nvCxnSpPr>
        <xdr:cNvPr id="162" name="直線コネクタ 161"/>
        <xdr:cNvCxnSpPr/>
      </xdr:nvCxnSpPr>
      <xdr:spPr>
        <a:xfrm flipV="1">
          <a:off x="12560300" y="5731199"/>
          <a:ext cx="762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144258</xdr:rowOff>
    </xdr:from>
    <xdr:to>
      <xdr:col>60</xdr:col>
      <xdr:colOff>123825</xdr:colOff>
      <xdr:row>29</xdr:row>
      <xdr:rowOff>74408</xdr:rowOff>
    </xdr:to>
    <xdr:sp macro="" textlink="">
      <xdr:nvSpPr>
        <xdr:cNvPr id="163" name="楕円 162"/>
        <xdr:cNvSpPr/>
      </xdr:nvSpPr>
      <xdr:spPr>
        <a:xfrm>
          <a:off x="11747500" y="57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23608</xdr:rowOff>
    </xdr:from>
    <xdr:to>
      <xdr:col>64</xdr:col>
      <xdr:colOff>73025</xdr:colOff>
      <xdr:row>29</xdr:row>
      <xdr:rowOff>25287</xdr:rowOff>
    </xdr:to>
    <xdr:cxnSp macro="">
      <xdr:nvCxnSpPr>
        <xdr:cNvPr id="164" name="直線コネクタ 163"/>
        <xdr:cNvCxnSpPr/>
      </xdr:nvCxnSpPr>
      <xdr:spPr>
        <a:xfrm>
          <a:off x="11798300" y="5767183"/>
          <a:ext cx="762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106048</xdr:rowOff>
    </xdr:from>
    <xdr:ext cx="469744" cy="259045"/>
    <xdr:sp macro="" textlink="">
      <xdr:nvSpPr>
        <xdr:cNvPr id="169" name="n_1mainValue債務償還比率"/>
        <xdr:cNvSpPr txBox="1"/>
      </xdr:nvSpPr>
      <xdr:spPr>
        <a:xfrm>
          <a:off x="13836727" y="550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54951</xdr:rowOff>
    </xdr:from>
    <xdr:ext cx="469744" cy="259045"/>
    <xdr:sp macro="" textlink="">
      <xdr:nvSpPr>
        <xdr:cNvPr id="170" name="n_2mainValue債務償還比率"/>
        <xdr:cNvSpPr txBox="1"/>
      </xdr:nvSpPr>
      <xdr:spPr>
        <a:xfrm>
          <a:off x="13087427" y="54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92614</xdr:rowOff>
    </xdr:from>
    <xdr:ext cx="469744" cy="259045"/>
    <xdr:sp macro="" textlink="">
      <xdr:nvSpPr>
        <xdr:cNvPr id="171" name="n_3mainValue債務償還比率"/>
        <xdr:cNvSpPr txBox="1"/>
      </xdr:nvSpPr>
      <xdr:spPr>
        <a:xfrm>
          <a:off x="12325427" y="54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90935</xdr:rowOff>
    </xdr:from>
    <xdr:ext cx="469744" cy="259045"/>
    <xdr:sp macro="" textlink="">
      <xdr:nvSpPr>
        <xdr:cNvPr id="172" name="n_4mainValue債務償還比率"/>
        <xdr:cNvSpPr txBox="1"/>
      </xdr:nvSpPr>
      <xdr:spPr>
        <a:xfrm>
          <a:off x="11563427" y="549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25400</xdr:rowOff>
    </xdr:from>
    <xdr:to>
      <xdr:col>24</xdr:col>
      <xdr:colOff>114300</xdr:colOff>
      <xdr:row>41</xdr:row>
      <xdr:rowOff>127000</xdr:rowOff>
    </xdr:to>
    <xdr:sp macro="" textlink="">
      <xdr:nvSpPr>
        <xdr:cNvPr id="71" name="楕円 70"/>
        <xdr:cNvSpPr/>
      </xdr:nvSpPr>
      <xdr:spPr>
        <a:xfrm>
          <a:off x="4584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111777</xdr:rowOff>
    </xdr:from>
    <xdr:ext cx="405111" cy="259045"/>
    <xdr:sp macro="" textlink="">
      <xdr:nvSpPr>
        <xdr:cNvPr id="72" name="【道路】&#10;有形固定資産減価償却率該当値テキスト"/>
        <xdr:cNvSpPr txBox="1"/>
      </xdr:nvSpPr>
      <xdr:spPr>
        <a:xfrm>
          <a:off x="4673600"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3" name="楕円 72"/>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41910</xdr:rowOff>
    </xdr:from>
    <xdr:to>
      <xdr:col>24</xdr:col>
      <xdr:colOff>63500</xdr:colOff>
      <xdr:row>41</xdr:row>
      <xdr:rowOff>76200</xdr:rowOff>
    </xdr:to>
    <xdr:cxnSp macro="">
      <xdr:nvCxnSpPr>
        <xdr:cNvPr id="74" name="直線コネクタ 73"/>
        <xdr:cNvCxnSpPr/>
      </xdr:nvCxnSpPr>
      <xdr:spPr>
        <a:xfrm>
          <a:off x="3797300" y="7071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130556</xdr:rowOff>
    </xdr:from>
    <xdr:to>
      <xdr:col>15</xdr:col>
      <xdr:colOff>101600</xdr:colOff>
      <xdr:row>41</xdr:row>
      <xdr:rowOff>60706</xdr:rowOff>
    </xdr:to>
    <xdr:sp macro="" textlink="">
      <xdr:nvSpPr>
        <xdr:cNvPr id="75" name="楕円 74"/>
        <xdr:cNvSpPr/>
      </xdr:nvSpPr>
      <xdr:spPr>
        <a:xfrm>
          <a:off x="2857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xdr:rowOff>
    </xdr:from>
    <xdr:to>
      <xdr:col>19</xdr:col>
      <xdr:colOff>177800</xdr:colOff>
      <xdr:row>41</xdr:row>
      <xdr:rowOff>41910</xdr:rowOff>
    </xdr:to>
    <xdr:cxnSp macro="">
      <xdr:nvCxnSpPr>
        <xdr:cNvPr id="76" name="直線コネクタ 75"/>
        <xdr:cNvCxnSpPr/>
      </xdr:nvCxnSpPr>
      <xdr:spPr>
        <a:xfrm>
          <a:off x="2908300" y="7039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96266</xdr:rowOff>
    </xdr:from>
    <xdr:to>
      <xdr:col>10</xdr:col>
      <xdr:colOff>165100</xdr:colOff>
      <xdr:row>41</xdr:row>
      <xdr:rowOff>26416</xdr:rowOff>
    </xdr:to>
    <xdr:sp macro="" textlink="">
      <xdr:nvSpPr>
        <xdr:cNvPr id="77" name="楕円 76"/>
        <xdr:cNvSpPr/>
      </xdr:nvSpPr>
      <xdr:spPr>
        <a:xfrm>
          <a:off x="1968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147066</xdr:rowOff>
    </xdr:from>
    <xdr:to>
      <xdr:col>15</xdr:col>
      <xdr:colOff>50800</xdr:colOff>
      <xdr:row>41</xdr:row>
      <xdr:rowOff>9906</xdr:rowOff>
    </xdr:to>
    <xdr:cxnSp macro="">
      <xdr:nvCxnSpPr>
        <xdr:cNvPr id="78" name="直線コネクタ 77"/>
        <xdr:cNvCxnSpPr/>
      </xdr:nvCxnSpPr>
      <xdr:spPr>
        <a:xfrm>
          <a:off x="2019300" y="7005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61976</xdr:rowOff>
    </xdr:from>
    <xdr:to>
      <xdr:col>6</xdr:col>
      <xdr:colOff>38100</xdr:colOff>
      <xdr:row>40</xdr:row>
      <xdr:rowOff>163576</xdr:rowOff>
    </xdr:to>
    <xdr:sp macro="" textlink="">
      <xdr:nvSpPr>
        <xdr:cNvPr id="79" name="楕円 78"/>
        <xdr:cNvSpPr/>
      </xdr:nvSpPr>
      <xdr:spPr>
        <a:xfrm>
          <a:off x="107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112776</xdr:rowOff>
    </xdr:from>
    <xdr:to>
      <xdr:col>10</xdr:col>
      <xdr:colOff>114300</xdr:colOff>
      <xdr:row>40</xdr:row>
      <xdr:rowOff>147066</xdr:rowOff>
    </xdr:to>
    <xdr:cxnSp macro="">
      <xdr:nvCxnSpPr>
        <xdr:cNvPr id="80" name="直線コネクタ 79"/>
        <xdr:cNvCxnSpPr/>
      </xdr:nvCxnSpPr>
      <xdr:spPr>
        <a:xfrm>
          <a:off x="1130300" y="6970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83837</xdr:rowOff>
    </xdr:from>
    <xdr:ext cx="405111" cy="259045"/>
    <xdr:sp macro="" textlink="">
      <xdr:nvSpPr>
        <xdr:cNvPr id="85" name="n_1mainValue【道路】&#10;有形固定資産減価償却率"/>
        <xdr:cNvSpPr txBox="1"/>
      </xdr:nvSpPr>
      <xdr:spPr>
        <a:xfrm>
          <a:off x="3582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51833</xdr:rowOff>
    </xdr:from>
    <xdr:ext cx="405111" cy="259045"/>
    <xdr:sp macro="" textlink="">
      <xdr:nvSpPr>
        <xdr:cNvPr id="86" name="n_2mainValue【道路】&#10;有形固定資産減価償却率"/>
        <xdr:cNvSpPr txBox="1"/>
      </xdr:nvSpPr>
      <xdr:spPr>
        <a:xfrm>
          <a:off x="270574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17543</xdr:rowOff>
    </xdr:from>
    <xdr:ext cx="405111" cy="259045"/>
    <xdr:sp macro="" textlink="">
      <xdr:nvSpPr>
        <xdr:cNvPr id="87" name="n_3mainValue【道路】&#10;有形固定資産減価償却率"/>
        <xdr:cNvSpPr txBox="1"/>
      </xdr:nvSpPr>
      <xdr:spPr>
        <a:xfrm>
          <a:off x="1816744" y="704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154703</xdr:rowOff>
    </xdr:from>
    <xdr:ext cx="405111" cy="259045"/>
    <xdr:sp macro="" textlink="">
      <xdr:nvSpPr>
        <xdr:cNvPr id="88" name="n_4mainValue【道路】&#10;有形固定資産減価償却率"/>
        <xdr:cNvSpPr txBox="1"/>
      </xdr:nvSpPr>
      <xdr:spPr>
        <a:xfrm>
          <a:off x="9277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66015</xdr:rowOff>
    </xdr:from>
    <xdr:to>
      <xdr:col>55</xdr:col>
      <xdr:colOff>50800</xdr:colOff>
      <xdr:row>38</xdr:row>
      <xdr:rowOff>167615</xdr:rowOff>
    </xdr:to>
    <xdr:sp macro="" textlink="">
      <xdr:nvSpPr>
        <xdr:cNvPr id="128" name="楕円 127"/>
        <xdr:cNvSpPr/>
      </xdr:nvSpPr>
      <xdr:spPr>
        <a:xfrm>
          <a:off x="10426700" y="6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44442</xdr:rowOff>
    </xdr:from>
    <xdr:ext cx="534377" cy="259045"/>
    <xdr:sp macro="" textlink="">
      <xdr:nvSpPr>
        <xdr:cNvPr id="129" name="【道路】&#10;一人当たり延長該当値テキスト"/>
        <xdr:cNvSpPr txBox="1"/>
      </xdr:nvSpPr>
      <xdr:spPr>
        <a:xfrm>
          <a:off x="10515600" y="65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71386</xdr:rowOff>
    </xdr:from>
    <xdr:to>
      <xdr:col>50</xdr:col>
      <xdr:colOff>165100</xdr:colOff>
      <xdr:row>39</xdr:row>
      <xdr:rowOff>1536</xdr:rowOff>
    </xdr:to>
    <xdr:sp macro="" textlink="">
      <xdr:nvSpPr>
        <xdr:cNvPr id="130" name="楕円 129"/>
        <xdr:cNvSpPr/>
      </xdr:nvSpPr>
      <xdr:spPr>
        <a:xfrm>
          <a:off x="9588500" y="65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116815</xdr:rowOff>
    </xdr:from>
    <xdr:to>
      <xdr:col>55</xdr:col>
      <xdr:colOff>0</xdr:colOff>
      <xdr:row>38</xdr:row>
      <xdr:rowOff>122186</xdr:rowOff>
    </xdr:to>
    <xdr:cxnSp macro="">
      <xdr:nvCxnSpPr>
        <xdr:cNvPr id="131" name="直線コネクタ 130"/>
        <xdr:cNvCxnSpPr/>
      </xdr:nvCxnSpPr>
      <xdr:spPr>
        <a:xfrm flipV="1">
          <a:off x="9639300" y="6631915"/>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97675</xdr:rowOff>
    </xdr:from>
    <xdr:to>
      <xdr:col>46</xdr:col>
      <xdr:colOff>38100</xdr:colOff>
      <xdr:row>39</xdr:row>
      <xdr:rowOff>27825</xdr:rowOff>
    </xdr:to>
    <xdr:sp macro="" textlink="">
      <xdr:nvSpPr>
        <xdr:cNvPr id="132" name="楕円 131"/>
        <xdr:cNvSpPr/>
      </xdr:nvSpPr>
      <xdr:spPr>
        <a:xfrm>
          <a:off x="8699500" y="66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122186</xdr:rowOff>
    </xdr:from>
    <xdr:to>
      <xdr:col>50</xdr:col>
      <xdr:colOff>114300</xdr:colOff>
      <xdr:row>38</xdr:row>
      <xdr:rowOff>148475</xdr:rowOff>
    </xdr:to>
    <xdr:cxnSp macro="">
      <xdr:nvCxnSpPr>
        <xdr:cNvPr id="133" name="直線コネクタ 132"/>
        <xdr:cNvCxnSpPr/>
      </xdr:nvCxnSpPr>
      <xdr:spPr>
        <a:xfrm flipV="1">
          <a:off x="8750300" y="663728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79845</xdr:rowOff>
    </xdr:from>
    <xdr:to>
      <xdr:col>41</xdr:col>
      <xdr:colOff>101600</xdr:colOff>
      <xdr:row>39</xdr:row>
      <xdr:rowOff>9995</xdr:rowOff>
    </xdr:to>
    <xdr:sp macro="" textlink="">
      <xdr:nvSpPr>
        <xdr:cNvPr id="134" name="楕円 133"/>
        <xdr:cNvSpPr/>
      </xdr:nvSpPr>
      <xdr:spPr>
        <a:xfrm>
          <a:off x="7810500" y="65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130645</xdr:rowOff>
    </xdr:from>
    <xdr:to>
      <xdr:col>45</xdr:col>
      <xdr:colOff>177800</xdr:colOff>
      <xdr:row>38</xdr:row>
      <xdr:rowOff>148475</xdr:rowOff>
    </xdr:to>
    <xdr:cxnSp macro="">
      <xdr:nvCxnSpPr>
        <xdr:cNvPr id="135" name="直線コネクタ 134"/>
        <xdr:cNvCxnSpPr/>
      </xdr:nvCxnSpPr>
      <xdr:spPr>
        <a:xfrm>
          <a:off x="7861300" y="664574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85065</xdr:rowOff>
    </xdr:from>
    <xdr:to>
      <xdr:col>36</xdr:col>
      <xdr:colOff>165100</xdr:colOff>
      <xdr:row>39</xdr:row>
      <xdr:rowOff>15215</xdr:rowOff>
    </xdr:to>
    <xdr:sp macro="" textlink="">
      <xdr:nvSpPr>
        <xdr:cNvPr id="136" name="楕円 135"/>
        <xdr:cNvSpPr/>
      </xdr:nvSpPr>
      <xdr:spPr>
        <a:xfrm>
          <a:off x="6921500" y="6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130645</xdr:rowOff>
    </xdr:from>
    <xdr:to>
      <xdr:col>41</xdr:col>
      <xdr:colOff>50800</xdr:colOff>
      <xdr:row>38</xdr:row>
      <xdr:rowOff>135865</xdr:rowOff>
    </xdr:to>
    <xdr:cxnSp macro="">
      <xdr:nvCxnSpPr>
        <xdr:cNvPr id="137" name="直線コネクタ 136"/>
        <xdr:cNvCxnSpPr/>
      </xdr:nvCxnSpPr>
      <xdr:spPr>
        <a:xfrm flipV="1">
          <a:off x="6972300" y="664574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164113</xdr:rowOff>
    </xdr:from>
    <xdr:ext cx="534377" cy="259045"/>
    <xdr:sp macro="" textlink="">
      <xdr:nvSpPr>
        <xdr:cNvPr id="142" name="n_1mainValue【道路】&#10;一人当たり延長"/>
        <xdr:cNvSpPr txBox="1"/>
      </xdr:nvSpPr>
      <xdr:spPr>
        <a:xfrm>
          <a:off x="9359411" y="66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18952</xdr:rowOff>
    </xdr:from>
    <xdr:ext cx="534377" cy="259045"/>
    <xdr:sp macro="" textlink="">
      <xdr:nvSpPr>
        <xdr:cNvPr id="143" name="n_2mainValue【道路】&#10;一人当たり延長"/>
        <xdr:cNvSpPr txBox="1"/>
      </xdr:nvSpPr>
      <xdr:spPr>
        <a:xfrm>
          <a:off x="8483111" y="67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1122</xdr:rowOff>
    </xdr:from>
    <xdr:ext cx="534377" cy="259045"/>
    <xdr:sp macro="" textlink="">
      <xdr:nvSpPr>
        <xdr:cNvPr id="144" name="n_3mainValue【道路】&#10;一人当たり延長"/>
        <xdr:cNvSpPr txBox="1"/>
      </xdr:nvSpPr>
      <xdr:spPr>
        <a:xfrm>
          <a:off x="7594111" y="66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6342</xdr:rowOff>
    </xdr:from>
    <xdr:ext cx="534377" cy="259045"/>
    <xdr:sp macro="" textlink="">
      <xdr:nvSpPr>
        <xdr:cNvPr id="145" name="n_4mainValue【道路】&#10;一人当たり延長"/>
        <xdr:cNvSpPr txBox="1"/>
      </xdr:nvSpPr>
      <xdr:spPr>
        <a:xfrm>
          <a:off x="6705111" y="6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87" name="楕円 186"/>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188" name="【橋りょう・トンネル】&#10;有形固定資産減価償却率該当値テキスト"/>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9" name="楕円 188"/>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60</xdr:row>
      <xdr:rowOff>169817</xdr:rowOff>
    </xdr:to>
    <xdr:cxnSp macro="">
      <xdr:nvCxnSpPr>
        <xdr:cNvPr id="190" name="直線コネクタ 189"/>
        <xdr:cNvCxnSpPr/>
      </xdr:nvCxnSpPr>
      <xdr:spPr>
        <a:xfrm>
          <a:off x="3797300" y="1043559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1" name="楕円 190"/>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148590</xdr:rowOff>
    </xdr:to>
    <xdr:cxnSp macro="">
      <xdr:nvCxnSpPr>
        <xdr:cNvPr id="192" name="直線コネクタ 191"/>
        <xdr:cNvCxnSpPr/>
      </xdr:nvCxnSpPr>
      <xdr:spPr>
        <a:xfrm>
          <a:off x="2908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3" name="楕円 192"/>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124097</xdr:rowOff>
    </xdr:to>
    <xdr:cxnSp macro="">
      <xdr:nvCxnSpPr>
        <xdr:cNvPr id="194" name="直線コネクタ 193"/>
        <xdr:cNvCxnSpPr/>
      </xdr:nvCxnSpPr>
      <xdr:spPr>
        <a:xfrm>
          <a:off x="2019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5" name="楕円 194"/>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101237</xdr:rowOff>
    </xdr:to>
    <xdr:cxnSp macro="">
      <xdr:nvCxnSpPr>
        <xdr:cNvPr id="196" name="直線コネクタ 195"/>
        <xdr:cNvCxnSpPr/>
      </xdr:nvCxnSpPr>
      <xdr:spPr>
        <a:xfrm>
          <a:off x="1130300" y="103637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1" name="n_1main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2"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main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4" name="n_4mainValue【橋りょう・トンネル】&#10;有形固定資産減価償却率"/>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151073</xdr:rowOff>
    </xdr:from>
    <xdr:to>
      <xdr:col>55</xdr:col>
      <xdr:colOff>50800</xdr:colOff>
      <xdr:row>64</xdr:row>
      <xdr:rowOff>81223</xdr:rowOff>
    </xdr:to>
    <xdr:sp macro="" textlink="">
      <xdr:nvSpPr>
        <xdr:cNvPr id="244" name="楕円 243"/>
        <xdr:cNvSpPr/>
      </xdr:nvSpPr>
      <xdr:spPr>
        <a:xfrm>
          <a:off x="10426700" y="109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66000</xdr:rowOff>
    </xdr:from>
    <xdr:ext cx="599010" cy="259045"/>
    <xdr:sp macro="" textlink="">
      <xdr:nvSpPr>
        <xdr:cNvPr id="245" name="【橋りょう・トンネル】&#10;一人当たり有形固定資産（償却資産）額該当値テキスト"/>
        <xdr:cNvSpPr txBox="1"/>
      </xdr:nvSpPr>
      <xdr:spPr>
        <a:xfrm>
          <a:off x="10515600" y="1086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151524</xdr:rowOff>
    </xdr:from>
    <xdr:to>
      <xdr:col>50</xdr:col>
      <xdr:colOff>165100</xdr:colOff>
      <xdr:row>64</xdr:row>
      <xdr:rowOff>81674</xdr:rowOff>
    </xdr:to>
    <xdr:sp macro="" textlink="">
      <xdr:nvSpPr>
        <xdr:cNvPr id="246" name="楕円 245"/>
        <xdr:cNvSpPr/>
      </xdr:nvSpPr>
      <xdr:spPr>
        <a:xfrm>
          <a:off x="9588500" y="109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30423</xdr:rowOff>
    </xdr:from>
    <xdr:to>
      <xdr:col>55</xdr:col>
      <xdr:colOff>0</xdr:colOff>
      <xdr:row>64</xdr:row>
      <xdr:rowOff>30874</xdr:rowOff>
    </xdr:to>
    <xdr:cxnSp macro="">
      <xdr:nvCxnSpPr>
        <xdr:cNvPr id="247" name="直線コネクタ 246"/>
        <xdr:cNvCxnSpPr/>
      </xdr:nvCxnSpPr>
      <xdr:spPr>
        <a:xfrm flipV="1">
          <a:off x="9639300" y="11003223"/>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151673</xdr:rowOff>
    </xdr:from>
    <xdr:to>
      <xdr:col>46</xdr:col>
      <xdr:colOff>38100</xdr:colOff>
      <xdr:row>64</xdr:row>
      <xdr:rowOff>81823</xdr:rowOff>
    </xdr:to>
    <xdr:sp macro="" textlink="">
      <xdr:nvSpPr>
        <xdr:cNvPr id="248" name="楕円 247"/>
        <xdr:cNvSpPr/>
      </xdr:nvSpPr>
      <xdr:spPr>
        <a:xfrm>
          <a:off x="8699500" y="10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30874</xdr:rowOff>
    </xdr:from>
    <xdr:to>
      <xdr:col>50</xdr:col>
      <xdr:colOff>114300</xdr:colOff>
      <xdr:row>64</xdr:row>
      <xdr:rowOff>31023</xdr:rowOff>
    </xdr:to>
    <xdr:cxnSp macro="">
      <xdr:nvCxnSpPr>
        <xdr:cNvPr id="249" name="直線コネクタ 248"/>
        <xdr:cNvCxnSpPr/>
      </xdr:nvCxnSpPr>
      <xdr:spPr>
        <a:xfrm flipV="1">
          <a:off x="8750300" y="11003674"/>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151616</xdr:rowOff>
    </xdr:from>
    <xdr:to>
      <xdr:col>41</xdr:col>
      <xdr:colOff>101600</xdr:colOff>
      <xdr:row>64</xdr:row>
      <xdr:rowOff>81766</xdr:rowOff>
    </xdr:to>
    <xdr:sp macro="" textlink="">
      <xdr:nvSpPr>
        <xdr:cNvPr id="250" name="楕円 249"/>
        <xdr:cNvSpPr/>
      </xdr:nvSpPr>
      <xdr:spPr>
        <a:xfrm>
          <a:off x="7810500" y="109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30966</xdr:rowOff>
    </xdr:from>
    <xdr:to>
      <xdr:col>45</xdr:col>
      <xdr:colOff>177800</xdr:colOff>
      <xdr:row>64</xdr:row>
      <xdr:rowOff>31023</xdr:rowOff>
    </xdr:to>
    <xdr:cxnSp macro="">
      <xdr:nvCxnSpPr>
        <xdr:cNvPr id="251" name="直線コネクタ 250"/>
        <xdr:cNvCxnSpPr/>
      </xdr:nvCxnSpPr>
      <xdr:spPr>
        <a:xfrm>
          <a:off x="7861300" y="1100376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151929</xdr:rowOff>
    </xdr:from>
    <xdr:to>
      <xdr:col>36</xdr:col>
      <xdr:colOff>165100</xdr:colOff>
      <xdr:row>64</xdr:row>
      <xdr:rowOff>82079</xdr:rowOff>
    </xdr:to>
    <xdr:sp macro="" textlink="">
      <xdr:nvSpPr>
        <xdr:cNvPr id="252" name="楕円 251"/>
        <xdr:cNvSpPr/>
      </xdr:nvSpPr>
      <xdr:spPr>
        <a:xfrm>
          <a:off x="6921500" y="109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30966</xdr:rowOff>
    </xdr:from>
    <xdr:to>
      <xdr:col>41</xdr:col>
      <xdr:colOff>50800</xdr:colOff>
      <xdr:row>64</xdr:row>
      <xdr:rowOff>31279</xdr:rowOff>
    </xdr:to>
    <xdr:cxnSp macro="">
      <xdr:nvCxnSpPr>
        <xdr:cNvPr id="253" name="直線コネクタ 252"/>
        <xdr:cNvCxnSpPr/>
      </xdr:nvCxnSpPr>
      <xdr:spPr>
        <a:xfrm flipV="1">
          <a:off x="6972300" y="11003766"/>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72801</xdr:rowOff>
    </xdr:from>
    <xdr:ext cx="599010" cy="259045"/>
    <xdr:sp macro="" textlink="">
      <xdr:nvSpPr>
        <xdr:cNvPr id="258" name="n_1mainValue【橋りょう・トンネル】&#10;一人当たり有形固定資産（償却資産）額"/>
        <xdr:cNvSpPr txBox="1"/>
      </xdr:nvSpPr>
      <xdr:spPr>
        <a:xfrm>
          <a:off x="9327095" y="1104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72950</xdr:rowOff>
    </xdr:from>
    <xdr:ext cx="599010" cy="259045"/>
    <xdr:sp macro="" textlink="">
      <xdr:nvSpPr>
        <xdr:cNvPr id="259" name="n_2mainValue【橋りょう・トンネル】&#10;一人当たり有形固定資産（償却資産）額"/>
        <xdr:cNvSpPr txBox="1"/>
      </xdr:nvSpPr>
      <xdr:spPr>
        <a:xfrm>
          <a:off x="8450795" y="1104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72893</xdr:rowOff>
    </xdr:from>
    <xdr:ext cx="599010" cy="259045"/>
    <xdr:sp macro="" textlink="">
      <xdr:nvSpPr>
        <xdr:cNvPr id="260" name="n_3mainValue【橋りょう・トンネル】&#10;一人当たり有形固定資産（償却資産）額"/>
        <xdr:cNvSpPr txBox="1"/>
      </xdr:nvSpPr>
      <xdr:spPr>
        <a:xfrm>
          <a:off x="7561795" y="110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73206</xdr:rowOff>
    </xdr:from>
    <xdr:ext cx="599010" cy="259045"/>
    <xdr:sp macro="" textlink="">
      <xdr:nvSpPr>
        <xdr:cNvPr id="261" name="n_4mainValue【橋りょう・トンネル】&#10;一人当たり有形固定資産（償却資産）額"/>
        <xdr:cNvSpPr txBox="1"/>
      </xdr:nvSpPr>
      <xdr:spPr>
        <a:xfrm>
          <a:off x="6672795" y="1104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318" name="直線コネクタ 317"/>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19"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20" name="直線コネクタ 319"/>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321"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322" name="直線コネクタ 321"/>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323"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324" name="フローチャート: 判断 323"/>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25" name="フローチャート: 判断 32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26" name="フローチャート: 判断 32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27" name="フローチャート: 判断 32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328" name="フローチャート: 判断 327"/>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334" name="楕円 333"/>
        <xdr:cNvSpPr/>
      </xdr:nvSpPr>
      <xdr:spPr>
        <a:xfrm>
          <a:off x="16268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335" name="【認定こども園・幼稚園・保育所】&#10;有形固定資産減価償却率該当値テキスト"/>
        <xdr:cNvSpPr txBox="1"/>
      </xdr:nvSpPr>
      <xdr:spPr>
        <a:xfrm>
          <a:off x="16357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36" name="楕円 335"/>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70485</xdr:rowOff>
    </xdr:to>
    <xdr:cxnSp macro="">
      <xdr:nvCxnSpPr>
        <xdr:cNvPr id="337" name="直線コネクタ 336"/>
        <xdr:cNvCxnSpPr/>
      </xdr:nvCxnSpPr>
      <xdr:spPr>
        <a:xfrm>
          <a:off x="15481300" y="67170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118745</xdr:rowOff>
    </xdr:from>
    <xdr:to>
      <xdr:col>76</xdr:col>
      <xdr:colOff>165100</xdr:colOff>
      <xdr:row>40</xdr:row>
      <xdr:rowOff>48895</xdr:rowOff>
    </xdr:to>
    <xdr:sp macro="" textlink="">
      <xdr:nvSpPr>
        <xdr:cNvPr id="338" name="楕円 337"/>
        <xdr:cNvSpPr/>
      </xdr:nvSpPr>
      <xdr:spPr>
        <a:xfrm>
          <a:off x="14541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169545</xdr:rowOff>
    </xdr:to>
    <xdr:cxnSp macro="">
      <xdr:nvCxnSpPr>
        <xdr:cNvPr id="339" name="直線コネクタ 338"/>
        <xdr:cNvCxnSpPr/>
      </xdr:nvCxnSpPr>
      <xdr:spPr>
        <a:xfrm flipV="1">
          <a:off x="14592300" y="671703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340" name="楕円 339"/>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169545</xdr:rowOff>
    </xdr:to>
    <xdr:cxnSp macro="">
      <xdr:nvCxnSpPr>
        <xdr:cNvPr id="341" name="直線コネクタ 340"/>
        <xdr:cNvCxnSpPr/>
      </xdr:nvCxnSpPr>
      <xdr:spPr>
        <a:xfrm>
          <a:off x="13703300" y="6810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29210</xdr:rowOff>
    </xdr:from>
    <xdr:to>
      <xdr:col>67</xdr:col>
      <xdr:colOff>101600</xdr:colOff>
      <xdr:row>39</xdr:row>
      <xdr:rowOff>130810</xdr:rowOff>
    </xdr:to>
    <xdr:sp macro="" textlink="">
      <xdr:nvSpPr>
        <xdr:cNvPr id="342" name="楕円 341"/>
        <xdr:cNvSpPr/>
      </xdr:nvSpPr>
      <xdr:spPr>
        <a:xfrm>
          <a:off x="1276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80010</xdr:rowOff>
    </xdr:from>
    <xdr:to>
      <xdr:col>71</xdr:col>
      <xdr:colOff>177800</xdr:colOff>
      <xdr:row>39</xdr:row>
      <xdr:rowOff>123825</xdr:rowOff>
    </xdr:to>
    <xdr:cxnSp macro="">
      <xdr:nvCxnSpPr>
        <xdr:cNvPr id="343" name="直線コネクタ 342"/>
        <xdr:cNvCxnSpPr/>
      </xdr:nvCxnSpPr>
      <xdr:spPr>
        <a:xfrm>
          <a:off x="12814300" y="67665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44"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45"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4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347"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348"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40022</xdr:rowOff>
    </xdr:from>
    <xdr:ext cx="405111" cy="259045"/>
    <xdr:sp macro="" textlink="">
      <xdr:nvSpPr>
        <xdr:cNvPr id="349" name="n_2mainValue【認定こども園・幼稚園・保育所】&#10;有形固定資産減価償却率"/>
        <xdr:cNvSpPr txBox="1"/>
      </xdr:nvSpPr>
      <xdr:spPr>
        <a:xfrm>
          <a:off x="14389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165752</xdr:rowOff>
    </xdr:from>
    <xdr:ext cx="405111" cy="259045"/>
    <xdr:sp macro="" textlink="">
      <xdr:nvSpPr>
        <xdr:cNvPr id="350" name="n_3mainValue【認定こども園・幼稚園・保育所】&#10;有形固定資産減価償却率"/>
        <xdr:cNvSpPr txBox="1"/>
      </xdr:nvSpPr>
      <xdr:spPr>
        <a:xfrm>
          <a:off x="13500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121937</xdr:rowOff>
    </xdr:from>
    <xdr:ext cx="405111" cy="259045"/>
    <xdr:sp macro="" textlink="">
      <xdr:nvSpPr>
        <xdr:cNvPr id="351" name="n_4mainValue【認定こども園・幼稚園・保育所】&#10;有形固定資産減価償却率"/>
        <xdr:cNvSpPr txBox="1"/>
      </xdr:nvSpPr>
      <xdr:spPr>
        <a:xfrm>
          <a:off x="12611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373" name="直線コネクタ 372"/>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74"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75" name="直線コネクタ 374"/>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376"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377" name="直線コネクタ 376"/>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378"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379" name="フローチャート: 判断 378"/>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380" name="フローチャート: 判断 379"/>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81" name="フローチャート: 判断 380"/>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382" name="フローチャート: 判断 381"/>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383" name="フローチャート: 判断 382"/>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389" name="楕円 388"/>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390" name="【認定こども園・幼稚園・保育所】&#10;一人当たり面積該当値テキスト"/>
        <xdr:cNvSpPr txBox="1"/>
      </xdr:nvSpPr>
      <xdr:spPr>
        <a:xfrm>
          <a:off x="22199600" y="68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391" name="楕円 390"/>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392" name="直線コネクタ 391"/>
        <xdr:cNvCxnSpPr/>
      </xdr:nvCxnSpPr>
      <xdr:spPr>
        <a:xfrm>
          <a:off x="21323300" y="701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393" name="楕円 392"/>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394" name="直線コネクタ 393"/>
        <xdr:cNvCxnSpPr/>
      </xdr:nvCxnSpPr>
      <xdr:spPr>
        <a:xfrm>
          <a:off x="20434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395" name="楕円 394"/>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163068</xdr:rowOff>
    </xdr:to>
    <xdr:cxnSp macro="">
      <xdr:nvCxnSpPr>
        <xdr:cNvPr id="396" name="直線コネクタ 395"/>
        <xdr:cNvCxnSpPr/>
      </xdr:nvCxnSpPr>
      <xdr:spPr>
        <a:xfrm flipV="1">
          <a:off x="19545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112268</xdr:rowOff>
    </xdr:from>
    <xdr:to>
      <xdr:col>98</xdr:col>
      <xdr:colOff>38100</xdr:colOff>
      <xdr:row>41</xdr:row>
      <xdr:rowOff>42418</xdr:rowOff>
    </xdr:to>
    <xdr:sp macro="" textlink="">
      <xdr:nvSpPr>
        <xdr:cNvPr id="397" name="楕円 396"/>
        <xdr:cNvSpPr/>
      </xdr:nvSpPr>
      <xdr:spPr>
        <a:xfrm>
          <a:off x="18605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163068</xdr:rowOff>
    </xdr:to>
    <xdr:cxnSp macro="">
      <xdr:nvCxnSpPr>
        <xdr:cNvPr id="398" name="直線コネクタ 397"/>
        <xdr:cNvCxnSpPr/>
      </xdr:nvCxnSpPr>
      <xdr:spPr>
        <a:xfrm>
          <a:off x="18656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399"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00"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01"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02"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03" name="n_1mainValue【認定こども園・幼稚園・保育所】&#10;一人当たり面積"/>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04" name="n_2main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405" name="n_3mainValue【認定こども園・幼稚園・保育所】&#10;一人当たり面積"/>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33545</xdr:rowOff>
    </xdr:from>
    <xdr:ext cx="469744" cy="259045"/>
    <xdr:sp macro="" textlink="">
      <xdr:nvSpPr>
        <xdr:cNvPr id="406" name="n_4mainValue【認定こども園・幼稚園・保育所】&#10;一人当たり面積"/>
        <xdr:cNvSpPr txBox="1"/>
      </xdr:nvSpPr>
      <xdr:spPr>
        <a:xfrm>
          <a:off x="18421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432" name="直線コネクタ 431"/>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433"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434" name="直線コネクタ 433"/>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435"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436" name="直線コネクタ 435"/>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437"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438" name="フローチャート: 判断 437"/>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39" name="フローチャート: 判断 438"/>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440" name="フローチャート: 判断 439"/>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441" name="フローチャート: 判断 440"/>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42" name="フローチャート: 判断 441"/>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163104</xdr:rowOff>
    </xdr:from>
    <xdr:to>
      <xdr:col>85</xdr:col>
      <xdr:colOff>177800</xdr:colOff>
      <xdr:row>62</xdr:row>
      <xdr:rowOff>93254</xdr:rowOff>
    </xdr:to>
    <xdr:sp macro="" textlink="">
      <xdr:nvSpPr>
        <xdr:cNvPr id="448" name="楕円 447"/>
        <xdr:cNvSpPr/>
      </xdr:nvSpPr>
      <xdr:spPr>
        <a:xfrm>
          <a:off x="16268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141531</xdr:rowOff>
    </xdr:from>
    <xdr:ext cx="405111" cy="259045"/>
    <xdr:sp macro="" textlink="">
      <xdr:nvSpPr>
        <xdr:cNvPr id="449" name="【学校施設】&#10;有形固定資産減価償却率該当値テキスト"/>
        <xdr:cNvSpPr txBox="1"/>
      </xdr:nvSpPr>
      <xdr:spPr>
        <a:xfrm>
          <a:off x="16357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450" name="楕円 449"/>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42454</xdr:rowOff>
    </xdr:from>
    <xdr:to>
      <xdr:col>85</xdr:col>
      <xdr:colOff>127000</xdr:colOff>
      <xdr:row>62</xdr:row>
      <xdr:rowOff>48985</xdr:rowOff>
    </xdr:to>
    <xdr:cxnSp macro="">
      <xdr:nvCxnSpPr>
        <xdr:cNvPr id="451" name="直線コネクタ 450"/>
        <xdr:cNvCxnSpPr/>
      </xdr:nvCxnSpPr>
      <xdr:spPr>
        <a:xfrm flipV="1">
          <a:off x="15481300" y="106723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24312</xdr:rowOff>
    </xdr:from>
    <xdr:to>
      <xdr:col>76</xdr:col>
      <xdr:colOff>165100</xdr:colOff>
      <xdr:row>62</xdr:row>
      <xdr:rowOff>125912</xdr:rowOff>
    </xdr:to>
    <xdr:sp macro="" textlink="">
      <xdr:nvSpPr>
        <xdr:cNvPr id="452" name="楕円 451"/>
        <xdr:cNvSpPr/>
      </xdr:nvSpPr>
      <xdr:spPr>
        <a:xfrm>
          <a:off x="14541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75112</xdr:rowOff>
    </xdr:to>
    <xdr:cxnSp macro="">
      <xdr:nvCxnSpPr>
        <xdr:cNvPr id="453" name="直線コネクタ 452"/>
        <xdr:cNvCxnSpPr/>
      </xdr:nvCxnSpPr>
      <xdr:spPr>
        <a:xfrm flipV="1">
          <a:off x="14592300" y="106788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14515</xdr:rowOff>
    </xdr:from>
    <xdr:to>
      <xdr:col>72</xdr:col>
      <xdr:colOff>38100</xdr:colOff>
      <xdr:row>62</xdr:row>
      <xdr:rowOff>116115</xdr:rowOff>
    </xdr:to>
    <xdr:sp macro="" textlink="">
      <xdr:nvSpPr>
        <xdr:cNvPr id="454" name="楕円 453"/>
        <xdr:cNvSpPr/>
      </xdr:nvSpPr>
      <xdr:spPr>
        <a:xfrm>
          <a:off x="1365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75112</xdr:rowOff>
    </xdr:to>
    <xdr:cxnSp macro="">
      <xdr:nvCxnSpPr>
        <xdr:cNvPr id="455" name="直線コネクタ 454"/>
        <xdr:cNvCxnSpPr/>
      </xdr:nvCxnSpPr>
      <xdr:spPr>
        <a:xfrm>
          <a:off x="13703300" y="106952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161472</xdr:rowOff>
    </xdr:from>
    <xdr:to>
      <xdr:col>67</xdr:col>
      <xdr:colOff>101600</xdr:colOff>
      <xdr:row>62</xdr:row>
      <xdr:rowOff>91622</xdr:rowOff>
    </xdr:to>
    <xdr:sp macro="" textlink="">
      <xdr:nvSpPr>
        <xdr:cNvPr id="456" name="楕円 455"/>
        <xdr:cNvSpPr/>
      </xdr:nvSpPr>
      <xdr:spPr>
        <a:xfrm>
          <a:off x="12763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40822</xdr:rowOff>
    </xdr:from>
    <xdr:to>
      <xdr:col>71</xdr:col>
      <xdr:colOff>177800</xdr:colOff>
      <xdr:row>62</xdr:row>
      <xdr:rowOff>65315</xdr:rowOff>
    </xdr:to>
    <xdr:cxnSp macro="">
      <xdr:nvCxnSpPr>
        <xdr:cNvPr id="457" name="直線コネクタ 456"/>
        <xdr:cNvCxnSpPr/>
      </xdr:nvCxnSpPr>
      <xdr:spPr>
        <a:xfrm>
          <a:off x="12814300" y="106707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458"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459"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460"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461"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462" name="n_1mainValue【学校施設】&#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117039</xdr:rowOff>
    </xdr:from>
    <xdr:ext cx="405111" cy="259045"/>
    <xdr:sp macro="" textlink="">
      <xdr:nvSpPr>
        <xdr:cNvPr id="463" name="n_2mainValue【学校施設】&#10;有形固定資産減価償却率"/>
        <xdr:cNvSpPr txBox="1"/>
      </xdr:nvSpPr>
      <xdr:spPr>
        <a:xfrm>
          <a:off x="14389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107242</xdr:rowOff>
    </xdr:from>
    <xdr:ext cx="405111" cy="259045"/>
    <xdr:sp macro="" textlink="">
      <xdr:nvSpPr>
        <xdr:cNvPr id="464" name="n_3mainValue【学校施設】&#10;有形固定資産減価償却率"/>
        <xdr:cNvSpPr txBox="1"/>
      </xdr:nvSpPr>
      <xdr:spPr>
        <a:xfrm>
          <a:off x="13500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82749</xdr:rowOff>
    </xdr:from>
    <xdr:ext cx="405111" cy="259045"/>
    <xdr:sp macro="" textlink="">
      <xdr:nvSpPr>
        <xdr:cNvPr id="465" name="n_4mainValue【学校施設】&#10;有形固定資産減価償却率"/>
        <xdr:cNvSpPr txBox="1"/>
      </xdr:nvSpPr>
      <xdr:spPr>
        <a:xfrm>
          <a:off x="12611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488" name="直線コネクタ 487"/>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489"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490" name="直線コネクタ 489"/>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91"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92" name="直線コネクタ 49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493"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494" name="フローチャート: 判断 493"/>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495" name="フローチャート: 判断 494"/>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496" name="フローチャート: 判断 495"/>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497" name="フローチャート: 判断 496"/>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498" name="フローチャート: 判断 497"/>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04" name="楕円 503"/>
        <xdr:cNvSpPr/>
      </xdr:nvSpPr>
      <xdr:spPr>
        <a:xfrm>
          <a:off x="22110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56659</xdr:rowOff>
    </xdr:from>
    <xdr:ext cx="469744" cy="259045"/>
    <xdr:sp macro="" textlink="">
      <xdr:nvSpPr>
        <xdr:cNvPr id="505" name="【学校施設】&#10;一人当たり面積該当値テキスト"/>
        <xdr:cNvSpPr txBox="1"/>
      </xdr:nvSpPr>
      <xdr:spPr>
        <a:xfrm>
          <a:off x="22199600" y="1034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39268</xdr:rowOff>
    </xdr:from>
    <xdr:to>
      <xdr:col>112</xdr:col>
      <xdr:colOff>38100</xdr:colOff>
      <xdr:row>61</xdr:row>
      <xdr:rowOff>140868</xdr:rowOff>
    </xdr:to>
    <xdr:sp macro="" textlink="">
      <xdr:nvSpPr>
        <xdr:cNvPr id="506" name="楕円 505"/>
        <xdr:cNvSpPr/>
      </xdr:nvSpPr>
      <xdr:spPr>
        <a:xfrm>
          <a:off x="21272500" y="104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84582</xdr:rowOff>
    </xdr:from>
    <xdr:to>
      <xdr:col>116</xdr:col>
      <xdr:colOff>63500</xdr:colOff>
      <xdr:row>61</xdr:row>
      <xdr:rowOff>90068</xdr:rowOff>
    </xdr:to>
    <xdr:cxnSp macro="">
      <xdr:nvCxnSpPr>
        <xdr:cNvPr id="507" name="直線コネクタ 506"/>
        <xdr:cNvCxnSpPr/>
      </xdr:nvCxnSpPr>
      <xdr:spPr>
        <a:xfrm flipV="1">
          <a:off x="21323300" y="1054303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42011</xdr:rowOff>
    </xdr:from>
    <xdr:to>
      <xdr:col>107</xdr:col>
      <xdr:colOff>101600</xdr:colOff>
      <xdr:row>61</xdr:row>
      <xdr:rowOff>143611</xdr:rowOff>
    </xdr:to>
    <xdr:sp macro="" textlink="">
      <xdr:nvSpPr>
        <xdr:cNvPr id="508" name="楕円 507"/>
        <xdr:cNvSpPr/>
      </xdr:nvSpPr>
      <xdr:spPr>
        <a:xfrm>
          <a:off x="20383500" y="105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90068</xdr:rowOff>
    </xdr:from>
    <xdr:to>
      <xdr:col>111</xdr:col>
      <xdr:colOff>177800</xdr:colOff>
      <xdr:row>61</xdr:row>
      <xdr:rowOff>92811</xdr:rowOff>
    </xdr:to>
    <xdr:cxnSp macro="">
      <xdr:nvCxnSpPr>
        <xdr:cNvPr id="509" name="直線コネクタ 508"/>
        <xdr:cNvCxnSpPr/>
      </xdr:nvCxnSpPr>
      <xdr:spPr>
        <a:xfrm flipV="1">
          <a:off x="20434300" y="105485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49784</xdr:rowOff>
    </xdr:from>
    <xdr:to>
      <xdr:col>102</xdr:col>
      <xdr:colOff>165100</xdr:colOff>
      <xdr:row>61</xdr:row>
      <xdr:rowOff>151384</xdr:rowOff>
    </xdr:to>
    <xdr:sp macro="" textlink="">
      <xdr:nvSpPr>
        <xdr:cNvPr id="510" name="楕円 509"/>
        <xdr:cNvSpPr/>
      </xdr:nvSpPr>
      <xdr:spPr>
        <a:xfrm>
          <a:off x="19494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92811</xdr:rowOff>
    </xdr:from>
    <xdr:to>
      <xdr:col>107</xdr:col>
      <xdr:colOff>50800</xdr:colOff>
      <xdr:row>61</xdr:row>
      <xdr:rowOff>100584</xdr:rowOff>
    </xdr:to>
    <xdr:cxnSp macro="">
      <xdr:nvCxnSpPr>
        <xdr:cNvPr id="511" name="直線コネクタ 510"/>
        <xdr:cNvCxnSpPr/>
      </xdr:nvCxnSpPr>
      <xdr:spPr>
        <a:xfrm flipV="1">
          <a:off x="19545300" y="1055126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55728</xdr:rowOff>
    </xdr:from>
    <xdr:to>
      <xdr:col>98</xdr:col>
      <xdr:colOff>38100</xdr:colOff>
      <xdr:row>61</xdr:row>
      <xdr:rowOff>157328</xdr:rowOff>
    </xdr:to>
    <xdr:sp macro="" textlink="">
      <xdr:nvSpPr>
        <xdr:cNvPr id="512" name="楕円 511"/>
        <xdr:cNvSpPr/>
      </xdr:nvSpPr>
      <xdr:spPr>
        <a:xfrm>
          <a:off x="18605500" y="10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100584</xdr:rowOff>
    </xdr:from>
    <xdr:to>
      <xdr:col>102</xdr:col>
      <xdr:colOff>114300</xdr:colOff>
      <xdr:row>61</xdr:row>
      <xdr:rowOff>106528</xdr:rowOff>
    </xdr:to>
    <xdr:cxnSp macro="">
      <xdr:nvCxnSpPr>
        <xdr:cNvPr id="513" name="直線コネクタ 512"/>
        <xdr:cNvCxnSpPr/>
      </xdr:nvCxnSpPr>
      <xdr:spPr>
        <a:xfrm flipV="1">
          <a:off x="18656300" y="1055903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514"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515"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516"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517"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157395</xdr:rowOff>
    </xdr:from>
    <xdr:ext cx="469744" cy="259045"/>
    <xdr:sp macro="" textlink="">
      <xdr:nvSpPr>
        <xdr:cNvPr id="518" name="n_1main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160138</xdr:rowOff>
    </xdr:from>
    <xdr:ext cx="469744" cy="259045"/>
    <xdr:sp macro="" textlink="">
      <xdr:nvSpPr>
        <xdr:cNvPr id="519" name="n_2mainValue【学校施設】&#10;一人当たり面積"/>
        <xdr:cNvSpPr txBox="1"/>
      </xdr:nvSpPr>
      <xdr:spPr>
        <a:xfrm>
          <a:off x="20199427" y="102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167911</xdr:rowOff>
    </xdr:from>
    <xdr:ext cx="469744" cy="259045"/>
    <xdr:sp macro="" textlink="">
      <xdr:nvSpPr>
        <xdr:cNvPr id="520" name="n_3mainValue【学校施設】&#10;一人当たり面積"/>
        <xdr:cNvSpPr txBox="1"/>
      </xdr:nvSpPr>
      <xdr:spPr>
        <a:xfrm>
          <a:off x="19310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2405</xdr:rowOff>
    </xdr:from>
    <xdr:ext cx="469744" cy="259045"/>
    <xdr:sp macro="" textlink="">
      <xdr:nvSpPr>
        <xdr:cNvPr id="521" name="n_4mainValue【学校施設】&#10;一人当たり面積"/>
        <xdr:cNvSpPr txBox="1"/>
      </xdr:nvSpPr>
      <xdr:spPr>
        <a:xfrm>
          <a:off x="18421427" y="102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2" name="テキスト ボックス 54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5" name="直線コネクタ 54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6"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7" name="直線コネクタ 54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8"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550"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551" name="フローチャート: 判断 550"/>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552" name="フローチャート: 判断 551"/>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553" name="フローチャート: 判断 552"/>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554" name="フローチャート: 判断 553"/>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555" name="フローチャート: 判断 554"/>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61" name="楕円 560"/>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562" name="【児童館】&#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563" name="楕円 562"/>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99061</xdr:rowOff>
    </xdr:from>
    <xdr:to>
      <xdr:col>85</xdr:col>
      <xdr:colOff>127000</xdr:colOff>
      <xdr:row>80</xdr:row>
      <xdr:rowOff>118111</xdr:rowOff>
    </xdr:to>
    <xdr:cxnSp macro="">
      <xdr:nvCxnSpPr>
        <xdr:cNvPr id="564" name="直線コネクタ 563"/>
        <xdr:cNvCxnSpPr/>
      </xdr:nvCxnSpPr>
      <xdr:spPr>
        <a:xfrm>
          <a:off x="15481300" y="138150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17780</xdr:rowOff>
    </xdr:from>
    <xdr:to>
      <xdr:col>76</xdr:col>
      <xdr:colOff>165100</xdr:colOff>
      <xdr:row>80</xdr:row>
      <xdr:rowOff>119380</xdr:rowOff>
    </xdr:to>
    <xdr:sp macro="" textlink="">
      <xdr:nvSpPr>
        <xdr:cNvPr id="565" name="楕円 564"/>
        <xdr:cNvSpPr/>
      </xdr:nvSpPr>
      <xdr:spPr>
        <a:xfrm>
          <a:off x="14541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68580</xdr:rowOff>
    </xdr:from>
    <xdr:to>
      <xdr:col>81</xdr:col>
      <xdr:colOff>50800</xdr:colOff>
      <xdr:row>80</xdr:row>
      <xdr:rowOff>99061</xdr:rowOff>
    </xdr:to>
    <xdr:cxnSp macro="">
      <xdr:nvCxnSpPr>
        <xdr:cNvPr id="566" name="直線コネクタ 565"/>
        <xdr:cNvCxnSpPr/>
      </xdr:nvCxnSpPr>
      <xdr:spPr>
        <a:xfrm>
          <a:off x="14592300" y="13784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157480</xdr:rowOff>
    </xdr:from>
    <xdr:to>
      <xdr:col>72</xdr:col>
      <xdr:colOff>38100</xdr:colOff>
      <xdr:row>80</xdr:row>
      <xdr:rowOff>87630</xdr:rowOff>
    </xdr:to>
    <xdr:sp macro="" textlink="">
      <xdr:nvSpPr>
        <xdr:cNvPr id="567" name="楕円 566"/>
        <xdr:cNvSpPr/>
      </xdr:nvSpPr>
      <xdr:spPr>
        <a:xfrm>
          <a:off x="13652500" y="13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36830</xdr:rowOff>
    </xdr:from>
    <xdr:to>
      <xdr:col>76</xdr:col>
      <xdr:colOff>114300</xdr:colOff>
      <xdr:row>80</xdr:row>
      <xdr:rowOff>68580</xdr:rowOff>
    </xdr:to>
    <xdr:cxnSp macro="">
      <xdr:nvCxnSpPr>
        <xdr:cNvPr id="568" name="直線コネクタ 567"/>
        <xdr:cNvCxnSpPr/>
      </xdr:nvCxnSpPr>
      <xdr:spPr>
        <a:xfrm>
          <a:off x="13703300" y="137528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127000</xdr:rowOff>
    </xdr:from>
    <xdr:to>
      <xdr:col>67</xdr:col>
      <xdr:colOff>101600</xdr:colOff>
      <xdr:row>80</xdr:row>
      <xdr:rowOff>57150</xdr:rowOff>
    </xdr:to>
    <xdr:sp macro="" textlink="">
      <xdr:nvSpPr>
        <xdr:cNvPr id="569" name="楕円 568"/>
        <xdr:cNvSpPr/>
      </xdr:nvSpPr>
      <xdr:spPr>
        <a:xfrm>
          <a:off x="12763500" y="136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6350</xdr:rowOff>
    </xdr:from>
    <xdr:to>
      <xdr:col>71</xdr:col>
      <xdr:colOff>177800</xdr:colOff>
      <xdr:row>80</xdr:row>
      <xdr:rowOff>36830</xdr:rowOff>
    </xdr:to>
    <xdr:cxnSp macro="">
      <xdr:nvCxnSpPr>
        <xdr:cNvPr id="570" name="直線コネクタ 569"/>
        <xdr:cNvCxnSpPr/>
      </xdr:nvCxnSpPr>
      <xdr:spPr>
        <a:xfrm>
          <a:off x="12814300" y="13722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571" name="n_1aveValue【児童館】&#10;有形固定資産減価償却率"/>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572"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573"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574"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575" name="n_1mainValue【児童館】&#10;有形固定資産減価償却率"/>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135907</xdr:rowOff>
    </xdr:from>
    <xdr:ext cx="405111" cy="259045"/>
    <xdr:sp macro="" textlink="">
      <xdr:nvSpPr>
        <xdr:cNvPr id="576" name="n_2mainValue【児童館】&#10;有形固定資産減価償却率"/>
        <xdr:cNvSpPr txBox="1"/>
      </xdr:nvSpPr>
      <xdr:spPr>
        <a:xfrm>
          <a:off x="14389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104157</xdr:rowOff>
    </xdr:from>
    <xdr:ext cx="405111" cy="259045"/>
    <xdr:sp macro="" textlink="">
      <xdr:nvSpPr>
        <xdr:cNvPr id="577" name="n_3mainValue【児童館】&#10;有形固定資産減価償却率"/>
        <xdr:cNvSpPr txBox="1"/>
      </xdr:nvSpPr>
      <xdr:spPr>
        <a:xfrm>
          <a:off x="1350074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73677</xdr:rowOff>
    </xdr:from>
    <xdr:ext cx="405111" cy="259045"/>
    <xdr:sp macro="" textlink="">
      <xdr:nvSpPr>
        <xdr:cNvPr id="578" name="n_4mainValue【児童館】&#10;有形固定資産減価償却率"/>
        <xdr:cNvSpPr txBox="1"/>
      </xdr:nvSpPr>
      <xdr:spPr>
        <a:xfrm>
          <a:off x="12611744"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02" name="直線コネクタ 601"/>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4" name="直線コネクタ 60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05"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06" name="直線コネクタ 60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607"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08" name="フローチャート: 判断 607"/>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9" name="フローチャート: 判断 60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0" name="フローチャート: 判断 609"/>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11" name="フローチャート: 判断 610"/>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12" name="フローチャート: 判断 611"/>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101600</xdr:rowOff>
    </xdr:from>
    <xdr:to>
      <xdr:col>116</xdr:col>
      <xdr:colOff>114300</xdr:colOff>
      <xdr:row>80</xdr:row>
      <xdr:rowOff>31750</xdr:rowOff>
    </xdr:to>
    <xdr:sp macro="" textlink="">
      <xdr:nvSpPr>
        <xdr:cNvPr id="618" name="楕円 617"/>
        <xdr:cNvSpPr/>
      </xdr:nvSpPr>
      <xdr:spPr>
        <a:xfrm>
          <a:off x="22110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124477</xdr:rowOff>
    </xdr:from>
    <xdr:ext cx="469744" cy="259045"/>
    <xdr:sp macro="" textlink="">
      <xdr:nvSpPr>
        <xdr:cNvPr id="619" name="【児童館】&#10;一人当たり面積該当値テキスト"/>
        <xdr:cNvSpPr txBox="1"/>
      </xdr:nvSpPr>
      <xdr:spPr>
        <a:xfrm>
          <a:off x="22199600"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620" name="楕円 619"/>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152400</xdr:rowOff>
    </xdr:from>
    <xdr:to>
      <xdr:col>116</xdr:col>
      <xdr:colOff>63500</xdr:colOff>
      <xdr:row>80</xdr:row>
      <xdr:rowOff>0</xdr:rowOff>
    </xdr:to>
    <xdr:cxnSp macro="">
      <xdr:nvCxnSpPr>
        <xdr:cNvPr id="621" name="直線コネクタ 620"/>
        <xdr:cNvCxnSpPr/>
      </xdr:nvCxnSpPr>
      <xdr:spPr>
        <a:xfrm flipV="1">
          <a:off x="21323300" y="13696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622" name="楕円 621"/>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0</xdr:rowOff>
    </xdr:to>
    <xdr:cxnSp macro="">
      <xdr:nvCxnSpPr>
        <xdr:cNvPr id="623" name="直線コネクタ 622"/>
        <xdr:cNvCxnSpPr/>
      </xdr:nvCxnSpPr>
      <xdr:spPr>
        <a:xfrm>
          <a:off x="20434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624" name="楕円 623"/>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0</xdr:rowOff>
    </xdr:to>
    <xdr:cxnSp macro="">
      <xdr:nvCxnSpPr>
        <xdr:cNvPr id="625" name="直線コネクタ 624"/>
        <xdr:cNvCxnSpPr/>
      </xdr:nvCxnSpPr>
      <xdr:spPr>
        <a:xfrm>
          <a:off x="19545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139700</xdr:rowOff>
    </xdr:from>
    <xdr:to>
      <xdr:col>98</xdr:col>
      <xdr:colOff>38100</xdr:colOff>
      <xdr:row>80</xdr:row>
      <xdr:rowOff>69850</xdr:rowOff>
    </xdr:to>
    <xdr:sp macro="" textlink="">
      <xdr:nvSpPr>
        <xdr:cNvPr id="626" name="楕円 625"/>
        <xdr:cNvSpPr/>
      </xdr:nvSpPr>
      <xdr:spPr>
        <a:xfrm>
          <a:off x="18605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19050</xdr:rowOff>
    </xdr:to>
    <xdr:cxnSp macro="">
      <xdr:nvCxnSpPr>
        <xdr:cNvPr id="627" name="直線コネクタ 626"/>
        <xdr:cNvCxnSpPr/>
      </xdr:nvCxnSpPr>
      <xdr:spPr>
        <a:xfrm flipV="1">
          <a:off x="18656300" y="1371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28"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29"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630"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631" name="n_4ave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632" name="n_1mainValue【児童館】&#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633" name="n_2mainValue【児童館】&#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634" name="n_3mainValue【児童館】&#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86377</xdr:rowOff>
    </xdr:from>
    <xdr:ext cx="469744" cy="259045"/>
    <xdr:sp macro="" textlink="">
      <xdr:nvSpPr>
        <xdr:cNvPr id="635" name="n_4mainValue【児童館】&#10;一人当たり面積"/>
        <xdr:cNvSpPr txBox="1"/>
      </xdr:nvSpPr>
      <xdr:spPr>
        <a:xfrm>
          <a:off x="18421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60" name="直線コネクタ 659"/>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61"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2" name="直線コネクタ 661"/>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3"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4" name="直線コネクタ 663"/>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65"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6" name="フローチャート: 判断 665"/>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7" name="フローチャート: 判断 666"/>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8" name="フローチャート: 判断 667"/>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9" name="フローチャート: 判断 668"/>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70" name="フローチャート: 判断 669"/>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676" name="楕円 675"/>
        <xdr:cNvSpPr/>
      </xdr:nvSpPr>
      <xdr:spPr>
        <a:xfrm>
          <a:off x="16268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677" name="【公民館】&#10;有形固定資産減価償却率該当値テキスト"/>
        <xdr:cNvSpPr txBox="1"/>
      </xdr:nvSpPr>
      <xdr:spPr>
        <a:xfrm>
          <a:off x="16357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678" name="楕円 677"/>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66675</xdr:rowOff>
    </xdr:to>
    <xdr:cxnSp macro="">
      <xdr:nvCxnSpPr>
        <xdr:cNvPr id="679" name="直線コネクタ 678"/>
        <xdr:cNvCxnSpPr/>
      </xdr:nvCxnSpPr>
      <xdr:spPr>
        <a:xfrm>
          <a:off x="15481300" y="180289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680" name="楕円 679"/>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26670</xdr:rowOff>
    </xdr:to>
    <xdr:cxnSp macro="">
      <xdr:nvCxnSpPr>
        <xdr:cNvPr id="681" name="直線コネクタ 680"/>
        <xdr:cNvCxnSpPr/>
      </xdr:nvCxnSpPr>
      <xdr:spPr>
        <a:xfrm>
          <a:off x="14592300" y="1802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92075</xdr:rowOff>
    </xdr:from>
    <xdr:to>
      <xdr:col>72</xdr:col>
      <xdr:colOff>38100</xdr:colOff>
      <xdr:row>105</xdr:row>
      <xdr:rowOff>22225</xdr:rowOff>
    </xdr:to>
    <xdr:sp macro="" textlink="">
      <xdr:nvSpPr>
        <xdr:cNvPr id="682" name="楕円 681"/>
        <xdr:cNvSpPr/>
      </xdr:nvSpPr>
      <xdr:spPr>
        <a:xfrm>
          <a:off x="1365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142875</xdr:rowOff>
    </xdr:from>
    <xdr:to>
      <xdr:col>76</xdr:col>
      <xdr:colOff>114300</xdr:colOff>
      <xdr:row>105</xdr:row>
      <xdr:rowOff>19050</xdr:rowOff>
    </xdr:to>
    <xdr:cxnSp macro="">
      <xdr:nvCxnSpPr>
        <xdr:cNvPr id="683" name="直線コネクタ 682"/>
        <xdr:cNvCxnSpPr/>
      </xdr:nvCxnSpPr>
      <xdr:spPr>
        <a:xfrm>
          <a:off x="13703300" y="17973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97789</xdr:rowOff>
    </xdr:from>
    <xdr:to>
      <xdr:col>67</xdr:col>
      <xdr:colOff>101600</xdr:colOff>
      <xdr:row>105</xdr:row>
      <xdr:rowOff>27939</xdr:rowOff>
    </xdr:to>
    <xdr:sp macro="" textlink="">
      <xdr:nvSpPr>
        <xdr:cNvPr id="684" name="楕円 683"/>
        <xdr:cNvSpPr/>
      </xdr:nvSpPr>
      <xdr:spPr>
        <a:xfrm>
          <a:off x="1276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142875</xdr:rowOff>
    </xdr:from>
    <xdr:to>
      <xdr:col>71</xdr:col>
      <xdr:colOff>177800</xdr:colOff>
      <xdr:row>104</xdr:row>
      <xdr:rowOff>148589</xdr:rowOff>
    </xdr:to>
    <xdr:cxnSp macro="">
      <xdr:nvCxnSpPr>
        <xdr:cNvPr id="685" name="直線コネクタ 684"/>
        <xdr:cNvCxnSpPr/>
      </xdr:nvCxnSpPr>
      <xdr:spPr>
        <a:xfrm flipV="1">
          <a:off x="12814300" y="179736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86"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87"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88"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89"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690" name="n_1mainValue【公民館】&#10;有形固定資産減価償却率"/>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691" name="n_2mainValue【公民館】&#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13352</xdr:rowOff>
    </xdr:from>
    <xdr:ext cx="405111" cy="259045"/>
    <xdr:sp macro="" textlink="">
      <xdr:nvSpPr>
        <xdr:cNvPr id="692" name="n_3mainValue【公民館】&#10;有形固定資産減価償却率"/>
        <xdr:cNvSpPr txBox="1"/>
      </xdr:nvSpPr>
      <xdr:spPr>
        <a:xfrm>
          <a:off x="13500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693" name="n_4mainValue【公民館】&#10;有形固定資産減価償却率"/>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15" name="直線コネクタ 714"/>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16"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17" name="直線コネクタ 716"/>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18"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19" name="直線コネクタ 71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720"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21" name="フローチャート: 判断 720"/>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2" name="フローチャート: 判断 721"/>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23" name="フローチャート: 判断 722"/>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4" name="フローチャート: 判断 72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25" name="フローチャート: 判断 724"/>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31" name="楕円 730"/>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732" name="【公民館】&#10;一人当たり面積該当値テキスト"/>
        <xdr:cNvSpPr txBox="1"/>
      </xdr:nvSpPr>
      <xdr:spPr>
        <a:xfrm>
          <a:off x="22199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733" name="楕円 732"/>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78487</xdr:rowOff>
    </xdr:to>
    <xdr:cxnSp macro="">
      <xdr:nvCxnSpPr>
        <xdr:cNvPr id="734" name="直線コネクタ 733"/>
        <xdr:cNvCxnSpPr/>
      </xdr:nvCxnSpPr>
      <xdr:spPr>
        <a:xfrm flipV="1">
          <a:off x="21323300" y="184213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27687</xdr:rowOff>
    </xdr:from>
    <xdr:to>
      <xdr:col>107</xdr:col>
      <xdr:colOff>101600</xdr:colOff>
      <xdr:row>107</xdr:row>
      <xdr:rowOff>129287</xdr:rowOff>
    </xdr:to>
    <xdr:sp macro="" textlink="">
      <xdr:nvSpPr>
        <xdr:cNvPr id="735" name="楕円 734"/>
        <xdr:cNvSpPr/>
      </xdr:nvSpPr>
      <xdr:spPr>
        <a:xfrm>
          <a:off x="2038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78487</xdr:rowOff>
    </xdr:to>
    <xdr:cxnSp macro="">
      <xdr:nvCxnSpPr>
        <xdr:cNvPr id="736" name="直線コネクタ 735"/>
        <xdr:cNvCxnSpPr/>
      </xdr:nvCxnSpPr>
      <xdr:spPr>
        <a:xfrm>
          <a:off x="20434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34544</xdr:rowOff>
    </xdr:from>
    <xdr:to>
      <xdr:col>102</xdr:col>
      <xdr:colOff>165100</xdr:colOff>
      <xdr:row>107</xdr:row>
      <xdr:rowOff>136144</xdr:rowOff>
    </xdr:to>
    <xdr:sp macro="" textlink="">
      <xdr:nvSpPr>
        <xdr:cNvPr id="737" name="楕円 736"/>
        <xdr:cNvSpPr/>
      </xdr:nvSpPr>
      <xdr:spPr>
        <a:xfrm>
          <a:off x="19494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78487</xdr:rowOff>
    </xdr:from>
    <xdr:to>
      <xdr:col>107</xdr:col>
      <xdr:colOff>50800</xdr:colOff>
      <xdr:row>107</xdr:row>
      <xdr:rowOff>85344</xdr:rowOff>
    </xdr:to>
    <xdr:cxnSp macro="">
      <xdr:nvCxnSpPr>
        <xdr:cNvPr id="738" name="直線コネクタ 737"/>
        <xdr:cNvCxnSpPr/>
      </xdr:nvCxnSpPr>
      <xdr:spPr>
        <a:xfrm flipV="1">
          <a:off x="19545300" y="184236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739" name="楕円 738"/>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87630</xdr:rowOff>
    </xdr:to>
    <xdr:cxnSp macro="">
      <xdr:nvCxnSpPr>
        <xdr:cNvPr id="740" name="直線コネクタ 739"/>
        <xdr:cNvCxnSpPr/>
      </xdr:nvCxnSpPr>
      <xdr:spPr>
        <a:xfrm flipV="1">
          <a:off x="18656300" y="1843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41"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742"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3"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744"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745" name="n_1mainValue【公民館】&#10;一人当たり面積"/>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120414</xdr:rowOff>
    </xdr:from>
    <xdr:ext cx="469744" cy="259045"/>
    <xdr:sp macro="" textlink="">
      <xdr:nvSpPr>
        <xdr:cNvPr id="746" name="n_2mainValue【公民館】&#10;一人当たり面積"/>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127271</xdr:rowOff>
    </xdr:from>
    <xdr:ext cx="469744" cy="259045"/>
    <xdr:sp macro="" textlink="">
      <xdr:nvSpPr>
        <xdr:cNvPr id="747" name="n_3mainValue【公民館】&#10;一人当たり面積"/>
        <xdr:cNvSpPr txBox="1"/>
      </xdr:nvSpPr>
      <xdr:spPr>
        <a:xfrm>
          <a:off x="19310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748"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類似団体と比較して、有形固定資産減価償却率が特に高い施設は道路、保育所、学校施設であり、特に低い施設は児童館である。</a:t>
          </a:r>
        </a:p>
        <a:p>
          <a:r>
            <a:rPr kumimoji="1" lang="ja-JP" altLang="en-US" sz="1300">
              <a:latin typeface="ＭＳ Ｐゴシック" panose="020B0600070205080204" pitchFamily="50" charset="-128"/>
              <a:ea typeface="ＭＳ Ｐゴシック" panose="020B0600070205080204" pitchFamily="50" charset="-128"/>
            </a:rPr>
            <a:t>道路については長寿命化計画を策定しており、予防保全の考えのもと、計画的・効率的な管理を行い、長寿命化や財政負担の平準化に取り組んでいる。</a:t>
          </a:r>
        </a:p>
        <a:p>
          <a:r>
            <a:rPr kumimoji="1" lang="ja-JP" altLang="en-US" sz="1300">
              <a:latin typeface="ＭＳ Ｐゴシック" panose="020B0600070205080204" pitchFamily="50" charset="-128"/>
              <a:ea typeface="ＭＳ Ｐゴシック" panose="020B0600070205080204" pitchFamily="50" charset="-128"/>
            </a:rPr>
            <a:t>また、保育所、学校施設についても、外壁や屋上などの大規模改修を行っており、計画的に老朽化対策に取り組んでいる。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児童館については全体的に新しい施設であるため、減価償却率が低くなっている。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また、児童館については一人当たり面積が類似団体より高くなっているため、維持管理にかかる経費の増加に留意しつつ、計画的な管理を行っていく。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131717</xdr:rowOff>
    </xdr:to>
    <xdr:cxnSp macro="">
      <xdr:nvCxnSpPr>
        <xdr:cNvPr id="77" name="直線コネクタ 76"/>
        <xdr:cNvCxnSpPr/>
      </xdr:nvCxnSpPr>
      <xdr:spPr>
        <a:xfrm flipV="1">
          <a:off x="3797300" y="6542315"/>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131717</xdr:rowOff>
    </xdr:to>
    <xdr:cxnSp macro="">
      <xdr:nvCxnSpPr>
        <xdr:cNvPr id="79" name="直線コネクタ 78"/>
        <xdr:cNvCxnSpPr/>
      </xdr:nvCxnSpPr>
      <xdr:spPr>
        <a:xfrm>
          <a:off x="2908300" y="661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80" name="楕円 79"/>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99060</xdr:rowOff>
    </xdr:to>
    <xdr:cxnSp macro="">
      <xdr:nvCxnSpPr>
        <xdr:cNvPr id="81" name="直線コネクタ 80"/>
        <xdr:cNvCxnSpPr/>
      </xdr:nvCxnSpPr>
      <xdr:spPr>
        <a:xfrm>
          <a:off x="2019300" y="6579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64770</xdr:rowOff>
    </xdr:to>
    <xdr:cxnSp macro="">
      <xdr:nvCxnSpPr>
        <xdr:cNvPr id="83" name="直線コネクタ 82"/>
        <xdr:cNvCxnSpPr/>
      </xdr:nvCxnSpPr>
      <xdr:spPr>
        <a:xfrm>
          <a:off x="1130300" y="65439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8" name="n_1mainValue【図書館】&#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9"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90" name="n_3mainValue【図書館】&#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70774</xdr:rowOff>
    </xdr:from>
    <xdr:ext cx="405111" cy="259045"/>
    <xdr:sp macro="" textlink="">
      <xdr:nvSpPr>
        <xdr:cNvPr id="91" name="n_4mainValue【図書館】&#10;有形固定資産減価償却率"/>
        <xdr:cNvSpPr txBox="1"/>
      </xdr:nvSpPr>
      <xdr:spPr>
        <a:xfrm>
          <a:off x="927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68263</xdr:rowOff>
    </xdr:from>
    <xdr:to>
      <xdr:col>55</xdr:col>
      <xdr:colOff>50800</xdr:colOff>
      <xdr:row>39</xdr:row>
      <xdr:rowOff>169863</xdr:rowOff>
    </xdr:to>
    <xdr:sp macro="" textlink="">
      <xdr:nvSpPr>
        <xdr:cNvPr id="135" name="楕円 134"/>
        <xdr:cNvSpPr/>
      </xdr:nvSpPr>
      <xdr:spPr>
        <a:xfrm>
          <a:off x="10426700" y="67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46690</xdr:rowOff>
    </xdr:from>
    <xdr:ext cx="469744" cy="259045"/>
    <xdr:sp macro="" textlink="">
      <xdr:nvSpPr>
        <xdr:cNvPr id="136" name="【図書館】&#10;一人当たり面積該当値テキスト"/>
        <xdr:cNvSpPr txBox="1"/>
      </xdr:nvSpPr>
      <xdr:spPr>
        <a:xfrm>
          <a:off x="10515600" y="673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37" name="楕円 136"/>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119063</xdr:rowOff>
    </xdr:to>
    <xdr:cxnSp macro="">
      <xdr:nvCxnSpPr>
        <xdr:cNvPr id="138" name="直線コネクタ 137"/>
        <xdr:cNvCxnSpPr/>
      </xdr:nvCxnSpPr>
      <xdr:spPr>
        <a:xfrm>
          <a:off x="9639300" y="67341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168275</xdr:rowOff>
    </xdr:from>
    <xdr:to>
      <xdr:col>46</xdr:col>
      <xdr:colOff>38100</xdr:colOff>
      <xdr:row>39</xdr:row>
      <xdr:rowOff>98425</xdr:rowOff>
    </xdr:to>
    <xdr:sp macro="" textlink="">
      <xdr:nvSpPr>
        <xdr:cNvPr id="139" name="楕円 138"/>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47625</xdr:rowOff>
    </xdr:to>
    <xdr:cxnSp macro="">
      <xdr:nvCxnSpPr>
        <xdr:cNvPr id="140" name="直線コネクタ 139"/>
        <xdr:cNvCxnSpPr/>
      </xdr:nvCxnSpPr>
      <xdr:spPr>
        <a:xfrm>
          <a:off x="8750300" y="673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41" name="楕円 140"/>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47625</xdr:rowOff>
    </xdr:from>
    <xdr:to>
      <xdr:col>45</xdr:col>
      <xdr:colOff>177800</xdr:colOff>
      <xdr:row>39</xdr:row>
      <xdr:rowOff>47625</xdr:rowOff>
    </xdr:to>
    <xdr:cxnSp macro="">
      <xdr:nvCxnSpPr>
        <xdr:cNvPr id="142" name="直線コネクタ 141"/>
        <xdr:cNvCxnSpPr/>
      </xdr:nvCxnSpPr>
      <xdr:spPr>
        <a:xfrm>
          <a:off x="7861300" y="673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11113</xdr:rowOff>
    </xdr:from>
    <xdr:to>
      <xdr:col>36</xdr:col>
      <xdr:colOff>165100</xdr:colOff>
      <xdr:row>39</xdr:row>
      <xdr:rowOff>112713</xdr:rowOff>
    </xdr:to>
    <xdr:sp macro="" textlink="">
      <xdr:nvSpPr>
        <xdr:cNvPr id="143" name="楕円 142"/>
        <xdr:cNvSpPr/>
      </xdr:nvSpPr>
      <xdr:spPr>
        <a:xfrm>
          <a:off x="6921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47625</xdr:rowOff>
    </xdr:from>
    <xdr:to>
      <xdr:col>41</xdr:col>
      <xdr:colOff>50800</xdr:colOff>
      <xdr:row>39</xdr:row>
      <xdr:rowOff>61913</xdr:rowOff>
    </xdr:to>
    <xdr:cxnSp macro="">
      <xdr:nvCxnSpPr>
        <xdr:cNvPr id="144" name="直線コネクタ 143"/>
        <xdr:cNvCxnSpPr/>
      </xdr:nvCxnSpPr>
      <xdr:spPr>
        <a:xfrm flipV="1">
          <a:off x="6972300" y="67341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89552</xdr:rowOff>
    </xdr:from>
    <xdr:ext cx="469744" cy="259045"/>
    <xdr:sp macro="" textlink="">
      <xdr:nvSpPr>
        <xdr:cNvPr id="149" name="n_1mainValue【図書館】&#10;一人当たり面積"/>
        <xdr:cNvSpPr txBox="1"/>
      </xdr:nvSpPr>
      <xdr:spPr>
        <a:xfrm>
          <a:off x="93917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89552</xdr:rowOff>
    </xdr:from>
    <xdr:ext cx="469744" cy="259045"/>
    <xdr:sp macro="" textlink="">
      <xdr:nvSpPr>
        <xdr:cNvPr id="150" name="n_2mainValue【図書館】&#10;一人当たり面積"/>
        <xdr:cNvSpPr txBox="1"/>
      </xdr:nvSpPr>
      <xdr:spPr>
        <a:xfrm>
          <a:off x="85154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114952</xdr:rowOff>
    </xdr:from>
    <xdr:ext cx="469744" cy="259045"/>
    <xdr:sp macro="" textlink="">
      <xdr:nvSpPr>
        <xdr:cNvPr id="151" name="n_3mainValue【図書館】&#10;一人当たり面積"/>
        <xdr:cNvSpPr txBox="1"/>
      </xdr:nvSpPr>
      <xdr:spPr>
        <a:xfrm>
          <a:off x="7626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129240</xdr:rowOff>
    </xdr:from>
    <xdr:ext cx="469744" cy="259045"/>
    <xdr:sp macro="" textlink="">
      <xdr:nvSpPr>
        <xdr:cNvPr id="152" name="n_4mainValue【図書館】&#10;一人当たり面積"/>
        <xdr:cNvSpPr txBox="1"/>
      </xdr:nvSpPr>
      <xdr:spPr>
        <a:xfrm>
          <a:off x="6737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93" name="楕円 192"/>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94"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95" name="楕円 194"/>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68580</xdr:rowOff>
    </xdr:to>
    <xdr:cxnSp macro="">
      <xdr:nvCxnSpPr>
        <xdr:cNvPr id="196" name="直線コネクタ 195"/>
        <xdr:cNvCxnSpPr/>
      </xdr:nvCxnSpPr>
      <xdr:spPr>
        <a:xfrm>
          <a:off x="3797300" y="105136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197" name="楕円 196"/>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55245</xdr:rowOff>
    </xdr:to>
    <xdr:cxnSp macro="">
      <xdr:nvCxnSpPr>
        <xdr:cNvPr id="198" name="直線コネクタ 197"/>
        <xdr:cNvCxnSpPr/>
      </xdr:nvCxnSpPr>
      <xdr:spPr>
        <a:xfrm>
          <a:off x="2908300" y="10485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9" name="楕円 198"/>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26670</xdr:rowOff>
    </xdr:to>
    <xdr:cxnSp macro="">
      <xdr:nvCxnSpPr>
        <xdr:cNvPr id="200" name="直線コネクタ 199"/>
        <xdr:cNvCxnSpPr/>
      </xdr:nvCxnSpPr>
      <xdr:spPr>
        <a:xfrm>
          <a:off x="2019300" y="1044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71120</xdr:rowOff>
    </xdr:from>
    <xdr:to>
      <xdr:col>6</xdr:col>
      <xdr:colOff>38100</xdr:colOff>
      <xdr:row>61</xdr:row>
      <xdr:rowOff>1270</xdr:rowOff>
    </xdr:to>
    <xdr:sp macro="" textlink="">
      <xdr:nvSpPr>
        <xdr:cNvPr id="201" name="楕円 200"/>
        <xdr:cNvSpPr/>
      </xdr:nvSpPr>
      <xdr:spPr>
        <a:xfrm>
          <a:off x="107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121920</xdr:rowOff>
    </xdr:from>
    <xdr:to>
      <xdr:col>10</xdr:col>
      <xdr:colOff>114300</xdr:colOff>
      <xdr:row>60</xdr:row>
      <xdr:rowOff>160020</xdr:rowOff>
    </xdr:to>
    <xdr:cxnSp macro="">
      <xdr:nvCxnSpPr>
        <xdr:cNvPr id="202" name="直線コネクタ 201"/>
        <xdr:cNvCxnSpPr/>
      </xdr:nvCxnSpPr>
      <xdr:spPr>
        <a:xfrm>
          <a:off x="1130300" y="1040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207" name="n_1mainValue【体育館・プール】&#10;有形固定資産減価償却率"/>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208" name="n_2mainValue【体育館・プール】&#10;有形固定資産減価償却率"/>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9" name="n_3mainValue【体育館・プー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163847</xdr:rowOff>
    </xdr:from>
    <xdr:ext cx="405111" cy="259045"/>
    <xdr:sp macro="" textlink="">
      <xdr:nvSpPr>
        <xdr:cNvPr id="210" name="n_4mainValue【体育館・プール】&#10;有形固定資産減価償却率"/>
        <xdr:cNvSpPr txBox="1"/>
      </xdr:nvSpPr>
      <xdr:spPr>
        <a:xfrm>
          <a:off x="927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83820</xdr:rowOff>
    </xdr:from>
    <xdr:to>
      <xdr:col>55</xdr:col>
      <xdr:colOff>50800</xdr:colOff>
      <xdr:row>63</xdr:row>
      <xdr:rowOff>13970</xdr:rowOff>
    </xdr:to>
    <xdr:sp macro="" textlink="">
      <xdr:nvSpPr>
        <xdr:cNvPr id="250" name="楕円 249"/>
        <xdr:cNvSpPr/>
      </xdr:nvSpPr>
      <xdr:spPr>
        <a:xfrm>
          <a:off x="104267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62247</xdr:rowOff>
    </xdr:from>
    <xdr:ext cx="469744" cy="259045"/>
    <xdr:sp macro="" textlink="">
      <xdr:nvSpPr>
        <xdr:cNvPr id="251" name="【体育館・プール】&#10;一人当たり面積該当値テキスト"/>
        <xdr:cNvSpPr txBox="1"/>
      </xdr:nvSpPr>
      <xdr:spPr>
        <a:xfrm>
          <a:off x="10515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52" name="楕円 251"/>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134620</xdr:rowOff>
    </xdr:from>
    <xdr:to>
      <xdr:col>55</xdr:col>
      <xdr:colOff>0</xdr:colOff>
      <xdr:row>62</xdr:row>
      <xdr:rowOff>137160</xdr:rowOff>
    </xdr:to>
    <xdr:cxnSp macro="">
      <xdr:nvCxnSpPr>
        <xdr:cNvPr id="253" name="直線コネクタ 252"/>
        <xdr:cNvCxnSpPr/>
      </xdr:nvCxnSpPr>
      <xdr:spPr>
        <a:xfrm flipV="1">
          <a:off x="9639300" y="107645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54" name="楕円 253"/>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137160</xdr:rowOff>
    </xdr:to>
    <xdr:cxnSp macro="">
      <xdr:nvCxnSpPr>
        <xdr:cNvPr id="255" name="直線コネクタ 254"/>
        <xdr:cNvCxnSpPr/>
      </xdr:nvCxnSpPr>
      <xdr:spPr>
        <a:xfrm>
          <a:off x="8750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88900</xdr:rowOff>
    </xdr:from>
    <xdr:to>
      <xdr:col>41</xdr:col>
      <xdr:colOff>101600</xdr:colOff>
      <xdr:row>63</xdr:row>
      <xdr:rowOff>19050</xdr:rowOff>
    </xdr:to>
    <xdr:sp macro="" textlink="">
      <xdr:nvSpPr>
        <xdr:cNvPr id="256" name="楕円 255"/>
        <xdr:cNvSpPr/>
      </xdr:nvSpPr>
      <xdr:spPr>
        <a:xfrm>
          <a:off x="7810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139700</xdr:rowOff>
    </xdr:to>
    <xdr:cxnSp macro="">
      <xdr:nvCxnSpPr>
        <xdr:cNvPr id="257" name="直線コネクタ 256"/>
        <xdr:cNvCxnSpPr/>
      </xdr:nvCxnSpPr>
      <xdr:spPr>
        <a:xfrm flipV="1">
          <a:off x="7861300" y="10767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58420</xdr:rowOff>
    </xdr:from>
    <xdr:to>
      <xdr:col>36</xdr:col>
      <xdr:colOff>165100</xdr:colOff>
      <xdr:row>62</xdr:row>
      <xdr:rowOff>160020</xdr:rowOff>
    </xdr:to>
    <xdr:sp macro="" textlink="">
      <xdr:nvSpPr>
        <xdr:cNvPr id="258" name="楕円 257"/>
        <xdr:cNvSpPr/>
      </xdr:nvSpPr>
      <xdr:spPr>
        <a:xfrm>
          <a:off x="6921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109220</xdr:rowOff>
    </xdr:from>
    <xdr:to>
      <xdr:col>41</xdr:col>
      <xdr:colOff>50800</xdr:colOff>
      <xdr:row>62</xdr:row>
      <xdr:rowOff>139700</xdr:rowOff>
    </xdr:to>
    <xdr:cxnSp macro="">
      <xdr:nvCxnSpPr>
        <xdr:cNvPr id="259" name="直線コネクタ 258"/>
        <xdr:cNvCxnSpPr/>
      </xdr:nvCxnSpPr>
      <xdr:spPr>
        <a:xfrm>
          <a:off x="6972300" y="1073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64"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65"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10177</xdr:rowOff>
    </xdr:from>
    <xdr:ext cx="469744" cy="259045"/>
    <xdr:sp macro="" textlink="">
      <xdr:nvSpPr>
        <xdr:cNvPr id="266" name="n_3mainValue【体育館・プール】&#10;一人当たり面積"/>
        <xdr:cNvSpPr txBox="1"/>
      </xdr:nvSpPr>
      <xdr:spPr>
        <a:xfrm>
          <a:off x="7626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5097</xdr:rowOff>
    </xdr:from>
    <xdr:ext cx="469744" cy="259045"/>
    <xdr:sp macro="" textlink="">
      <xdr:nvSpPr>
        <xdr:cNvPr id="267" name="n_4mainValue【体育館・プール】&#10;一人当たり面積"/>
        <xdr:cNvSpPr txBox="1"/>
      </xdr:nvSpPr>
      <xdr:spPr>
        <a:xfrm>
          <a:off x="67374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309" name="楕円 308"/>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57529</xdr:rowOff>
    </xdr:from>
    <xdr:ext cx="405111" cy="259045"/>
    <xdr:sp macro="" textlink="">
      <xdr:nvSpPr>
        <xdr:cNvPr id="310" name="【福祉施設】&#10;有形固定資産減価償却率該当値テキスト"/>
        <xdr:cNvSpPr txBox="1"/>
      </xdr:nvSpPr>
      <xdr:spPr>
        <a:xfrm>
          <a:off x="4673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46082</xdr:rowOff>
    </xdr:from>
    <xdr:to>
      <xdr:col>20</xdr:col>
      <xdr:colOff>38100</xdr:colOff>
      <xdr:row>82</xdr:row>
      <xdr:rowOff>147682</xdr:rowOff>
    </xdr:to>
    <xdr:sp macro="" textlink="">
      <xdr:nvSpPr>
        <xdr:cNvPr id="311" name="楕円 310"/>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96882</xdr:rowOff>
    </xdr:to>
    <xdr:cxnSp macro="">
      <xdr:nvCxnSpPr>
        <xdr:cNvPr id="312" name="直線コネクタ 311"/>
        <xdr:cNvCxnSpPr/>
      </xdr:nvCxnSpPr>
      <xdr:spPr>
        <a:xfrm flipV="1">
          <a:off x="3797300" y="141443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xdr:rowOff>
    </xdr:from>
    <xdr:to>
      <xdr:col>15</xdr:col>
      <xdr:colOff>101600</xdr:colOff>
      <xdr:row>82</xdr:row>
      <xdr:rowOff>116658</xdr:rowOff>
    </xdr:to>
    <xdr:sp macro="" textlink="">
      <xdr:nvSpPr>
        <xdr:cNvPr id="313" name="楕円 312"/>
        <xdr:cNvSpPr/>
      </xdr:nvSpPr>
      <xdr:spPr>
        <a:xfrm>
          <a:off x="2857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65858</xdr:rowOff>
    </xdr:from>
    <xdr:to>
      <xdr:col>19</xdr:col>
      <xdr:colOff>177800</xdr:colOff>
      <xdr:row>82</xdr:row>
      <xdr:rowOff>96882</xdr:rowOff>
    </xdr:to>
    <xdr:cxnSp macro="">
      <xdr:nvCxnSpPr>
        <xdr:cNvPr id="314" name="直線コネクタ 313"/>
        <xdr:cNvCxnSpPr/>
      </xdr:nvCxnSpPr>
      <xdr:spPr>
        <a:xfrm>
          <a:off x="2908300" y="141247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315" name="楕円 314"/>
        <xdr:cNvSpPr/>
      </xdr:nvSpPr>
      <xdr:spPr>
        <a:xfrm>
          <a:off x="196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44631</xdr:rowOff>
    </xdr:from>
    <xdr:to>
      <xdr:col>15</xdr:col>
      <xdr:colOff>50800</xdr:colOff>
      <xdr:row>82</xdr:row>
      <xdr:rowOff>65858</xdr:rowOff>
    </xdr:to>
    <xdr:cxnSp macro="">
      <xdr:nvCxnSpPr>
        <xdr:cNvPr id="316" name="直線コネクタ 315"/>
        <xdr:cNvCxnSpPr/>
      </xdr:nvCxnSpPr>
      <xdr:spPr>
        <a:xfrm>
          <a:off x="2019300" y="141035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148952</xdr:rowOff>
    </xdr:from>
    <xdr:to>
      <xdr:col>6</xdr:col>
      <xdr:colOff>38100</xdr:colOff>
      <xdr:row>82</xdr:row>
      <xdr:rowOff>79102</xdr:rowOff>
    </xdr:to>
    <xdr:sp macro="" textlink="">
      <xdr:nvSpPr>
        <xdr:cNvPr id="317" name="楕円 316"/>
        <xdr:cNvSpPr/>
      </xdr:nvSpPr>
      <xdr:spPr>
        <a:xfrm>
          <a:off x="1079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28302</xdr:rowOff>
    </xdr:from>
    <xdr:to>
      <xdr:col>10</xdr:col>
      <xdr:colOff>114300</xdr:colOff>
      <xdr:row>82</xdr:row>
      <xdr:rowOff>44631</xdr:rowOff>
    </xdr:to>
    <xdr:cxnSp macro="">
      <xdr:nvCxnSpPr>
        <xdr:cNvPr id="318" name="直線コネクタ 317"/>
        <xdr:cNvCxnSpPr/>
      </xdr:nvCxnSpPr>
      <xdr:spPr>
        <a:xfrm>
          <a:off x="1130300" y="140872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164209</xdr:rowOff>
    </xdr:from>
    <xdr:ext cx="405111" cy="259045"/>
    <xdr:sp macro="" textlink="">
      <xdr:nvSpPr>
        <xdr:cNvPr id="323" name="n_1mainValue【福祉施設】&#10;有形固定資産減価償却率"/>
        <xdr:cNvSpPr txBox="1"/>
      </xdr:nvSpPr>
      <xdr:spPr>
        <a:xfrm>
          <a:off x="3582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133185</xdr:rowOff>
    </xdr:from>
    <xdr:ext cx="405111" cy="259045"/>
    <xdr:sp macro="" textlink="">
      <xdr:nvSpPr>
        <xdr:cNvPr id="324" name="n_2mainValue【福祉施設】&#10;有形固定資産減価償却率"/>
        <xdr:cNvSpPr txBox="1"/>
      </xdr:nvSpPr>
      <xdr:spPr>
        <a:xfrm>
          <a:off x="2705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111958</xdr:rowOff>
    </xdr:from>
    <xdr:ext cx="405111" cy="259045"/>
    <xdr:sp macro="" textlink="">
      <xdr:nvSpPr>
        <xdr:cNvPr id="325" name="n_3mainValue【福祉施設】&#10;有形固定資産減価償却率"/>
        <xdr:cNvSpPr txBox="1"/>
      </xdr:nvSpPr>
      <xdr:spPr>
        <a:xfrm>
          <a:off x="1816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95629</xdr:rowOff>
    </xdr:from>
    <xdr:ext cx="405111" cy="259045"/>
    <xdr:sp macro="" textlink="">
      <xdr:nvSpPr>
        <xdr:cNvPr id="326" name="n_4mainValue【福祉施設】&#10;有形固定資産減価償却率"/>
        <xdr:cNvSpPr txBox="1"/>
      </xdr:nvSpPr>
      <xdr:spPr>
        <a:xfrm>
          <a:off x="927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86361</xdr:rowOff>
    </xdr:from>
    <xdr:to>
      <xdr:col>55</xdr:col>
      <xdr:colOff>50800</xdr:colOff>
      <xdr:row>83</xdr:row>
      <xdr:rowOff>16511</xdr:rowOff>
    </xdr:to>
    <xdr:sp macro="" textlink="">
      <xdr:nvSpPr>
        <xdr:cNvPr id="366" name="楕円 365"/>
        <xdr:cNvSpPr/>
      </xdr:nvSpPr>
      <xdr:spPr>
        <a:xfrm>
          <a:off x="10426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109238</xdr:rowOff>
    </xdr:from>
    <xdr:ext cx="469744" cy="259045"/>
    <xdr:sp macro="" textlink="">
      <xdr:nvSpPr>
        <xdr:cNvPr id="367" name="【福祉施設】&#10;一人当たり面積該当値テキスト"/>
        <xdr:cNvSpPr txBox="1"/>
      </xdr:nvSpPr>
      <xdr:spPr>
        <a:xfrm>
          <a:off x="10515600"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68" name="楕円 367"/>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137161</xdr:rowOff>
    </xdr:from>
    <xdr:to>
      <xdr:col>55</xdr:col>
      <xdr:colOff>0</xdr:colOff>
      <xdr:row>82</xdr:row>
      <xdr:rowOff>140970</xdr:rowOff>
    </xdr:to>
    <xdr:cxnSp macro="">
      <xdr:nvCxnSpPr>
        <xdr:cNvPr id="369" name="直線コネクタ 368"/>
        <xdr:cNvCxnSpPr/>
      </xdr:nvCxnSpPr>
      <xdr:spPr>
        <a:xfrm flipV="1">
          <a:off x="9639300" y="14196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93980</xdr:rowOff>
    </xdr:from>
    <xdr:to>
      <xdr:col>46</xdr:col>
      <xdr:colOff>38100</xdr:colOff>
      <xdr:row>83</xdr:row>
      <xdr:rowOff>24130</xdr:rowOff>
    </xdr:to>
    <xdr:sp macro="" textlink="">
      <xdr:nvSpPr>
        <xdr:cNvPr id="370" name="楕円 369"/>
        <xdr:cNvSpPr/>
      </xdr:nvSpPr>
      <xdr:spPr>
        <a:xfrm>
          <a:off x="869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140970</xdr:rowOff>
    </xdr:from>
    <xdr:to>
      <xdr:col>50</xdr:col>
      <xdr:colOff>114300</xdr:colOff>
      <xdr:row>82</xdr:row>
      <xdr:rowOff>144780</xdr:rowOff>
    </xdr:to>
    <xdr:cxnSp macro="">
      <xdr:nvCxnSpPr>
        <xdr:cNvPr id="371" name="直線コネクタ 370"/>
        <xdr:cNvCxnSpPr/>
      </xdr:nvCxnSpPr>
      <xdr:spPr>
        <a:xfrm flipV="1">
          <a:off x="8750300" y="14199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93980</xdr:rowOff>
    </xdr:from>
    <xdr:to>
      <xdr:col>41</xdr:col>
      <xdr:colOff>101600</xdr:colOff>
      <xdr:row>83</xdr:row>
      <xdr:rowOff>24130</xdr:rowOff>
    </xdr:to>
    <xdr:sp macro="" textlink="">
      <xdr:nvSpPr>
        <xdr:cNvPr id="372" name="楕円 371"/>
        <xdr:cNvSpPr/>
      </xdr:nvSpPr>
      <xdr:spPr>
        <a:xfrm>
          <a:off x="781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144780</xdr:rowOff>
    </xdr:from>
    <xdr:to>
      <xdr:col>45</xdr:col>
      <xdr:colOff>177800</xdr:colOff>
      <xdr:row>82</xdr:row>
      <xdr:rowOff>144780</xdr:rowOff>
    </xdr:to>
    <xdr:cxnSp macro="">
      <xdr:nvCxnSpPr>
        <xdr:cNvPr id="373" name="直線コネクタ 372"/>
        <xdr:cNvCxnSpPr/>
      </xdr:nvCxnSpPr>
      <xdr:spPr>
        <a:xfrm>
          <a:off x="7861300" y="1420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74" name="楕円 373"/>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144780</xdr:rowOff>
    </xdr:from>
    <xdr:to>
      <xdr:col>41</xdr:col>
      <xdr:colOff>50800</xdr:colOff>
      <xdr:row>82</xdr:row>
      <xdr:rowOff>152400</xdr:rowOff>
    </xdr:to>
    <xdr:cxnSp macro="">
      <xdr:nvCxnSpPr>
        <xdr:cNvPr id="375" name="直線コネクタ 374"/>
        <xdr:cNvCxnSpPr/>
      </xdr:nvCxnSpPr>
      <xdr:spPr>
        <a:xfrm flipV="1">
          <a:off x="6972300" y="1420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80" name="n_1mainValue【福祉施設】&#10;一人当たり面積"/>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40657</xdr:rowOff>
    </xdr:from>
    <xdr:ext cx="469744" cy="259045"/>
    <xdr:sp macro="" textlink="">
      <xdr:nvSpPr>
        <xdr:cNvPr id="381" name="n_2mainValue【福祉施設】&#10;一人当たり面積"/>
        <xdr:cNvSpPr txBox="1"/>
      </xdr:nvSpPr>
      <xdr:spPr>
        <a:xfrm>
          <a:off x="8515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40657</xdr:rowOff>
    </xdr:from>
    <xdr:ext cx="469744" cy="259045"/>
    <xdr:sp macro="" textlink="">
      <xdr:nvSpPr>
        <xdr:cNvPr id="382" name="n_3mainValue【福祉施設】&#10;一人当たり面積"/>
        <xdr:cNvSpPr txBox="1"/>
      </xdr:nvSpPr>
      <xdr:spPr>
        <a:xfrm>
          <a:off x="7626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83" name="n_4mainValue【福祉施設】&#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25" name="楕円 424"/>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426" name="【市民会館】&#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123371</xdr:rowOff>
    </xdr:from>
    <xdr:to>
      <xdr:col>20</xdr:col>
      <xdr:colOff>38100</xdr:colOff>
      <xdr:row>106</xdr:row>
      <xdr:rowOff>53521</xdr:rowOff>
    </xdr:to>
    <xdr:sp macro="" textlink="">
      <xdr:nvSpPr>
        <xdr:cNvPr id="427" name="楕円 426"/>
        <xdr:cNvSpPr/>
      </xdr:nvSpPr>
      <xdr:spPr>
        <a:xfrm>
          <a:off x="3746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2721</xdr:rowOff>
    </xdr:to>
    <xdr:cxnSp macro="">
      <xdr:nvCxnSpPr>
        <xdr:cNvPr id="428" name="直線コネクタ 427"/>
        <xdr:cNvCxnSpPr/>
      </xdr:nvCxnSpPr>
      <xdr:spPr>
        <a:xfrm flipV="1">
          <a:off x="3797300" y="1813560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90714</xdr:rowOff>
    </xdr:from>
    <xdr:to>
      <xdr:col>15</xdr:col>
      <xdr:colOff>101600</xdr:colOff>
      <xdr:row>106</xdr:row>
      <xdr:rowOff>20864</xdr:rowOff>
    </xdr:to>
    <xdr:sp macro="" textlink="">
      <xdr:nvSpPr>
        <xdr:cNvPr id="429" name="楕円 428"/>
        <xdr:cNvSpPr/>
      </xdr:nvSpPr>
      <xdr:spPr>
        <a:xfrm>
          <a:off x="2857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141514</xdr:rowOff>
    </xdr:from>
    <xdr:to>
      <xdr:col>19</xdr:col>
      <xdr:colOff>177800</xdr:colOff>
      <xdr:row>106</xdr:row>
      <xdr:rowOff>2721</xdr:rowOff>
    </xdr:to>
    <xdr:cxnSp macro="">
      <xdr:nvCxnSpPr>
        <xdr:cNvPr id="430" name="直線コネクタ 429"/>
        <xdr:cNvCxnSpPr/>
      </xdr:nvCxnSpPr>
      <xdr:spPr>
        <a:xfrm>
          <a:off x="2908300" y="181437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58057</xdr:rowOff>
    </xdr:from>
    <xdr:to>
      <xdr:col>10</xdr:col>
      <xdr:colOff>165100</xdr:colOff>
      <xdr:row>105</xdr:row>
      <xdr:rowOff>159657</xdr:rowOff>
    </xdr:to>
    <xdr:sp macro="" textlink="">
      <xdr:nvSpPr>
        <xdr:cNvPr id="431" name="楕円 430"/>
        <xdr:cNvSpPr/>
      </xdr:nvSpPr>
      <xdr:spPr>
        <a:xfrm>
          <a:off x="1968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108857</xdr:rowOff>
    </xdr:from>
    <xdr:to>
      <xdr:col>15</xdr:col>
      <xdr:colOff>50800</xdr:colOff>
      <xdr:row>105</xdr:row>
      <xdr:rowOff>141514</xdr:rowOff>
    </xdr:to>
    <xdr:cxnSp macro="">
      <xdr:nvCxnSpPr>
        <xdr:cNvPr id="432" name="直線コネクタ 431"/>
        <xdr:cNvCxnSpPr/>
      </xdr:nvCxnSpPr>
      <xdr:spPr>
        <a:xfrm>
          <a:off x="2019300" y="181111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44994</xdr:rowOff>
    </xdr:from>
    <xdr:to>
      <xdr:col>6</xdr:col>
      <xdr:colOff>38100</xdr:colOff>
      <xdr:row>105</xdr:row>
      <xdr:rowOff>146594</xdr:rowOff>
    </xdr:to>
    <xdr:sp macro="" textlink="">
      <xdr:nvSpPr>
        <xdr:cNvPr id="433" name="楕円 432"/>
        <xdr:cNvSpPr/>
      </xdr:nvSpPr>
      <xdr:spPr>
        <a:xfrm>
          <a:off x="1079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95794</xdr:rowOff>
    </xdr:from>
    <xdr:to>
      <xdr:col>10</xdr:col>
      <xdr:colOff>114300</xdr:colOff>
      <xdr:row>105</xdr:row>
      <xdr:rowOff>108857</xdr:rowOff>
    </xdr:to>
    <xdr:cxnSp macro="">
      <xdr:nvCxnSpPr>
        <xdr:cNvPr id="434" name="直線コネクタ 433"/>
        <xdr:cNvCxnSpPr/>
      </xdr:nvCxnSpPr>
      <xdr:spPr>
        <a:xfrm>
          <a:off x="1130300" y="180980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44648</xdr:rowOff>
    </xdr:from>
    <xdr:ext cx="405111" cy="259045"/>
    <xdr:sp macro="" textlink="">
      <xdr:nvSpPr>
        <xdr:cNvPr id="439" name="n_1mainValue【市民会館】&#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11991</xdr:rowOff>
    </xdr:from>
    <xdr:ext cx="405111" cy="259045"/>
    <xdr:sp macro="" textlink="">
      <xdr:nvSpPr>
        <xdr:cNvPr id="440" name="n_2mainValue【市民会館】&#10;有形固定資産減価償却率"/>
        <xdr:cNvSpPr txBox="1"/>
      </xdr:nvSpPr>
      <xdr:spPr>
        <a:xfrm>
          <a:off x="2705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150784</xdr:rowOff>
    </xdr:from>
    <xdr:ext cx="405111" cy="259045"/>
    <xdr:sp macro="" textlink="">
      <xdr:nvSpPr>
        <xdr:cNvPr id="441" name="n_3mainValue【市民会館】&#10;有形固定資産減価償却率"/>
        <xdr:cNvSpPr txBox="1"/>
      </xdr:nvSpPr>
      <xdr:spPr>
        <a:xfrm>
          <a:off x="1816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137721</xdr:rowOff>
    </xdr:from>
    <xdr:ext cx="405111" cy="259045"/>
    <xdr:sp macro="" textlink="">
      <xdr:nvSpPr>
        <xdr:cNvPr id="442" name="n_4mainValue【市民会館】&#10;有形固定資産減価償却率"/>
        <xdr:cNvSpPr txBox="1"/>
      </xdr:nvSpPr>
      <xdr:spPr>
        <a:xfrm>
          <a:off x="927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80" name="楕円 479"/>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81"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482" name="楕円 481"/>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80772</xdr:rowOff>
    </xdr:to>
    <xdr:cxnSp macro="">
      <xdr:nvCxnSpPr>
        <xdr:cNvPr id="483" name="直線コネクタ 482"/>
        <xdr:cNvCxnSpPr/>
      </xdr:nvCxnSpPr>
      <xdr:spPr>
        <a:xfrm flipV="1">
          <a:off x="9639300" y="1824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29972</xdr:rowOff>
    </xdr:from>
    <xdr:to>
      <xdr:col>46</xdr:col>
      <xdr:colOff>38100</xdr:colOff>
      <xdr:row>106</xdr:row>
      <xdr:rowOff>131572</xdr:rowOff>
    </xdr:to>
    <xdr:sp macro="" textlink="">
      <xdr:nvSpPr>
        <xdr:cNvPr id="484" name="楕円 483"/>
        <xdr:cNvSpPr/>
      </xdr:nvSpPr>
      <xdr:spPr>
        <a:xfrm>
          <a:off x="8699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80772</xdr:rowOff>
    </xdr:to>
    <xdr:cxnSp macro="">
      <xdr:nvCxnSpPr>
        <xdr:cNvPr id="485" name="直線コネクタ 484"/>
        <xdr:cNvCxnSpPr/>
      </xdr:nvCxnSpPr>
      <xdr:spPr>
        <a:xfrm>
          <a:off x="8750300" y="1825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486" name="楕円 485"/>
        <xdr:cNvSpPr/>
      </xdr:nvSpPr>
      <xdr:spPr>
        <a:xfrm>
          <a:off x="781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80772</xdr:rowOff>
    </xdr:from>
    <xdr:to>
      <xdr:col>45</xdr:col>
      <xdr:colOff>177800</xdr:colOff>
      <xdr:row>106</xdr:row>
      <xdr:rowOff>85344</xdr:rowOff>
    </xdr:to>
    <xdr:cxnSp macro="">
      <xdr:nvCxnSpPr>
        <xdr:cNvPr id="487" name="直線コネクタ 486"/>
        <xdr:cNvCxnSpPr/>
      </xdr:nvCxnSpPr>
      <xdr:spPr>
        <a:xfrm flipV="1">
          <a:off x="7861300" y="1825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34544</xdr:rowOff>
    </xdr:from>
    <xdr:to>
      <xdr:col>36</xdr:col>
      <xdr:colOff>165100</xdr:colOff>
      <xdr:row>106</xdr:row>
      <xdr:rowOff>136144</xdr:rowOff>
    </xdr:to>
    <xdr:sp macro="" textlink="">
      <xdr:nvSpPr>
        <xdr:cNvPr id="488" name="楕円 487"/>
        <xdr:cNvSpPr/>
      </xdr:nvSpPr>
      <xdr:spPr>
        <a:xfrm>
          <a:off x="6921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85344</xdr:rowOff>
    </xdr:to>
    <xdr:cxnSp macro="">
      <xdr:nvCxnSpPr>
        <xdr:cNvPr id="489" name="直線コネクタ 488"/>
        <xdr:cNvCxnSpPr/>
      </xdr:nvCxnSpPr>
      <xdr:spPr>
        <a:xfrm>
          <a:off x="6972300" y="1825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494"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122699</xdr:rowOff>
    </xdr:from>
    <xdr:ext cx="469744" cy="259045"/>
    <xdr:sp macro="" textlink="">
      <xdr:nvSpPr>
        <xdr:cNvPr id="495" name="n_2mainValue【市民会館】&#10;一人当たり面積"/>
        <xdr:cNvSpPr txBox="1"/>
      </xdr:nvSpPr>
      <xdr:spPr>
        <a:xfrm>
          <a:off x="8515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496" name="n_3mainValue【市民会館】&#10;一人当たり面積"/>
        <xdr:cNvSpPr txBox="1"/>
      </xdr:nvSpPr>
      <xdr:spPr>
        <a:xfrm>
          <a:off x="7626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127271</xdr:rowOff>
    </xdr:from>
    <xdr:ext cx="469744" cy="259045"/>
    <xdr:sp macro="" textlink="">
      <xdr:nvSpPr>
        <xdr:cNvPr id="497" name="n_4mainValue【市民会館】&#10;一人当たり面積"/>
        <xdr:cNvSpPr txBox="1"/>
      </xdr:nvSpPr>
      <xdr:spPr>
        <a:xfrm>
          <a:off x="6737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xdr:rowOff>
    </xdr:from>
    <xdr:to>
      <xdr:col>85</xdr:col>
      <xdr:colOff>177800</xdr:colOff>
      <xdr:row>38</xdr:row>
      <xdr:rowOff>110672</xdr:rowOff>
    </xdr:to>
    <xdr:sp macro="" textlink="">
      <xdr:nvSpPr>
        <xdr:cNvPr id="539" name="楕円 538"/>
        <xdr:cNvSpPr/>
      </xdr:nvSpPr>
      <xdr:spPr>
        <a:xfrm>
          <a:off x="16268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31949</xdr:rowOff>
    </xdr:from>
    <xdr:ext cx="405111" cy="259045"/>
    <xdr:sp macro="" textlink="">
      <xdr:nvSpPr>
        <xdr:cNvPr id="540" name="【一般廃棄物処理施設】&#10;有形固定資産減価償却率該当値テキスト"/>
        <xdr:cNvSpPr txBox="1"/>
      </xdr:nvSpPr>
      <xdr:spPr>
        <a:xfrm>
          <a:off x="16357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541" name="楕円 540"/>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20683</xdr:rowOff>
    </xdr:from>
    <xdr:to>
      <xdr:col>85</xdr:col>
      <xdr:colOff>127000</xdr:colOff>
      <xdr:row>38</xdr:row>
      <xdr:rowOff>59872</xdr:rowOff>
    </xdr:to>
    <xdr:cxnSp macro="">
      <xdr:nvCxnSpPr>
        <xdr:cNvPr id="542" name="直線コネクタ 541"/>
        <xdr:cNvCxnSpPr/>
      </xdr:nvCxnSpPr>
      <xdr:spPr>
        <a:xfrm>
          <a:off x="15481300" y="65357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543" name="楕円 542"/>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38</xdr:row>
      <xdr:rowOff>20683</xdr:rowOff>
    </xdr:to>
    <xdr:cxnSp macro="">
      <xdr:nvCxnSpPr>
        <xdr:cNvPr id="544" name="直線コネクタ 543"/>
        <xdr:cNvCxnSpPr/>
      </xdr:nvCxnSpPr>
      <xdr:spPr>
        <a:xfrm>
          <a:off x="14592300" y="6496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545" name="楕円 544"/>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113756</xdr:rowOff>
    </xdr:from>
    <xdr:to>
      <xdr:col>76</xdr:col>
      <xdr:colOff>114300</xdr:colOff>
      <xdr:row>37</xdr:row>
      <xdr:rowOff>152944</xdr:rowOff>
    </xdr:to>
    <xdr:cxnSp macro="">
      <xdr:nvCxnSpPr>
        <xdr:cNvPr id="546" name="直線コネクタ 545"/>
        <xdr:cNvCxnSpPr/>
      </xdr:nvCxnSpPr>
      <xdr:spPr>
        <a:xfrm>
          <a:off x="13703300" y="645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547" name="楕円 546"/>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113756</xdr:rowOff>
    </xdr:to>
    <xdr:cxnSp macro="">
      <xdr:nvCxnSpPr>
        <xdr:cNvPr id="548" name="直線コネクタ 547"/>
        <xdr:cNvCxnSpPr/>
      </xdr:nvCxnSpPr>
      <xdr:spPr>
        <a:xfrm>
          <a:off x="12814300" y="64182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88010</xdr:rowOff>
    </xdr:from>
    <xdr:ext cx="405111" cy="259045"/>
    <xdr:sp macro="" textlink="">
      <xdr:nvSpPr>
        <xdr:cNvPr id="553" name="n_1mainValue【一般廃棄物処理施設】&#10;有形固定資産減価償却率"/>
        <xdr:cNvSpPr txBox="1"/>
      </xdr:nvSpPr>
      <xdr:spPr>
        <a:xfrm>
          <a:off x="15266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48821</xdr:rowOff>
    </xdr:from>
    <xdr:ext cx="405111" cy="259045"/>
    <xdr:sp macro="" textlink="">
      <xdr:nvSpPr>
        <xdr:cNvPr id="554" name="n_2mainValue【一般廃棄物処理施設】&#10;有形固定資産減価償却率"/>
        <xdr:cNvSpPr txBox="1"/>
      </xdr:nvSpPr>
      <xdr:spPr>
        <a:xfrm>
          <a:off x="14389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9633</xdr:rowOff>
    </xdr:from>
    <xdr:ext cx="405111" cy="259045"/>
    <xdr:sp macro="" textlink="">
      <xdr:nvSpPr>
        <xdr:cNvPr id="555" name="n_3mainValue【一般廃棄物処理施設】&#10;有形固定資産減価償却率"/>
        <xdr:cNvSpPr txBox="1"/>
      </xdr:nvSpPr>
      <xdr:spPr>
        <a:xfrm>
          <a:off x="13500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556" name="n_4mainValue【一般廃棄物処理施設】&#10;有形固定資産減価償却率"/>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136870</xdr:rowOff>
    </xdr:from>
    <xdr:to>
      <xdr:col>116</xdr:col>
      <xdr:colOff>114300</xdr:colOff>
      <xdr:row>41</xdr:row>
      <xdr:rowOff>67020</xdr:rowOff>
    </xdr:to>
    <xdr:sp macro="" textlink="">
      <xdr:nvSpPr>
        <xdr:cNvPr id="594" name="楕円 593"/>
        <xdr:cNvSpPr/>
      </xdr:nvSpPr>
      <xdr:spPr>
        <a:xfrm>
          <a:off x="22110700" y="69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51797</xdr:rowOff>
    </xdr:from>
    <xdr:ext cx="534377" cy="259045"/>
    <xdr:sp macro="" textlink="">
      <xdr:nvSpPr>
        <xdr:cNvPr id="595" name="【一般廃棄物処理施設】&#10;一人当たり有形固定資産（償却資産）額該当値テキスト"/>
        <xdr:cNvSpPr txBox="1"/>
      </xdr:nvSpPr>
      <xdr:spPr>
        <a:xfrm>
          <a:off x="22199600" y="6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137323</xdr:rowOff>
    </xdr:from>
    <xdr:to>
      <xdr:col>112</xdr:col>
      <xdr:colOff>38100</xdr:colOff>
      <xdr:row>41</xdr:row>
      <xdr:rowOff>67473</xdr:rowOff>
    </xdr:to>
    <xdr:sp macro="" textlink="">
      <xdr:nvSpPr>
        <xdr:cNvPr id="596" name="楕円 595"/>
        <xdr:cNvSpPr/>
      </xdr:nvSpPr>
      <xdr:spPr>
        <a:xfrm>
          <a:off x="21272500" y="69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16220</xdr:rowOff>
    </xdr:from>
    <xdr:to>
      <xdr:col>116</xdr:col>
      <xdr:colOff>63500</xdr:colOff>
      <xdr:row>41</xdr:row>
      <xdr:rowOff>16673</xdr:rowOff>
    </xdr:to>
    <xdr:cxnSp macro="">
      <xdr:nvCxnSpPr>
        <xdr:cNvPr id="597" name="直線コネクタ 596"/>
        <xdr:cNvCxnSpPr/>
      </xdr:nvCxnSpPr>
      <xdr:spPr>
        <a:xfrm flipV="1">
          <a:off x="21323300" y="7045670"/>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135100</xdr:rowOff>
    </xdr:from>
    <xdr:to>
      <xdr:col>107</xdr:col>
      <xdr:colOff>101600</xdr:colOff>
      <xdr:row>41</xdr:row>
      <xdr:rowOff>65250</xdr:rowOff>
    </xdr:to>
    <xdr:sp macro="" textlink="">
      <xdr:nvSpPr>
        <xdr:cNvPr id="598" name="楕円 597"/>
        <xdr:cNvSpPr/>
      </xdr:nvSpPr>
      <xdr:spPr>
        <a:xfrm>
          <a:off x="20383500" y="69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14450</xdr:rowOff>
    </xdr:from>
    <xdr:to>
      <xdr:col>111</xdr:col>
      <xdr:colOff>177800</xdr:colOff>
      <xdr:row>41</xdr:row>
      <xdr:rowOff>16673</xdr:rowOff>
    </xdr:to>
    <xdr:cxnSp macro="">
      <xdr:nvCxnSpPr>
        <xdr:cNvPr id="599" name="直線コネクタ 598"/>
        <xdr:cNvCxnSpPr/>
      </xdr:nvCxnSpPr>
      <xdr:spPr>
        <a:xfrm>
          <a:off x="20434300" y="7043900"/>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136673</xdr:rowOff>
    </xdr:from>
    <xdr:to>
      <xdr:col>102</xdr:col>
      <xdr:colOff>165100</xdr:colOff>
      <xdr:row>41</xdr:row>
      <xdr:rowOff>66823</xdr:rowOff>
    </xdr:to>
    <xdr:sp macro="" textlink="">
      <xdr:nvSpPr>
        <xdr:cNvPr id="600" name="楕円 599"/>
        <xdr:cNvSpPr/>
      </xdr:nvSpPr>
      <xdr:spPr>
        <a:xfrm>
          <a:off x="19494500" y="69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14450</xdr:rowOff>
    </xdr:from>
    <xdr:to>
      <xdr:col>107</xdr:col>
      <xdr:colOff>50800</xdr:colOff>
      <xdr:row>41</xdr:row>
      <xdr:rowOff>16023</xdr:rowOff>
    </xdr:to>
    <xdr:cxnSp macro="">
      <xdr:nvCxnSpPr>
        <xdr:cNvPr id="601" name="直線コネクタ 600"/>
        <xdr:cNvCxnSpPr/>
      </xdr:nvCxnSpPr>
      <xdr:spPr>
        <a:xfrm flipV="1">
          <a:off x="19545300" y="7043900"/>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136993</xdr:rowOff>
    </xdr:from>
    <xdr:to>
      <xdr:col>98</xdr:col>
      <xdr:colOff>38100</xdr:colOff>
      <xdr:row>41</xdr:row>
      <xdr:rowOff>67143</xdr:rowOff>
    </xdr:to>
    <xdr:sp macro="" textlink="">
      <xdr:nvSpPr>
        <xdr:cNvPr id="602" name="楕円 601"/>
        <xdr:cNvSpPr/>
      </xdr:nvSpPr>
      <xdr:spPr>
        <a:xfrm>
          <a:off x="18605500" y="6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16023</xdr:rowOff>
    </xdr:from>
    <xdr:to>
      <xdr:col>102</xdr:col>
      <xdr:colOff>114300</xdr:colOff>
      <xdr:row>41</xdr:row>
      <xdr:rowOff>16343</xdr:rowOff>
    </xdr:to>
    <xdr:cxnSp macro="">
      <xdr:nvCxnSpPr>
        <xdr:cNvPr id="603" name="直線コネクタ 602"/>
        <xdr:cNvCxnSpPr/>
      </xdr:nvCxnSpPr>
      <xdr:spPr>
        <a:xfrm flipV="1">
          <a:off x="18656300" y="70454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58600</xdr:rowOff>
    </xdr:from>
    <xdr:ext cx="534377" cy="259045"/>
    <xdr:sp macro="" textlink="">
      <xdr:nvSpPr>
        <xdr:cNvPr id="608" name="n_1mainValue【一般廃棄物処理施設】&#10;一人当たり有形固定資産（償却資産）額"/>
        <xdr:cNvSpPr txBox="1"/>
      </xdr:nvSpPr>
      <xdr:spPr>
        <a:xfrm>
          <a:off x="21043411" y="70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56377</xdr:rowOff>
    </xdr:from>
    <xdr:ext cx="534377" cy="259045"/>
    <xdr:sp macro="" textlink="">
      <xdr:nvSpPr>
        <xdr:cNvPr id="609" name="n_2mainValue【一般廃棄物処理施設】&#10;一人当たり有形固定資産（償却資産）額"/>
        <xdr:cNvSpPr txBox="1"/>
      </xdr:nvSpPr>
      <xdr:spPr>
        <a:xfrm>
          <a:off x="20167111" y="70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57950</xdr:rowOff>
    </xdr:from>
    <xdr:ext cx="534377" cy="259045"/>
    <xdr:sp macro="" textlink="">
      <xdr:nvSpPr>
        <xdr:cNvPr id="610" name="n_3mainValue【一般廃棄物処理施設】&#10;一人当たり有形固定資産（償却資産）額"/>
        <xdr:cNvSpPr txBox="1"/>
      </xdr:nvSpPr>
      <xdr:spPr>
        <a:xfrm>
          <a:off x="19278111" y="70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58270</xdr:rowOff>
    </xdr:from>
    <xdr:ext cx="534377" cy="259045"/>
    <xdr:sp macro="" textlink="">
      <xdr:nvSpPr>
        <xdr:cNvPr id="611" name="n_4mainValue【一般廃棄物処理施設】&#10;一人当たり有形固定資産（償却資産）額"/>
        <xdr:cNvSpPr txBox="1"/>
      </xdr:nvSpPr>
      <xdr:spPr>
        <a:xfrm>
          <a:off x="18389111" y="70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53" name="楕円 652"/>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654" name="【保健センター・保健所】&#10;有形固定資産減価償却率該当値テキスト"/>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99423</xdr:rowOff>
    </xdr:from>
    <xdr:to>
      <xdr:col>81</xdr:col>
      <xdr:colOff>101600</xdr:colOff>
      <xdr:row>60</xdr:row>
      <xdr:rowOff>29573</xdr:rowOff>
    </xdr:to>
    <xdr:sp macro="" textlink="">
      <xdr:nvSpPr>
        <xdr:cNvPr id="655" name="楕円 654"/>
        <xdr:cNvSpPr/>
      </xdr:nvSpPr>
      <xdr:spPr>
        <a:xfrm>
          <a:off x="15430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150223</xdr:rowOff>
    </xdr:from>
    <xdr:to>
      <xdr:col>85</xdr:col>
      <xdr:colOff>127000</xdr:colOff>
      <xdr:row>60</xdr:row>
      <xdr:rowOff>26126</xdr:rowOff>
    </xdr:to>
    <xdr:cxnSp macro="">
      <xdr:nvCxnSpPr>
        <xdr:cNvPr id="656" name="直線コネクタ 655"/>
        <xdr:cNvCxnSpPr/>
      </xdr:nvCxnSpPr>
      <xdr:spPr>
        <a:xfrm>
          <a:off x="15481300" y="1026577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61867</xdr:rowOff>
    </xdr:from>
    <xdr:to>
      <xdr:col>76</xdr:col>
      <xdr:colOff>165100</xdr:colOff>
      <xdr:row>60</xdr:row>
      <xdr:rowOff>163467</xdr:rowOff>
    </xdr:to>
    <xdr:sp macro="" textlink="">
      <xdr:nvSpPr>
        <xdr:cNvPr id="657" name="楕円 656"/>
        <xdr:cNvSpPr/>
      </xdr:nvSpPr>
      <xdr:spPr>
        <a:xfrm>
          <a:off x="14541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60</xdr:row>
      <xdr:rowOff>112667</xdr:rowOff>
    </xdr:to>
    <xdr:cxnSp macro="">
      <xdr:nvCxnSpPr>
        <xdr:cNvPr id="658" name="直線コネクタ 657"/>
        <xdr:cNvCxnSpPr/>
      </xdr:nvCxnSpPr>
      <xdr:spPr>
        <a:xfrm flipV="1">
          <a:off x="14592300" y="1026577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659" name="楕円 658"/>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60</xdr:row>
      <xdr:rowOff>112667</xdr:rowOff>
    </xdr:to>
    <xdr:cxnSp macro="">
      <xdr:nvCxnSpPr>
        <xdr:cNvPr id="660" name="直線コネクタ 659"/>
        <xdr:cNvCxnSpPr/>
      </xdr:nvCxnSpPr>
      <xdr:spPr>
        <a:xfrm>
          <a:off x="13703300" y="103621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30843</xdr:rowOff>
    </xdr:from>
    <xdr:to>
      <xdr:col>67</xdr:col>
      <xdr:colOff>101600</xdr:colOff>
      <xdr:row>60</xdr:row>
      <xdr:rowOff>132443</xdr:rowOff>
    </xdr:to>
    <xdr:sp macro="" textlink="">
      <xdr:nvSpPr>
        <xdr:cNvPr id="661" name="楕円 660"/>
        <xdr:cNvSpPr/>
      </xdr:nvSpPr>
      <xdr:spPr>
        <a:xfrm>
          <a:off x="1276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75112</xdr:rowOff>
    </xdr:from>
    <xdr:to>
      <xdr:col>71</xdr:col>
      <xdr:colOff>177800</xdr:colOff>
      <xdr:row>60</xdr:row>
      <xdr:rowOff>81643</xdr:rowOff>
    </xdr:to>
    <xdr:cxnSp macro="">
      <xdr:nvCxnSpPr>
        <xdr:cNvPr id="662" name="直線コネクタ 661"/>
        <xdr:cNvCxnSpPr/>
      </xdr:nvCxnSpPr>
      <xdr:spPr>
        <a:xfrm flipV="1">
          <a:off x="12814300" y="1036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20700</xdr:rowOff>
    </xdr:from>
    <xdr:ext cx="405111" cy="259045"/>
    <xdr:sp macro="" textlink="">
      <xdr:nvSpPr>
        <xdr:cNvPr id="667" name="n_1mainValue【保健センター・保健所】&#10;有形固定資産減価償却率"/>
        <xdr:cNvSpPr txBox="1"/>
      </xdr:nvSpPr>
      <xdr:spPr>
        <a:xfrm>
          <a:off x="152660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154594</xdr:rowOff>
    </xdr:from>
    <xdr:ext cx="405111" cy="259045"/>
    <xdr:sp macro="" textlink="">
      <xdr:nvSpPr>
        <xdr:cNvPr id="668" name="n_2mainValue【保健センター・保健所】&#10;有形固定資産減価償却率"/>
        <xdr:cNvSpPr txBox="1"/>
      </xdr:nvSpPr>
      <xdr:spPr>
        <a:xfrm>
          <a:off x="14389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669" name="n_3mainValue【保健センター・保健所】&#10;有形固定資産減価償却率"/>
        <xdr:cNvSpPr txBox="1"/>
      </xdr:nvSpPr>
      <xdr:spPr>
        <a:xfrm>
          <a:off x="13500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123570</xdr:rowOff>
    </xdr:from>
    <xdr:ext cx="405111" cy="259045"/>
    <xdr:sp macro="" textlink="">
      <xdr:nvSpPr>
        <xdr:cNvPr id="670" name="n_4mainValue【保健センター・保健所】&#10;有形固定資産減価償却率"/>
        <xdr:cNvSpPr txBox="1"/>
      </xdr:nvSpPr>
      <xdr:spPr>
        <a:xfrm>
          <a:off x="12611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710" name="楕円 709"/>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711"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712" name="楕円 711"/>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713" name="直線コネクタ 712"/>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714" name="楕円 713"/>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715" name="直線コネクタ 714"/>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16" name="楕円 715"/>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717" name="直線コネクタ 716"/>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116840</xdr:rowOff>
    </xdr:from>
    <xdr:to>
      <xdr:col>98</xdr:col>
      <xdr:colOff>38100</xdr:colOff>
      <xdr:row>63</xdr:row>
      <xdr:rowOff>46990</xdr:rowOff>
    </xdr:to>
    <xdr:sp macro="" textlink="">
      <xdr:nvSpPr>
        <xdr:cNvPr id="718" name="楕円 717"/>
        <xdr:cNvSpPr/>
      </xdr:nvSpPr>
      <xdr:spPr>
        <a:xfrm>
          <a:off x="18605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167640</xdr:rowOff>
    </xdr:to>
    <xdr:cxnSp macro="">
      <xdr:nvCxnSpPr>
        <xdr:cNvPr id="719" name="直線コネクタ 718"/>
        <xdr:cNvCxnSpPr/>
      </xdr:nvCxnSpPr>
      <xdr:spPr>
        <a:xfrm flipV="1">
          <a:off x="18656300" y="1078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24"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25"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26"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727" name="n_4mainValue【保健センター・保健所】&#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769" name="楕円 768"/>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770" name="【消防施設】&#10;有形固定資産減価償却率該当値テキスト"/>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771" name="楕円 770"/>
        <xdr:cNvSpPr/>
      </xdr:nvSpPr>
      <xdr:spPr>
        <a:xfrm>
          <a:off x="15430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82187</xdr:rowOff>
    </xdr:to>
    <xdr:cxnSp macro="">
      <xdr:nvCxnSpPr>
        <xdr:cNvPr id="772" name="直線コネクタ 771"/>
        <xdr:cNvCxnSpPr/>
      </xdr:nvCxnSpPr>
      <xdr:spPr>
        <a:xfrm>
          <a:off x="15481300" y="1444969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773" name="楕円 772"/>
        <xdr:cNvSpPr/>
      </xdr:nvSpPr>
      <xdr:spPr>
        <a:xfrm>
          <a:off x="14541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47898</xdr:rowOff>
    </xdr:to>
    <xdr:cxnSp macro="">
      <xdr:nvCxnSpPr>
        <xdr:cNvPr id="774" name="直線コネクタ 773"/>
        <xdr:cNvCxnSpPr/>
      </xdr:nvCxnSpPr>
      <xdr:spPr>
        <a:xfrm>
          <a:off x="14592300" y="144252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139156</xdr:rowOff>
    </xdr:from>
    <xdr:to>
      <xdr:col>72</xdr:col>
      <xdr:colOff>38100</xdr:colOff>
      <xdr:row>84</xdr:row>
      <xdr:rowOff>69306</xdr:rowOff>
    </xdr:to>
    <xdr:sp macro="" textlink="">
      <xdr:nvSpPr>
        <xdr:cNvPr id="775" name="楕円 774"/>
        <xdr:cNvSpPr/>
      </xdr:nvSpPr>
      <xdr:spPr>
        <a:xfrm>
          <a:off x="13652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18506</xdr:rowOff>
    </xdr:from>
    <xdr:to>
      <xdr:col>76</xdr:col>
      <xdr:colOff>114300</xdr:colOff>
      <xdr:row>84</xdr:row>
      <xdr:rowOff>23405</xdr:rowOff>
    </xdr:to>
    <xdr:cxnSp macro="">
      <xdr:nvCxnSpPr>
        <xdr:cNvPr id="776" name="直線コネクタ 775"/>
        <xdr:cNvCxnSpPr/>
      </xdr:nvCxnSpPr>
      <xdr:spPr>
        <a:xfrm>
          <a:off x="13703300" y="144203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106499</xdr:rowOff>
    </xdr:from>
    <xdr:to>
      <xdr:col>67</xdr:col>
      <xdr:colOff>101600</xdr:colOff>
      <xdr:row>84</xdr:row>
      <xdr:rowOff>36649</xdr:rowOff>
    </xdr:to>
    <xdr:sp macro="" textlink="">
      <xdr:nvSpPr>
        <xdr:cNvPr id="777" name="楕円 776"/>
        <xdr:cNvSpPr/>
      </xdr:nvSpPr>
      <xdr:spPr>
        <a:xfrm>
          <a:off x="1276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157299</xdr:rowOff>
    </xdr:from>
    <xdr:to>
      <xdr:col>71</xdr:col>
      <xdr:colOff>177800</xdr:colOff>
      <xdr:row>84</xdr:row>
      <xdr:rowOff>18506</xdr:rowOff>
    </xdr:to>
    <xdr:cxnSp macro="">
      <xdr:nvCxnSpPr>
        <xdr:cNvPr id="778" name="直線コネクタ 777"/>
        <xdr:cNvCxnSpPr/>
      </xdr:nvCxnSpPr>
      <xdr:spPr>
        <a:xfrm>
          <a:off x="12814300" y="1438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89825</xdr:rowOff>
    </xdr:from>
    <xdr:ext cx="405111" cy="259045"/>
    <xdr:sp macro="" textlink="">
      <xdr:nvSpPr>
        <xdr:cNvPr id="783" name="n_1mainValue【消防施設】&#10;有形固定資産減価償却率"/>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784" name="n_2mainValue【消防施設】&#10;有形固定資産減価償却率"/>
        <xdr:cNvSpPr txBox="1"/>
      </xdr:nvSpPr>
      <xdr:spPr>
        <a:xfrm>
          <a:off x="14389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60433</xdr:rowOff>
    </xdr:from>
    <xdr:ext cx="405111" cy="259045"/>
    <xdr:sp macro="" textlink="">
      <xdr:nvSpPr>
        <xdr:cNvPr id="785" name="n_3mainValue【消防施設】&#10;有形固定資産減価償却率"/>
        <xdr:cNvSpPr txBox="1"/>
      </xdr:nvSpPr>
      <xdr:spPr>
        <a:xfrm>
          <a:off x="13500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27776</xdr:rowOff>
    </xdr:from>
    <xdr:ext cx="405111" cy="259045"/>
    <xdr:sp macro="" textlink="">
      <xdr:nvSpPr>
        <xdr:cNvPr id="786" name="n_4mainValue【消防施設】&#10;有形固定資産減価償却率"/>
        <xdr:cNvSpPr txBox="1"/>
      </xdr:nvSpPr>
      <xdr:spPr>
        <a:xfrm>
          <a:off x="12611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24" name="楕円 823"/>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825"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26" name="楕円 825"/>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120396</xdr:rowOff>
    </xdr:to>
    <xdr:cxnSp macro="">
      <xdr:nvCxnSpPr>
        <xdr:cNvPr id="827" name="直線コネクタ 826"/>
        <xdr:cNvCxnSpPr/>
      </xdr:nvCxnSpPr>
      <xdr:spPr>
        <a:xfrm flipV="1">
          <a:off x="21323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828" name="楕円 827"/>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829" name="直線コネクタ 828"/>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30" name="楕円 829"/>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831" name="直線コネクタ 830"/>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32" name="楕円 831"/>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124968</xdr:rowOff>
    </xdr:to>
    <xdr:cxnSp macro="">
      <xdr:nvCxnSpPr>
        <xdr:cNvPr id="833" name="直線コネクタ 832"/>
        <xdr:cNvCxnSpPr/>
      </xdr:nvCxnSpPr>
      <xdr:spPr>
        <a:xfrm flipV="1">
          <a:off x="18656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38"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839"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40" name="n_3mainValue【消防施設】&#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41" name="n_4mainValue【消防施設】&#10;一人当たり面積"/>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72"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87449</xdr:rowOff>
    </xdr:from>
    <xdr:to>
      <xdr:col>85</xdr:col>
      <xdr:colOff>177800</xdr:colOff>
      <xdr:row>103</xdr:row>
      <xdr:rowOff>17599</xdr:rowOff>
    </xdr:to>
    <xdr:sp macro="" textlink="">
      <xdr:nvSpPr>
        <xdr:cNvPr id="883" name="楕円 882"/>
        <xdr:cNvSpPr/>
      </xdr:nvSpPr>
      <xdr:spPr>
        <a:xfrm>
          <a:off x="162687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110326</xdr:rowOff>
    </xdr:from>
    <xdr:ext cx="405111" cy="259045"/>
    <xdr:sp macro="" textlink="">
      <xdr:nvSpPr>
        <xdr:cNvPr id="884" name="【庁舎】&#10;有形固定資産減価償却率該当値テキスト"/>
        <xdr:cNvSpPr txBox="1"/>
      </xdr:nvSpPr>
      <xdr:spPr>
        <a:xfrm>
          <a:off x="16357600"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885" name="楕円 884"/>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138249</xdr:rowOff>
    </xdr:to>
    <xdr:cxnSp macro="">
      <xdr:nvCxnSpPr>
        <xdr:cNvPr id="886" name="直線コネクタ 885"/>
        <xdr:cNvCxnSpPr/>
      </xdr:nvCxnSpPr>
      <xdr:spPr>
        <a:xfrm>
          <a:off x="15481300" y="175853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4173</xdr:rowOff>
    </xdr:from>
    <xdr:to>
      <xdr:col>76</xdr:col>
      <xdr:colOff>165100</xdr:colOff>
      <xdr:row>102</xdr:row>
      <xdr:rowOff>105773</xdr:rowOff>
    </xdr:to>
    <xdr:sp macro="" textlink="">
      <xdr:nvSpPr>
        <xdr:cNvPr id="887" name="楕円 886"/>
        <xdr:cNvSpPr/>
      </xdr:nvSpPr>
      <xdr:spPr>
        <a:xfrm>
          <a:off x="14541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97427</xdr:rowOff>
    </xdr:to>
    <xdr:cxnSp macro="">
      <xdr:nvCxnSpPr>
        <xdr:cNvPr id="888" name="直線コネクタ 887"/>
        <xdr:cNvCxnSpPr/>
      </xdr:nvCxnSpPr>
      <xdr:spPr>
        <a:xfrm>
          <a:off x="14592300" y="175428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138068</xdr:rowOff>
    </xdr:from>
    <xdr:to>
      <xdr:col>72</xdr:col>
      <xdr:colOff>38100</xdr:colOff>
      <xdr:row>102</xdr:row>
      <xdr:rowOff>68218</xdr:rowOff>
    </xdr:to>
    <xdr:sp macro="" textlink="">
      <xdr:nvSpPr>
        <xdr:cNvPr id="889" name="楕円 888"/>
        <xdr:cNvSpPr/>
      </xdr:nvSpPr>
      <xdr:spPr>
        <a:xfrm>
          <a:off x="13652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54973</xdr:rowOff>
    </xdr:to>
    <xdr:cxnSp macro="">
      <xdr:nvCxnSpPr>
        <xdr:cNvPr id="890" name="直線コネクタ 889"/>
        <xdr:cNvCxnSpPr/>
      </xdr:nvCxnSpPr>
      <xdr:spPr>
        <a:xfrm>
          <a:off x="13703300" y="175053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7438</xdr:rowOff>
    </xdr:from>
    <xdr:to>
      <xdr:col>67</xdr:col>
      <xdr:colOff>101600</xdr:colOff>
      <xdr:row>102</xdr:row>
      <xdr:rowOff>109038</xdr:rowOff>
    </xdr:to>
    <xdr:sp macro="" textlink="">
      <xdr:nvSpPr>
        <xdr:cNvPr id="891" name="楕円 890"/>
        <xdr:cNvSpPr/>
      </xdr:nvSpPr>
      <xdr:spPr>
        <a:xfrm>
          <a:off x="12763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17418</xdr:rowOff>
    </xdr:from>
    <xdr:to>
      <xdr:col>71</xdr:col>
      <xdr:colOff>177800</xdr:colOff>
      <xdr:row>102</xdr:row>
      <xdr:rowOff>58238</xdr:rowOff>
    </xdr:to>
    <xdr:cxnSp macro="">
      <xdr:nvCxnSpPr>
        <xdr:cNvPr id="892" name="直線コネクタ 891"/>
        <xdr:cNvCxnSpPr/>
      </xdr:nvCxnSpPr>
      <xdr:spPr>
        <a:xfrm flipV="1">
          <a:off x="12814300" y="175053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3"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897" name="n_1mainValue【庁舎】&#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122300</xdr:rowOff>
    </xdr:from>
    <xdr:ext cx="405111" cy="259045"/>
    <xdr:sp macro="" textlink="">
      <xdr:nvSpPr>
        <xdr:cNvPr id="898" name="n_2mainValue【庁舎】&#10;有形固定資産減価償却率"/>
        <xdr:cNvSpPr txBox="1"/>
      </xdr:nvSpPr>
      <xdr:spPr>
        <a:xfrm>
          <a:off x="14389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84745</xdr:rowOff>
    </xdr:from>
    <xdr:ext cx="405111" cy="259045"/>
    <xdr:sp macro="" textlink="">
      <xdr:nvSpPr>
        <xdr:cNvPr id="899" name="n_3mainValue【庁舎】&#10;有形固定資産減価償却率"/>
        <xdr:cNvSpPr txBox="1"/>
      </xdr:nvSpPr>
      <xdr:spPr>
        <a:xfrm>
          <a:off x="13500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125565</xdr:rowOff>
    </xdr:from>
    <xdr:ext cx="405111" cy="259045"/>
    <xdr:sp macro="" textlink="">
      <xdr:nvSpPr>
        <xdr:cNvPr id="900" name="n_4mainValue【庁舎】&#10;有形固定資産減価償却率"/>
        <xdr:cNvSpPr txBox="1"/>
      </xdr:nvSpPr>
      <xdr:spPr>
        <a:xfrm>
          <a:off x="12611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938" name="楕円 937"/>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103140</xdr:rowOff>
    </xdr:from>
    <xdr:ext cx="469744" cy="259045"/>
    <xdr:sp macro="" textlink="">
      <xdr:nvSpPr>
        <xdr:cNvPr id="939" name="【庁舎】&#10;一人当たり面積該当値テキスト"/>
        <xdr:cNvSpPr txBox="1"/>
      </xdr:nvSpPr>
      <xdr:spPr>
        <a:xfrm>
          <a:off x="22199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84837</xdr:rowOff>
    </xdr:from>
    <xdr:to>
      <xdr:col>112</xdr:col>
      <xdr:colOff>38100</xdr:colOff>
      <xdr:row>105</xdr:row>
      <xdr:rowOff>14987</xdr:rowOff>
    </xdr:to>
    <xdr:sp macro="" textlink="">
      <xdr:nvSpPr>
        <xdr:cNvPr id="940" name="楕円 939"/>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135637</xdr:rowOff>
    </xdr:to>
    <xdr:cxnSp macro="">
      <xdr:nvCxnSpPr>
        <xdr:cNvPr id="941" name="直線コネクタ 940"/>
        <xdr:cNvCxnSpPr/>
      </xdr:nvCxnSpPr>
      <xdr:spPr>
        <a:xfrm flipV="1">
          <a:off x="21323300" y="179618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42" name="楕円 941"/>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135637</xdr:rowOff>
    </xdr:from>
    <xdr:to>
      <xdr:col>111</xdr:col>
      <xdr:colOff>177800</xdr:colOff>
      <xdr:row>104</xdr:row>
      <xdr:rowOff>144780</xdr:rowOff>
    </xdr:to>
    <xdr:cxnSp macro="">
      <xdr:nvCxnSpPr>
        <xdr:cNvPr id="943" name="直線コネクタ 942"/>
        <xdr:cNvCxnSpPr/>
      </xdr:nvCxnSpPr>
      <xdr:spPr>
        <a:xfrm flipV="1">
          <a:off x="20434300" y="1796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944" name="楕円 943"/>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144780</xdr:rowOff>
    </xdr:to>
    <xdr:cxnSp macro="">
      <xdr:nvCxnSpPr>
        <xdr:cNvPr id="945" name="直線コネクタ 944"/>
        <xdr:cNvCxnSpPr/>
      </xdr:nvCxnSpPr>
      <xdr:spPr>
        <a:xfrm>
          <a:off x="19545300" y="17964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946" name="楕円 945"/>
        <xdr:cNvSpPr/>
      </xdr:nvSpPr>
      <xdr:spPr>
        <a:xfrm>
          <a:off x="18605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78487</xdr:rowOff>
    </xdr:from>
    <xdr:to>
      <xdr:col>102</xdr:col>
      <xdr:colOff>114300</xdr:colOff>
      <xdr:row>104</xdr:row>
      <xdr:rowOff>133350</xdr:rowOff>
    </xdr:to>
    <xdr:cxnSp macro="">
      <xdr:nvCxnSpPr>
        <xdr:cNvPr id="947" name="直線コネクタ 946"/>
        <xdr:cNvCxnSpPr/>
      </xdr:nvCxnSpPr>
      <xdr:spPr>
        <a:xfrm>
          <a:off x="18656300" y="1790928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6114</xdr:rowOff>
    </xdr:from>
    <xdr:ext cx="469744" cy="259045"/>
    <xdr:sp macro="" textlink="">
      <xdr:nvSpPr>
        <xdr:cNvPr id="952" name="n_1main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53" name="n_2mainValue【庁舎】&#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954" name="n_3mainValue【庁舎】&#10;一人当たり面積"/>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120414</xdr:rowOff>
    </xdr:from>
    <xdr:ext cx="469744" cy="259045"/>
    <xdr:sp macro="" textlink="">
      <xdr:nvSpPr>
        <xdr:cNvPr id="955" name="n_4mainValue【庁舎】&#10;一人当たり面積"/>
        <xdr:cNvSpPr txBox="1"/>
      </xdr:nvSpPr>
      <xdr:spPr>
        <a:xfrm>
          <a:off x="18421427" y="179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類似団体と比較して、有形固定資産減価償却率が特に高い施設は、消防施設、体育館・プールであり、特に低い施設は庁舎である。</a:t>
          </a:r>
        </a:p>
        <a:p>
          <a:r>
            <a:rPr kumimoji="1" lang="ja-JP" altLang="en-US" sz="1300">
              <a:latin typeface="ＭＳ Ｐゴシック" panose="020B0600070205080204" pitchFamily="50" charset="-128"/>
              <a:ea typeface="ＭＳ Ｐゴシック" panose="020B0600070205080204" pitchFamily="50" charset="-128"/>
            </a:rPr>
            <a:t>消防施設については、庁舎改修等、計画的に老朽化対策に取り組んでいく。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体育館・プールについては、計画的な老朽化対策に取り組むとともに、利用率の低い施設については、廃止に向けて必要最低限の整備を行っていく。</a:t>
          </a:r>
        </a:p>
        <a:p>
          <a:r>
            <a:rPr kumimoji="1" lang="ja-JP" altLang="en-US" sz="1300">
              <a:latin typeface="ＭＳ Ｐゴシック" panose="020B0600070205080204" pitchFamily="50" charset="-128"/>
              <a:ea typeface="ＭＳ Ｐゴシック" panose="020B0600070205080204" pitchFamily="50" charset="-128"/>
            </a:rPr>
            <a:t>庁舎については、平成２６年度に新庁舎を建設したため、減価償却率は低い数値となっている。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全国平均よりは高い数値となっているものの、自主財源割合が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に満たず財源の半分以上が交付税、国、県補助金などの依存財源に頼っているのが現状である。市内には中心となる産業がないため財政基盤は未だ弱いが、引き続き、企業誘致の推進、定住対策、市内産業の活性化、といった税収確保の取り組みに重点を置きつつ、更なる事務事業の見直しや施策の重点化の両立に努め、収支のバランス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1" name="直線コネクタ 70"/>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80" name="直線コネクタ 79"/>
        <xdr:cNvCxnSpPr/>
      </xdr:nvCxnSpPr>
      <xdr:spPr>
        <a:xfrm>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普通交付税の増加により、経常一般財源が増加となったものの、少子高齢化により、社会保障費が増加しており、障害者総合支援給付費などの扶助費や、療育給付費や介護保険特別会計への操出金が増加していることから、経常収支比率は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今後、更なる自主財源確保と事業見直しを実施していく必要がある。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63</xdr:row>
      <xdr:rowOff>49954</xdr:rowOff>
    </xdr:to>
    <xdr:cxnSp macro="">
      <xdr:nvCxnSpPr>
        <xdr:cNvPr id="134" name="直線コネクタ 133"/>
        <xdr:cNvCxnSpPr/>
      </xdr:nvCxnSpPr>
      <xdr:spPr>
        <a:xfrm>
          <a:off x="4114800" y="10618046"/>
          <a:ext cx="8382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61</xdr:row>
      <xdr:rowOff>159596</xdr:rowOff>
    </xdr:to>
    <xdr:cxnSp macro="">
      <xdr:nvCxnSpPr>
        <xdr:cNvPr id="137" name="直線コネクタ 136"/>
        <xdr:cNvCxnSpPr/>
      </xdr:nvCxnSpPr>
      <xdr:spPr>
        <a:xfrm>
          <a:off x="3225800" y="1056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61</xdr:row>
      <xdr:rowOff>159596</xdr:rowOff>
    </xdr:to>
    <xdr:cxnSp macro="">
      <xdr:nvCxnSpPr>
        <xdr:cNvPr id="140" name="直線コネクタ 139"/>
        <xdr:cNvCxnSpPr/>
      </xdr:nvCxnSpPr>
      <xdr:spPr>
        <a:xfrm flipV="1">
          <a:off x="2336800" y="1056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159596</xdr:rowOff>
    </xdr:to>
    <xdr:cxnSp macro="">
      <xdr:nvCxnSpPr>
        <xdr:cNvPr id="143" name="直線コネクタ 142"/>
        <xdr:cNvCxnSpPr/>
      </xdr:nvCxnSpPr>
      <xdr:spPr>
        <a:xfrm>
          <a:off x="1447800" y="104732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3" name="楕円 152"/>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4"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5" name="楕円 154"/>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6" name="テキスト ボックス 155"/>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7" name="楕円 156"/>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8" name="テキスト ボックス 157"/>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9" name="楕円 158"/>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60" name="テキスト ボックス 159"/>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61" name="楕円 160"/>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2" name="テキスト ボックス 161"/>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類似団体平均を下回っているが、給与水準の見直しを行っていることにより、人件費が増加しており、人件費・物件費等の人口１人当たりの金額は増加傾向にある。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今後、経常的な上昇幅を少しでも抑制するため、更なる効率的な職員配置や定員管理に努める。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21600</xdr:rowOff>
    </xdr:from>
    <xdr:to>
      <xdr:col>23</xdr:col>
      <xdr:colOff>133350</xdr:colOff>
      <xdr:row>81</xdr:row>
      <xdr:rowOff>54111</xdr:rowOff>
    </xdr:to>
    <xdr:cxnSp macro="">
      <xdr:nvCxnSpPr>
        <xdr:cNvPr id="197" name="直線コネクタ 196"/>
        <xdr:cNvCxnSpPr/>
      </xdr:nvCxnSpPr>
      <xdr:spPr>
        <a:xfrm>
          <a:off x="4114800" y="13909050"/>
          <a:ext cx="8382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155544</xdr:rowOff>
    </xdr:from>
    <xdr:to>
      <xdr:col>19</xdr:col>
      <xdr:colOff>133350</xdr:colOff>
      <xdr:row>81</xdr:row>
      <xdr:rowOff>21600</xdr:rowOff>
    </xdr:to>
    <xdr:cxnSp macro="">
      <xdr:nvCxnSpPr>
        <xdr:cNvPr id="200" name="直線コネクタ 199"/>
        <xdr:cNvCxnSpPr/>
      </xdr:nvCxnSpPr>
      <xdr:spPr>
        <a:xfrm>
          <a:off x="3225800" y="13871544"/>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145813</xdr:rowOff>
    </xdr:from>
    <xdr:to>
      <xdr:col>15</xdr:col>
      <xdr:colOff>82550</xdr:colOff>
      <xdr:row>80</xdr:row>
      <xdr:rowOff>155544</xdr:rowOff>
    </xdr:to>
    <xdr:cxnSp macro="">
      <xdr:nvCxnSpPr>
        <xdr:cNvPr id="203" name="直線コネクタ 202"/>
        <xdr:cNvCxnSpPr/>
      </xdr:nvCxnSpPr>
      <xdr:spPr>
        <a:xfrm>
          <a:off x="2336800" y="13861813"/>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145813</xdr:rowOff>
    </xdr:from>
    <xdr:to>
      <xdr:col>11</xdr:col>
      <xdr:colOff>31750</xdr:colOff>
      <xdr:row>80</xdr:row>
      <xdr:rowOff>147799</xdr:rowOff>
    </xdr:to>
    <xdr:cxnSp macro="">
      <xdr:nvCxnSpPr>
        <xdr:cNvPr id="206" name="直線コネクタ 205"/>
        <xdr:cNvCxnSpPr/>
      </xdr:nvCxnSpPr>
      <xdr:spPr>
        <a:xfrm flipV="1">
          <a:off x="1447800" y="13861813"/>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3311</xdr:rowOff>
    </xdr:from>
    <xdr:to>
      <xdr:col>23</xdr:col>
      <xdr:colOff>184150</xdr:colOff>
      <xdr:row>81</xdr:row>
      <xdr:rowOff>104911</xdr:rowOff>
    </xdr:to>
    <xdr:sp macro="" textlink="">
      <xdr:nvSpPr>
        <xdr:cNvPr id="216" name="楕円 215"/>
        <xdr:cNvSpPr/>
      </xdr:nvSpPr>
      <xdr:spPr>
        <a:xfrm>
          <a:off x="4902200" y="13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19838</xdr:rowOff>
    </xdr:from>
    <xdr:ext cx="762000" cy="259045"/>
    <xdr:sp macro="" textlink="">
      <xdr:nvSpPr>
        <xdr:cNvPr id="217" name="人件費・物件費等の状況該当値テキスト"/>
        <xdr:cNvSpPr txBox="1"/>
      </xdr:nvSpPr>
      <xdr:spPr>
        <a:xfrm>
          <a:off x="5041900" y="137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142250</xdr:rowOff>
    </xdr:from>
    <xdr:to>
      <xdr:col>19</xdr:col>
      <xdr:colOff>184150</xdr:colOff>
      <xdr:row>81</xdr:row>
      <xdr:rowOff>72400</xdr:rowOff>
    </xdr:to>
    <xdr:sp macro="" textlink="">
      <xdr:nvSpPr>
        <xdr:cNvPr id="218" name="楕円 217"/>
        <xdr:cNvSpPr/>
      </xdr:nvSpPr>
      <xdr:spPr>
        <a:xfrm>
          <a:off x="4064000" y="13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82577</xdr:rowOff>
    </xdr:from>
    <xdr:ext cx="736600" cy="259045"/>
    <xdr:sp macro="" textlink="">
      <xdr:nvSpPr>
        <xdr:cNvPr id="219" name="テキスト ボックス 218"/>
        <xdr:cNvSpPr txBox="1"/>
      </xdr:nvSpPr>
      <xdr:spPr>
        <a:xfrm>
          <a:off x="3733800" y="1362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104744</xdr:rowOff>
    </xdr:from>
    <xdr:to>
      <xdr:col>15</xdr:col>
      <xdr:colOff>133350</xdr:colOff>
      <xdr:row>81</xdr:row>
      <xdr:rowOff>34894</xdr:rowOff>
    </xdr:to>
    <xdr:sp macro="" textlink="">
      <xdr:nvSpPr>
        <xdr:cNvPr id="220" name="楕円 219"/>
        <xdr:cNvSpPr/>
      </xdr:nvSpPr>
      <xdr:spPr>
        <a:xfrm>
          <a:off x="3175000" y="138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45071</xdr:rowOff>
    </xdr:from>
    <xdr:ext cx="762000" cy="259045"/>
    <xdr:sp macro="" textlink="">
      <xdr:nvSpPr>
        <xdr:cNvPr id="221" name="テキスト ボックス 220"/>
        <xdr:cNvSpPr txBox="1"/>
      </xdr:nvSpPr>
      <xdr:spPr>
        <a:xfrm>
          <a:off x="2844800" y="135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95013</xdr:rowOff>
    </xdr:from>
    <xdr:to>
      <xdr:col>11</xdr:col>
      <xdr:colOff>82550</xdr:colOff>
      <xdr:row>81</xdr:row>
      <xdr:rowOff>25163</xdr:rowOff>
    </xdr:to>
    <xdr:sp macro="" textlink="">
      <xdr:nvSpPr>
        <xdr:cNvPr id="222" name="楕円 221"/>
        <xdr:cNvSpPr/>
      </xdr:nvSpPr>
      <xdr:spPr>
        <a:xfrm>
          <a:off x="2286000" y="138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35340</xdr:rowOff>
    </xdr:from>
    <xdr:ext cx="762000" cy="259045"/>
    <xdr:sp macro="" textlink="">
      <xdr:nvSpPr>
        <xdr:cNvPr id="223" name="テキスト ボックス 222"/>
        <xdr:cNvSpPr txBox="1"/>
      </xdr:nvSpPr>
      <xdr:spPr>
        <a:xfrm>
          <a:off x="1955800" y="1357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96999</xdr:rowOff>
    </xdr:from>
    <xdr:to>
      <xdr:col>7</xdr:col>
      <xdr:colOff>31750</xdr:colOff>
      <xdr:row>81</xdr:row>
      <xdr:rowOff>27149</xdr:rowOff>
    </xdr:to>
    <xdr:sp macro="" textlink="">
      <xdr:nvSpPr>
        <xdr:cNvPr id="224" name="楕円 223"/>
        <xdr:cNvSpPr/>
      </xdr:nvSpPr>
      <xdr:spPr>
        <a:xfrm>
          <a:off x="1397000" y="13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37326</xdr:rowOff>
    </xdr:from>
    <xdr:ext cx="762000" cy="259045"/>
    <xdr:sp macro="" textlink="">
      <xdr:nvSpPr>
        <xdr:cNvPr id="225" name="テキスト ボックス 224"/>
        <xdr:cNvSpPr txBox="1"/>
      </xdr:nvSpPr>
      <xdr:spPr>
        <a:xfrm>
          <a:off x="1066800" y="1358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年度に等級別基準職務表を見直したことで、大幅にラスパイレス指数が上昇し、その後上昇傾向にある。</a:t>
          </a:r>
        </a:p>
        <a:p>
          <a:r>
            <a:rPr kumimoji="1" lang="ja-JP" altLang="en-US" sz="1300">
              <a:latin typeface="ＭＳ Ｐゴシック" panose="020B0600070205080204" pitchFamily="50" charset="-128"/>
              <a:ea typeface="ＭＳ Ｐゴシック" panose="020B0600070205080204" pitchFamily="50" charset="-128"/>
            </a:rPr>
            <a:t>　今後は、財政状況にも配慮しつつ、成果を踏まえた昇給等による働き甲斐のある給与制度を設計し、職員の働く意欲を高めていく給与水準を維持していく必要があると考えている。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61" name="直線コネクタ 260"/>
        <xdr:cNvCxnSpPr/>
      </xdr:nvCxnSpPr>
      <xdr:spPr>
        <a:xfrm>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169636</xdr:rowOff>
    </xdr:to>
    <xdr:cxnSp macro="">
      <xdr:nvCxnSpPr>
        <xdr:cNvPr id="264" name="直線コネクタ 263"/>
        <xdr:cNvCxnSpPr/>
      </xdr:nvCxnSpPr>
      <xdr:spPr>
        <a:xfrm>
          <a:off x="15290800" y="145015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84</xdr:row>
      <xdr:rowOff>99786</xdr:rowOff>
    </xdr:to>
    <xdr:cxnSp macro="">
      <xdr:nvCxnSpPr>
        <xdr:cNvPr id="267" name="直線コネクタ 266"/>
        <xdr:cNvCxnSpPr/>
      </xdr:nvCxnSpPr>
      <xdr:spPr>
        <a:xfrm>
          <a:off x="14401800" y="13967279"/>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81</xdr:row>
      <xdr:rowOff>131536</xdr:rowOff>
    </xdr:to>
    <xdr:cxnSp macro="">
      <xdr:nvCxnSpPr>
        <xdr:cNvPr id="270" name="直線コネクタ 269"/>
        <xdr:cNvCxnSpPr/>
      </xdr:nvCxnSpPr>
      <xdr:spPr>
        <a:xfrm flipV="1">
          <a:off x="13512800" y="139672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3" name="テキスト ボックス 28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6" name="楕円 285"/>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7" name="テキスト ボックス 286"/>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8" name="楕円 287"/>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9" name="テキスト ボックス 288"/>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効率的な職員配置、人材育成と職員の意識改革、任期付職員などの採用による弾力的な人材活用、業務の民間委託化などを推進し、定員管理計画の進捗管理をしながら定員管理をしている。</a:t>
          </a:r>
        </a:p>
        <a:p>
          <a:r>
            <a:rPr kumimoji="1" lang="ja-JP" altLang="en-US" sz="1300">
              <a:latin typeface="ＭＳ Ｐゴシック" panose="020B0600070205080204" pitchFamily="50" charset="-128"/>
              <a:ea typeface="ＭＳ Ｐゴシック" panose="020B0600070205080204" pitchFamily="50" charset="-128"/>
            </a:rPr>
            <a:t>　近年は、グループ制導入による業務負担の平準化を進めるとともに、各課の業務量調査を行い、職員の適正配置に努めている。また、長期的に職員の年齢構成の平準化に配慮した採用を実施することによって偏りのない効率的な組織づくりを目指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101237</xdr:rowOff>
    </xdr:to>
    <xdr:cxnSp macro="">
      <xdr:nvCxnSpPr>
        <xdr:cNvPr id="326" name="直線コネクタ 325"/>
        <xdr:cNvCxnSpPr/>
      </xdr:nvCxnSpPr>
      <xdr:spPr>
        <a:xfrm>
          <a:off x="16179800" y="103710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92045</xdr:rowOff>
    </xdr:to>
    <xdr:cxnSp macro="">
      <xdr:nvCxnSpPr>
        <xdr:cNvPr id="329" name="直線コネクタ 328"/>
        <xdr:cNvCxnSpPr/>
      </xdr:nvCxnSpPr>
      <xdr:spPr>
        <a:xfrm flipV="1">
          <a:off x="15290800" y="103710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92045</xdr:rowOff>
    </xdr:to>
    <xdr:cxnSp macro="">
      <xdr:nvCxnSpPr>
        <xdr:cNvPr id="332" name="直線コネクタ 331"/>
        <xdr:cNvCxnSpPr/>
      </xdr:nvCxnSpPr>
      <xdr:spPr>
        <a:xfrm>
          <a:off x="14401800" y="1036066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75958</xdr:rowOff>
    </xdr:to>
    <xdr:cxnSp macro="">
      <xdr:nvCxnSpPr>
        <xdr:cNvPr id="335" name="直線コネクタ 334"/>
        <xdr:cNvCxnSpPr/>
      </xdr:nvCxnSpPr>
      <xdr:spPr>
        <a:xfrm flipV="1">
          <a:off x="13512800" y="103606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45" name="楕円 344"/>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66964</xdr:rowOff>
    </xdr:from>
    <xdr:ext cx="762000" cy="259045"/>
    <xdr:sp macro="" textlink="">
      <xdr:nvSpPr>
        <xdr:cNvPr id="346"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7" name="楕円 346"/>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8" name="テキスト ボックス 347"/>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41245</xdr:rowOff>
    </xdr:from>
    <xdr:to>
      <xdr:col>73</xdr:col>
      <xdr:colOff>44450</xdr:colOff>
      <xdr:row>60</xdr:row>
      <xdr:rowOff>142845</xdr:rowOff>
    </xdr:to>
    <xdr:sp macro="" textlink="">
      <xdr:nvSpPr>
        <xdr:cNvPr id="349" name="楕円 348"/>
        <xdr:cNvSpPr/>
      </xdr:nvSpPr>
      <xdr:spPr>
        <a:xfrm>
          <a:off x="15240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50" name="テキスト ボックス 349"/>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1" name="楕円 350"/>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2" name="テキスト ボックス 351"/>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3" name="楕円 352"/>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54" name="テキスト ボックス 353"/>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と低下しているものの、単年度では、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へと上昇している。今後、大規模事業による借入が増加していく見込みであることから、引き続き有利な地方債の選定や発行額の抑制に努め、急激な比率上昇を抑えていく必要がある。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90715</xdr:rowOff>
    </xdr:to>
    <xdr:cxnSp macro="">
      <xdr:nvCxnSpPr>
        <xdr:cNvPr id="390" name="直線コネクタ 389"/>
        <xdr:cNvCxnSpPr/>
      </xdr:nvCxnSpPr>
      <xdr:spPr>
        <a:xfrm flipV="1">
          <a:off x="16179800" y="65943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90715</xdr:rowOff>
    </xdr:to>
    <xdr:cxnSp macro="">
      <xdr:nvCxnSpPr>
        <xdr:cNvPr id="393" name="直線コネクタ 392"/>
        <xdr:cNvCxnSpPr/>
      </xdr:nvCxnSpPr>
      <xdr:spPr>
        <a:xfrm>
          <a:off x="15290800" y="65943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79224</xdr:rowOff>
    </xdr:to>
    <xdr:cxnSp macro="">
      <xdr:nvCxnSpPr>
        <xdr:cNvPr id="396" name="直線コネクタ 395"/>
        <xdr:cNvCxnSpPr/>
      </xdr:nvCxnSpPr>
      <xdr:spPr>
        <a:xfrm>
          <a:off x="14401800" y="65828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99" name="直線コネクタ 398"/>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9" name="楕円 408"/>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10"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11" name="楕円 410"/>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12" name="テキスト ボックス 411"/>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13" name="楕円 412"/>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14" name="テキスト ボックス 413"/>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5" name="楕円 414"/>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6" name="テキスト ボックス 415"/>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7" name="楕円 416"/>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8" name="テキスト ボックス 417"/>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引き続き、充当可能額等が将来負担額を上回っている状況。合併特例債等の新規発行分が償還終了分を下回り、将来負担額も減少し負担率は横ばいとなっている。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よる影響及び会計年度任用職員への移行に伴い、人件費総額が増加したものの、引き続き効率的な職員配置、業務の民間委託化などを推進し、定員管理計画の進捗管理をしなが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104140</xdr:rowOff>
    </xdr:to>
    <xdr:cxnSp macro="">
      <xdr:nvCxnSpPr>
        <xdr:cNvPr id="66" name="直線コネクタ 65"/>
        <xdr:cNvCxnSpPr/>
      </xdr:nvCxnSpPr>
      <xdr:spPr>
        <a:xfrm>
          <a:off x="3987800" y="6215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43180</xdr:rowOff>
    </xdr:to>
    <xdr:cxnSp macro="">
      <xdr:nvCxnSpPr>
        <xdr:cNvPr id="69" name="直線コネクタ 68"/>
        <xdr:cNvCxnSpPr/>
      </xdr:nvCxnSpPr>
      <xdr:spPr>
        <a:xfrm>
          <a:off x="3098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20320</xdr:rowOff>
    </xdr:to>
    <xdr:cxnSp macro="">
      <xdr:nvCxnSpPr>
        <xdr:cNvPr id="72" name="直線コネクタ 71"/>
        <xdr:cNvCxnSpPr/>
      </xdr:nvCxnSpPr>
      <xdr:spPr>
        <a:xfrm>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35560</xdr:rowOff>
    </xdr:to>
    <xdr:cxnSp macro="">
      <xdr:nvCxnSpPr>
        <xdr:cNvPr id="75" name="直線コネクタ 74"/>
        <xdr:cNvCxnSpPr/>
      </xdr:nvCxnSpPr>
      <xdr:spPr>
        <a:xfrm flipV="1">
          <a:off x="1320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業務の民間委託化が進んでおり、委託料や指定管理料が増加しているため、物件費は増加傾向にある。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今後も、民間委託については推進していく予定であるため、物件費の増加が見込まれるが、類似団体平均を大きく上回っている状況であるため、見直し等を図り歳出削減に努める。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19</xdr:row>
      <xdr:rowOff>24130</xdr:rowOff>
    </xdr:to>
    <xdr:cxnSp macro="">
      <xdr:nvCxnSpPr>
        <xdr:cNvPr id="127" name="直線コネクタ 126"/>
        <xdr:cNvCxnSpPr/>
      </xdr:nvCxnSpPr>
      <xdr:spPr>
        <a:xfrm>
          <a:off x="15671800" y="3197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111760</xdr:rowOff>
    </xdr:to>
    <xdr:cxnSp macro="">
      <xdr:nvCxnSpPr>
        <xdr:cNvPr id="130" name="直線コネクタ 129"/>
        <xdr:cNvCxnSpPr/>
      </xdr:nvCxnSpPr>
      <xdr:spPr>
        <a:xfrm>
          <a:off x="14782800" y="317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119380</xdr:rowOff>
    </xdr:to>
    <xdr:cxnSp macro="">
      <xdr:nvCxnSpPr>
        <xdr:cNvPr id="133" name="直線コネクタ 132"/>
        <xdr:cNvCxnSpPr/>
      </xdr:nvCxnSpPr>
      <xdr:spPr>
        <a:xfrm flipV="1">
          <a:off x="13893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119380</xdr:rowOff>
    </xdr:to>
    <xdr:cxnSp macro="">
      <xdr:nvCxnSpPr>
        <xdr:cNvPr id="136" name="直線コネクタ 135"/>
        <xdr:cNvCxnSpPr/>
      </xdr:nvCxnSpPr>
      <xdr:spPr>
        <a:xfrm>
          <a:off x="13004800" y="3106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6" name="楕円 145"/>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7"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8" name="楕円 147"/>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9" name="テキスト ボックス 148"/>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2" name="楕円 151"/>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3" name="テキスト ボックス 152"/>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5" name="テキスト ボックス 154"/>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社会福祉費で障害者総合支援給付費が増加していることなどにより、扶助費は増加しており、類似団体平均を上回っている状況である。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今後も、少子高齢化に伴い扶助費に関する経費は依然として高い推移が見込まれるため、これまでの事業を踏襲するのではなく、抜本的な事業の見直しを図り、扶助費の増加の抑制に努める。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50800</xdr:rowOff>
    </xdr:to>
    <xdr:cxnSp macro="">
      <xdr:nvCxnSpPr>
        <xdr:cNvPr id="188" name="直線コネクタ 187"/>
        <xdr:cNvCxnSpPr/>
      </xdr:nvCxnSpPr>
      <xdr:spPr>
        <a:xfrm>
          <a:off x="3987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35560</xdr:rowOff>
    </xdr:to>
    <xdr:cxnSp macro="">
      <xdr:nvCxnSpPr>
        <xdr:cNvPr id="191" name="直線コネクタ 190"/>
        <xdr:cNvCxnSpPr/>
      </xdr:nvCxnSpPr>
      <xdr:spPr>
        <a:xfrm>
          <a:off x="3098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56</xdr:row>
      <xdr:rowOff>12700</xdr:rowOff>
    </xdr:to>
    <xdr:cxnSp macro="">
      <xdr:nvCxnSpPr>
        <xdr:cNvPr id="194" name="直線コネクタ 193"/>
        <xdr:cNvCxnSpPr/>
      </xdr:nvCxnSpPr>
      <xdr:spPr>
        <a:xfrm flipV="1">
          <a:off x="2209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12700</xdr:rowOff>
    </xdr:to>
    <xdr:cxnSp macro="">
      <xdr:nvCxnSpPr>
        <xdr:cNvPr id="197" name="直線コネクタ 196"/>
        <xdr:cNvCxnSpPr/>
      </xdr:nvCxnSpPr>
      <xdr:spPr>
        <a:xfrm>
          <a:off x="1320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8"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9" name="楕円 208"/>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210" name="テキスト ボックス 209"/>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11" name="楕円 210"/>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33037</xdr:rowOff>
    </xdr:from>
    <xdr:ext cx="762000" cy="259045"/>
    <xdr:sp macro="" textlink="">
      <xdr:nvSpPr>
        <xdr:cNvPr id="212" name="テキスト ボックス 211"/>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5" name="楕円 214"/>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17797</xdr:rowOff>
    </xdr:from>
    <xdr:ext cx="762000" cy="259045"/>
    <xdr:sp macro="" textlink="">
      <xdr:nvSpPr>
        <xdr:cNvPr id="216" name="テキスト ボックス 215"/>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令和元年度から下水道事業の公営企業法一部適用に伴い急減していたが、国民健康保険特別会計や介護保険特別会計への療養給付費等の操出金の増加により、その他に係る経常収支比率は増加となった。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制度上可能な範囲で、保険税や使用料等、歳入の見直しを図りつつ、一般会計からの操出基準の見直しを実施していく。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19050</xdr:rowOff>
    </xdr:to>
    <xdr:cxnSp macro="">
      <xdr:nvCxnSpPr>
        <xdr:cNvPr id="249" name="直線コネクタ 248"/>
        <xdr:cNvCxnSpPr/>
      </xdr:nvCxnSpPr>
      <xdr:spPr>
        <a:xfrm>
          <a:off x="15671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60</xdr:row>
      <xdr:rowOff>12700</xdr:rowOff>
    </xdr:to>
    <xdr:cxnSp macro="">
      <xdr:nvCxnSpPr>
        <xdr:cNvPr id="252" name="直線コネクタ 251"/>
        <xdr:cNvCxnSpPr/>
      </xdr:nvCxnSpPr>
      <xdr:spPr>
        <a:xfrm flipV="1">
          <a:off x="14782800" y="96901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60</xdr:row>
      <xdr:rowOff>12700</xdr:rowOff>
    </xdr:to>
    <xdr:cxnSp macro="">
      <xdr:nvCxnSpPr>
        <xdr:cNvPr id="255" name="直線コネクタ 254"/>
        <xdr:cNvCxnSpPr/>
      </xdr:nvCxnSpPr>
      <xdr:spPr>
        <a:xfrm>
          <a:off x="13893800" y="1019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82550</xdr:rowOff>
    </xdr:to>
    <xdr:cxnSp macro="">
      <xdr:nvCxnSpPr>
        <xdr:cNvPr id="258" name="直線コネクタ 257"/>
        <xdr:cNvCxnSpPr/>
      </xdr:nvCxnSpPr>
      <xdr:spPr>
        <a:xfrm>
          <a:off x="13004800" y="1013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8" name="楕円 267"/>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9"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2" name="楕円 271"/>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3" name="テキスト ボックス 272"/>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4" name="楕円 273"/>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6" name="楕円 275"/>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77" name="テキスト ボックス 276"/>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うち各種団体への補助金、交付金の見直しを進めてきた結果、近年は類似団体平均を下回っていたが、令和元年度から下水道事業の公営企業法一部適用に伴い急増している。今後も削減だけを目指すのではなく既存補助金の効果的な支給に努めるとともに、公営企業会計への補助金額の適正化も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30988</xdr:rowOff>
    </xdr:to>
    <xdr:cxnSp macro="">
      <xdr:nvCxnSpPr>
        <xdr:cNvPr id="307" name="直線コネクタ 306"/>
        <xdr:cNvCxnSpPr/>
      </xdr:nvCxnSpPr>
      <xdr:spPr>
        <a:xfrm>
          <a:off x="15671800" y="6203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36</xdr:row>
      <xdr:rowOff>30988</xdr:rowOff>
    </xdr:to>
    <xdr:cxnSp macro="">
      <xdr:nvCxnSpPr>
        <xdr:cNvPr id="310" name="直線コネクタ 309"/>
        <xdr:cNvCxnSpPr/>
      </xdr:nvCxnSpPr>
      <xdr:spPr>
        <a:xfrm>
          <a:off x="14782800" y="59928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24130</xdr:rowOff>
    </xdr:to>
    <xdr:cxnSp macro="">
      <xdr:nvCxnSpPr>
        <xdr:cNvPr id="313" name="直線コネクタ 312"/>
        <xdr:cNvCxnSpPr/>
      </xdr:nvCxnSpPr>
      <xdr:spPr>
        <a:xfrm flipV="1">
          <a:off x="13893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24130</xdr:rowOff>
    </xdr:to>
    <xdr:cxnSp macro="">
      <xdr:nvCxnSpPr>
        <xdr:cNvPr id="316" name="直線コネクタ 315"/>
        <xdr:cNvCxnSpPr/>
      </xdr:nvCxnSpPr>
      <xdr:spPr>
        <a:xfrm>
          <a:off x="13004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8" name="楕円 327"/>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9" name="テキスト ボックス 32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4" name="楕円 333"/>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5" name="テキスト ボックス 334"/>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近年は、元利償還金が借入額を上回っており、地方債残高が減少し公債費に係る経常収支比率は減少傾向であり、類似団体平均を下回る状況であった。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今後は、大規模事業が控えており、起債額が増加していく見込みであることから、有利な地方債の選定を行い、急激な公債費の上昇とならないように努める。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76</xdr:row>
      <xdr:rowOff>19231</xdr:rowOff>
    </xdr:to>
    <xdr:cxnSp macro="">
      <xdr:nvCxnSpPr>
        <xdr:cNvPr id="370" name="直線コネクタ 369"/>
        <xdr:cNvCxnSpPr/>
      </xdr:nvCxnSpPr>
      <xdr:spPr>
        <a:xfrm>
          <a:off x="3987800" y="13049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76</xdr:row>
      <xdr:rowOff>38826</xdr:rowOff>
    </xdr:to>
    <xdr:cxnSp macro="">
      <xdr:nvCxnSpPr>
        <xdr:cNvPr id="373" name="直線コネクタ 372"/>
        <xdr:cNvCxnSpPr/>
      </xdr:nvCxnSpPr>
      <xdr:spPr>
        <a:xfrm flipV="1">
          <a:off x="3098800" y="13049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58420</xdr:rowOff>
    </xdr:to>
    <xdr:cxnSp macro="">
      <xdr:nvCxnSpPr>
        <xdr:cNvPr id="376" name="直線コネクタ 375"/>
        <xdr:cNvCxnSpPr/>
      </xdr:nvCxnSpPr>
      <xdr:spPr>
        <a:xfrm flipV="1">
          <a:off x="2209800" y="13069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64951</xdr:rowOff>
    </xdr:to>
    <xdr:cxnSp macro="">
      <xdr:nvCxnSpPr>
        <xdr:cNvPr id="379" name="直線コネクタ 378"/>
        <xdr:cNvCxnSpPr/>
      </xdr:nvCxnSpPr>
      <xdr:spPr>
        <a:xfrm flipV="1">
          <a:off x="1320800" y="13088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9" name="楕円 388"/>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90" name="公債費該当値テキスト"/>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1" name="楕円 390"/>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2" name="テキスト ボックス 391"/>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3" name="楕円 392"/>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394" name="テキスト ボックス 393"/>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5" name="楕円 394"/>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6" name="テキスト ボックス 395"/>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397" name="楕円 396"/>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125928</xdr:rowOff>
    </xdr:from>
    <xdr:ext cx="762000" cy="259045"/>
    <xdr:sp macro="" textlink="">
      <xdr:nvSpPr>
        <xdr:cNvPr id="398" name="テキスト ボックス 397"/>
        <xdr:cNvSpPr txBox="1"/>
      </xdr:nvSpPr>
      <xdr:spPr>
        <a:xfrm>
          <a:off x="939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人件費、扶助費、物件費で全体的に経常経費充当一般財源が増加傾向となっていることについては、当市における重要課題である。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類似団体平均を上回る状況となっていることから、引き続き事務事業の見直しを図るとともに、自主財源の確保に努める。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78</xdr:row>
      <xdr:rowOff>20320</xdr:rowOff>
    </xdr:to>
    <xdr:cxnSp macro="">
      <xdr:nvCxnSpPr>
        <xdr:cNvPr id="431" name="直線コネクタ 430"/>
        <xdr:cNvCxnSpPr/>
      </xdr:nvCxnSpPr>
      <xdr:spPr>
        <a:xfrm>
          <a:off x="15671800" y="13172439"/>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142239</xdr:rowOff>
    </xdr:to>
    <xdr:cxnSp macro="">
      <xdr:nvCxnSpPr>
        <xdr:cNvPr id="434" name="直線コネクタ 433"/>
        <xdr:cNvCxnSpPr/>
      </xdr:nvCxnSpPr>
      <xdr:spPr>
        <a:xfrm>
          <a:off x="14782800" y="13103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96520</xdr:rowOff>
    </xdr:to>
    <xdr:cxnSp macro="">
      <xdr:nvCxnSpPr>
        <xdr:cNvPr id="437" name="直線コネクタ 436"/>
        <xdr:cNvCxnSpPr/>
      </xdr:nvCxnSpPr>
      <xdr:spPr>
        <a:xfrm flipV="1">
          <a:off x="13893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76</xdr:row>
      <xdr:rowOff>96520</xdr:rowOff>
    </xdr:to>
    <xdr:cxnSp macro="">
      <xdr:nvCxnSpPr>
        <xdr:cNvPr id="440" name="直線コネクタ 439"/>
        <xdr:cNvCxnSpPr/>
      </xdr:nvCxnSpPr>
      <xdr:spPr>
        <a:xfrm>
          <a:off x="13004800" y="12981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0" name="楕円 44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2" name="楕円 451"/>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53" name="テキスト ボックス 452"/>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5" name="テキスト ボックス 45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6" name="楕円 455"/>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57" name="テキスト ボックス 456"/>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58" name="楕円 457"/>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59" name="テキスト ボックス 458"/>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62325</xdr:rowOff>
    </xdr:from>
    <xdr:to>
      <xdr:col>29</xdr:col>
      <xdr:colOff>127000</xdr:colOff>
      <xdr:row>19</xdr:row>
      <xdr:rowOff>83228</xdr:rowOff>
    </xdr:to>
    <xdr:cxnSp macro="">
      <xdr:nvCxnSpPr>
        <xdr:cNvPr id="54" name="直線コネクタ 53"/>
        <xdr:cNvCxnSpPr/>
      </xdr:nvCxnSpPr>
      <xdr:spPr bwMode="auto">
        <a:xfrm flipV="1">
          <a:off x="5003800" y="3367500"/>
          <a:ext cx="647700" cy="2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83228</xdr:rowOff>
    </xdr:from>
    <xdr:to>
      <xdr:col>26</xdr:col>
      <xdr:colOff>50800</xdr:colOff>
      <xdr:row>19</xdr:row>
      <xdr:rowOff>96844</xdr:rowOff>
    </xdr:to>
    <xdr:cxnSp macro="">
      <xdr:nvCxnSpPr>
        <xdr:cNvPr id="57" name="直線コネクタ 56"/>
        <xdr:cNvCxnSpPr/>
      </xdr:nvCxnSpPr>
      <xdr:spPr bwMode="auto">
        <a:xfrm flipV="1">
          <a:off x="4305300" y="3388403"/>
          <a:ext cx="698500" cy="1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96844</xdr:rowOff>
    </xdr:from>
    <xdr:to>
      <xdr:col>22</xdr:col>
      <xdr:colOff>114300</xdr:colOff>
      <xdr:row>19</xdr:row>
      <xdr:rowOff>103359</xdr:rowOff>
    </xdr:to>
    <xdr:cxnSp macro="">
      <xdr:nvCxnSpPr>
        <xdr:cNvPr id="60" name="直線コネクタ 59"/>
        <xdr:cNvCxnSpPr/>
      </xdr:nvCxnSpPr>
      <xdr:spPr bwMode="auto">
        <a:xfrm flipV="1">
          <a:off x="3606800" y="3402019"/>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90986</xdr:rowOff>
    </xdr:from>
    <xdr:to>
      <xdr:col>18</xdr:col>
      <xdr:colOff>177800</xdr:colOff>
      <xdr:row>19</xdr:row>
      <xdr:rowOff>103359</xdr:rowOff>
    </xdr:to>
    <xdr:cxnSp macro="">
      <xdr:nvCxnSpPr>
        <xdr:cNvPr id="63" name="直線コネクタ 62"/>
        <xdr:cNvCxnSpPr/>
      </xdr:nvCxnSpPr>
      <xdr:spPr bwMode="auto">
        <a:xfrm>
          <a:off x="2908300" y="3396161"/>
          <a:ext cx="698500" cy="12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11525</xdr:rowOff>
    </xdr:from>
    <xdr:to>
      <xdr:col>29</xdr:col>
      <xdr:colOff>177800</xdr:colOff>
      <xdr:row>19</xdr:row>
      <xdr:rowOff>113125</xdr:rowOff>
    </xdr:to>
    <xdr:sp macro="" textlink="">
      <xdr:nvSpPr>
        <xdr:cNvPr id="73" name="楕円 72"/>
        <xdr:cNvSpPr/>
      </xdr:nvSpPr>
      <xdr:spPr bwMode="auto">
        <a:xfrm>
          <a:off x="5600700" y="33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91552</xdr:rowOff>
    </xdr:from>
    <xdr:ext cx="762000" cy="259045"/>
    <xdr:sp macro="" textlink="">
      <xdr:nvSpPr>
        <xdr:cNvPr id="74" name="人口1人当たり決算額の推移該当値テキスト130"/>
        <xdr:cNvSpPr txBox="1"/>
      </xdr:nvSpPr>
      <xdr:spPr>
        <a:xfrm>
          <a:off x="5740400" y="32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32428</xdr:rowOff>
    </xdr:from>
    <xdr:to>
      <xdr:col>26</xdr:col>
      <xdr:colOff>101600</xdr:colOff>
      <xdr:row>19</xdr:row>
      <xdr:rowOff>134028</xdr:rowOff>
    </xdr:to>
    <xdr:sp macro="" textlink="">
      <xdr:nvSpPr>
        <xdr:cNvPr id="75" name="楕円 74"/>
        <xdr:cNvSpPr/>
      </xdr:nvSpPr>
      <xdr:spPr bwMode="auto">
        <a:xfrm>
          <a:off x="4953000" y="333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118805</xdr:rowOff>
    </xdr:from>
    <xdr:ext cx="736600" cy="259045"/>
    <xdr:sp macro="" textlink="">
      <xdr:nvSpPr>
        <xdr:cNvPr id="76" name="テキスト ボックス 75"/>
        <xdr:cNvSpPr txBox="1"/>
      </xdr:nvSpPr>
      <xdr:spPr>
        <a:xfrm>
          <a:off x="4622800" y="342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46044</xdr:rowOff>
    </xdr:from>
    <xdr:to>
      <xdr:col>22</xdr:col>
      <xdr:colOff>165100</xdr:colOff>
      <xdr:row>19</xdr:row>
      <xdr:rowOff>147644</xdr:rowOff>
    </xdr:to>
    <xdr:sp macro="" textlink="">
      <xdr:nvSpPr>
        <xdr:cNvPr id="77" name="楕円 76"/>
        <xdr:cNvSpPr/>
      </xdr:nvSpPr>
      <xdr:spPr bwMode="auto">
        <a:xfrm>
          <a:off x="4254500" y="335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132421</xdr:rowOff>
    </xdr:from>
    <xdr:ext cx="762000" cy="259045"/>
    <xdr:sp macro="" textlink="">
      <xdr:nvSpPr>
        <xdr:cNvPr id="78" name="テキスト ボックス 77"/>
        <xdr:cNvSpPr txBox="1"/>
      </xdr:nvSpPr>
      <xdr:spPr>
        <a:xfrm>
          <a:off x="3924300" y="343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52559</xdr:rowOff>
    </xdr:from>
    <xdr:to>
      <xdr:col>19</xdr:col>
      <xdr:colOff>38100</xdr:colOff>
      <xdr:row>19</xdr:row>
      <xdr:rowOff>154159</xdr:rowOff>
    </xdr:to>
    <xdr:sp macro="" textlink="">
      <xdr:nvSpPr>
        <xdr:cNvPr id="79" name="楕円 78"/>
        <xdr:cNvSpPr/>
      </xdr:nvSpPr>
      <xdr:spPr bwMode="auto">
        <a:xfrm>
          <a:off x="3556000" y="335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138936</xdr:rowOff>
    </xdr:from>
    <xdr:ext cx="762000" cy="259045"/>
    <xdr:sp macro="" textlink="">
      <xdr:nvSpPr>
        <xdr:cNvPr id="80" name="テキスト ボックス 79"/>
        <xdr:cNvSpPr txBox="1"/>
      </xdr:nvSpPr>
      <xdr:spPr>
        <a:xfrm>
          <a:off x="3225800" y="34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40186</xdr:rowOff>
    </xdr:from>
    <xdr:to>
      <xdr:col>15</xdr:col>
      <xdr:colOff>101600</xdr:colOff>
      <xdr:row>19</xdr:row>
      <xdr:rowOff>141786</xdr:rowOff>
    </xdr:to>
    <xdr:sp macro="" textlink="">
      <xdr:nvSpPr>
        <xdr:cNvPr id="81" name="楕円 80"/>
        <xdr:cNvSpPr/>
      </xdr:nvSpPr>
      <xdr:spPr bwMode="auto">
        <a:xfrm>
          <a:off x="2857500" y="334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126563</xdr:rowOff>
    </xdr:from>
    <xdr:ext cx="762000" cy="259045"/>
    <xdr:sp macro="" textlink="">
      <xdr:nvSpPr>
        <xdr:cNvPr id="82" name="テキスト ボックス 81"/>
        <xdr:cNvSpPr txBox="1"/>
      </xdr:nvSpPr>
      <xdr:spPr>
        <a:xfrm>
          <a:off x="2527300" y="343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199499</xdr:rowOff>
    </xdr:from>
    <xdr:to>
      <xdr:col>29</xdr:col>
      <xdr:colOff>127000</xdr:colOff>
      <xdr:row>37</xdr:row>
      <xdr:rowOff>221380</xdr:rowOff>
    </xdr:to>
    <xdr:cxnSp macro="">
      <xdr:nvCxnSpPr>
        <xdr:cNvPr id="118" name="直線コネクタ 117"/>
        <xdr:cNvCxnSpPr/>
      </xdr:nvCxnSpPr>
      <xdr:spPr bwMode="auto">
        <a:xfrm flipV="1">
          <a:off x="5003800" y="7324199"/>
          <a:ext cx="647700" cy="21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199727</xdr:rowOff>
    </xdr:from>
    <xdr:to>
      <xdr:col>26</xdr:col>
      <xdr:colOff>50800</xdr:colOff>
      <xdr:row>37</xdr:row>
      <xdr:rowOff>221380</xdr:rowOff>
    </xdr:to>
    <xdr:cxnSp macro="">
      <xdr:nvCxnSpPr>
        <xdr:cNvPr id="121" name="直線コネクタ 120"/>
        <xdr:cNvCxnSpPr/>
      </xdr:nvCxnSpPr>
      <xdr:spPr bwMode="auto">
        <a:xfrm>
          <a:off x="4305300" y="7324427"/>
          <a:ext cx="698500" cy="2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199368</xdr:rowOff>
    </xdr:from>
    <xdr:to>
      <xdr:col>22</xdr:col>
      <xdr:colOff>114300</xdr:colOff>
      <xdr:row>37</xdr:row>
      <xdr:rowOff>199727</xdr:rowOff>
    </xdr:to>
    <xdr:cxnSp macro="">
      <xdr:nvCxnSpPr>
        <xdr:cNvPr id="124" name="直線コネクタ 123"/>
        <xdr:cNvCxnSpPr/>
      </xdr:nvCxnSpPr>
      <xdr:spPr bwMode="auto">
        <a:xfrm>
          <a:off x="3606800" y="7324068"/>
          <a:ext cx="698500" cy="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199368</xdr:rowOff>
    </xdr:from>
    <xdr:to>
      <xdr:col>18</xdr:col>
      <xdr:colOff>177800</xdr:colOff>
      <xdr:row>37</xdr:row>
      <xdr:rowOff>227355</xdr:rowOff>
    </xdr:to>
    <xdr:cxnSp macro="">
      <xdr:nvCxnSpPr>
        <xdr:cNvPr id="127" name="直線コネクタ 126"/>
        <xdr:cNvCxnSpPr/>
      </xdr:nvCxnSpPr>
      <xdr:spPr bwMode="auto">
        <a:xfrm flipV="1">
          <a:off x="2908300" y="7324068"/>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148699</xdr:rowOff>
    </xdr:from>
    <xdr:to>
      <xdr:col>29</xdr:col>
      <xdr:colOff>177800</xdr:colOff>
      <xdr:row>37</xdr:row>
      <xdr:rowOff>250299</xdr:rowOff>
    </xdr:to>
    <xdr:sp macro="" textlink="">
      <xdr:nvSpPr>
        <xdr:cNvPr id="137" name="楕円 136"/>
        <xdr:cNvSpPr/>
      </xdr:nvSpPr>
      <xdr:spPr bwMode="auto">
        <a:xfrm>
          <a:off x="5600700" y="727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120776</xdr:rowOff>
    </xdr:from>
    <xdr:ext cx="762000" cy="259045"/>
    <xdr:sp macro="" textlink="">
      <xdr:nvSpPr>
        <xdr:cNvPr id="138" name="人口1人当たり決算額の推移該当値テキスト445"/>
        <xdr:cNvSpPr txBox="1"/>
      </xdr:nvSpPr>
      <xdr:spPr>
        <a:xfrm>
          <a:off x="5740400" y="72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170580</xdr:rowOff>
    </xdr:from>
    <xdr:to>
      <xdr:col>26</xdr:col>
      <xdr:colOff>101600</xdr:colOff>
      <xdr:row>37</xdr:row>
      <xdr:rowOff>272180</xdr:rowOff>
    </xdr:to>
    <xdr:sp macro="" textlink="">
      <xdr:nvSpPr>
        <xdr:cNvPr id="139" name="楕円 138"/>
        <xdr:cNvSpPr/>
      </xdr:nvSpPr>
      <xdr:spPr bwMode="auto">
        <a:xfrm>
          <a:off x="4953000" y="729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256957</xdr:rowOff>
    </xdr:from>
    <xdr:ext cx="736600" cy="259045"/>
    <xdr:sp macro="" textlink="">
      <xdr:nvSpPr>
        <xdr:cNvPr id="140" name="テキスト ボックス 139"/>
        <xdr:cNvSpPr txBox="1"/>
      </xdr:nvSpPr>
      <xdr:spPr>
        <a:xfrm>
          <a:off x="4622800" y="7381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148927</xdr:rowOff>
    </xdr:from>
    <xdr:to>
      <xdr:col>22</xdr:col>
      <xdr:colOff>165100</xdr:colOff>
      <xdr:row>37</xdr:row>
      <xdr:rowOff>250527</xdr:rowOff>
    </xdr:to>
    <xdr:sp macro="" textlink="">
      <xdr:nvSpPr>
        <xdr:cNvPr id="141" name="楕円 140"/>
        <xdr:cNvSpPr/>
      </xdr:nvSpPr>
      <xdr:spPr bwMode="auto">
        <a:xfrm>
          <a:off x="4254500" y="727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235304</xdr:rowOff>
    </xdr:from>
    <xdr:ext cx="762000" cy="259045"/>
    <xdr:sp macro="" textlink="">
      <xdr:nvSpPr>
        <xdr:cNvPr id="142" name="テキスト ボックス 141"/>
        <xdr:cNvSpPr txBox="1"/>
      </xdr:nvSpPr>
      <xdr:spPr>
        <a:xfrm>
          <a:off x="3924300" y="736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148568</xdr:rowOff>
    </xdr:from>
    <xdr:to>
      <xdr:col>19</xdr:col>
      <xdr:colOff>38100</xdr:colOff>
      <xdr:row>37</xdr:row>
      <xdr:rowOff>250168</xdr:rowOff>
    </xdr:to>
    <xdr:sp macro="" textlink="">
      <xdr:nvSpPr>
        <xdr:cNvPr id="143" name="楕円 142"/>
        <xdr:cNvSpPr/>
      </xdr:nvSpPr>
      <xdr:spPr bwMode="auto">
        <a:xfrm>
          <a:off x="3556000" y="727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234945</xdr:rowOff>
    </xdr:from>
    <xdr:ext cx="762000" cy="259045"/>
    <xdr:sp macro="" textlink="">
      <xdr:nvSpPr>
        <xdr:cNvPr id="144" name="テキスト ボックス 143"/>
        <xdr:cNvSpPr txBox="1"/>
      </xdr:nvSpPr>
      <xdr:spPr>
        <a:xfrm>
          <a:off x="3225800" y="735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176555</xdr:rowOff>
    </xdr:from>
    <xdr:to>
      <xdr:col>15</xdr:col>
      <xdr:colOff>101600</xdr:colOff>
      <xdr:row>37</xdr:row>
      <xdr:rowOff>278155</xdr:rowOff>
    </xdr:to>
    <xdr:sp macro="" textlink="">
      <xdr:nvSpPr>
        <xdr:cNvPr id="145" name="楕円 144"/>
        <xdr:cNvSpPr/>
      </xdr:nvSpPr>
      <xdr:spPr bwMode="auto">
        <a:xfrm>
          <a:off x="2857500" y="730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262932</xdr:rowOff>
    </xdr:from>
    <xdr:ext cx="762000" cy="259045"/>
    <xdr:sp macro="" textlink="">
      <xdr:nvSpPr>
        <xdr:cNvPr id="146" name="テキスト ボックス 145"/>
        <xdr:cNvSpPr txBox="1"/>
      </xdr:nvSpPr>
      <xdr:spPr>
        <a:xfrm>
          <a:off x="2527300" y="73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24971</xdr:rowOff>
    </xdr:from>
    <xdr:to>
      <xdr:col>24</xdr:col>
      <xdr:colOff>63500</xdr:colOff>
      <xdr:row>38</xdr:row>
      <xdr:rowOff>68949</xdr:rowOff>
    </xdr:to>
    <xdr:cxnSp macro="">
      <xdr:nvCxnSpPr>
        <xdr:cNvPr id="65" name="直線コネクタ 64"/>
        <xdr:cNvCxnSpPr/>
      </xdr:nvCxnSpPr>
      <xdr:spPr>
        <a:xfrm flipV="1">
          <a:off x="3797300" y="6540071"/>
          <a:ext cx="8382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68949</xdr:rowOff>
    </xdr:from>
    <xdr:to>
      <xdr:col>19</xdr:col>
      <xdr:colOff>177800</xdr:colOff>
      <xdr:row>38</xdr:row>
      <xdr:rowOff>87565</xdr:rowOff>
    </xdr:to>
    <xdr:cxnSp macro="">
      <xdr:nvCxnSpPr>
        <xdr:cNvPr id="68" name="直線コネクタ 67"/>
        <xdr:cNvCxnSpPr/>
      </xdr:nvCxnSpPr>
      <xdr:spPr>
        <a:xfrm flipV="1">
          <a:off x="2908300" y="6584049"/>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87565</xdr:rowOff>
    </xdr:from>
    <xdr:to>
      <xdr:col>15</xdr:col>
      <xdr:colOff>50800</xdr:colOff>
      <xdr:row>38</xdr:row>
      <xdr:rowOff>94880</xdr:rowOff>
    </xdr:to>
    <xdr:cxnSp macro="">
      <xdr:nvCxnSpPr>
        <xdr:cNvPr id="71" name="直線コネクタ 70"/>
        <xdr:cNvCxnSpPr/>
      </xdr:nvCxnSpPr>
      <xdr:spPr>
        <a:xfrm flipV="1">
          <a:off x="2019300" y="66026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80650</xdr:rowOff>
    </xdr:from>
    <xdr:to>
      <xdr:col>10</xdr:col>
      <xdr:colOff>114300</xdr:colOff>
      <xdr:row>38</xdr:row>
      <xdr:rowOff>94880</xdr:rowOff>
    </xdr:to>
    <xdr:cxnSp macro="">
      <xdr:nvCxnSpPr>
        <xdr:cNvPr id="74" name="直線コネクタ 73"/>
        <xdr:cNvCxnSpPr/>
      </xdr:nvCxnSpPr>
      <xdr:spPr>
        <a:xfrm>
          <a:off x="1130300" y="6595750"/>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145621</xdr:rowOff>
    </xdr:from>
    <xdr:to>
      <xdr:col>24</xdr:col>
      <xdr:colOff>114300</xdr:colOff>
      <xdr:row>38</xdr:row>
      <xdr:rowOff>75771</xdr:rowOff>
    </xdr:to>
    <xdr:sp macro="" textlink="">
      <xdr:nvSpPr>
        <xdr:cNvPr id="84" name="楕円 83"/>
        <xdr:cNvSpPr/>
      </xdr:nvSpPr>
      <xdr:spPr>
        <a:xfrm>
          <a:off x="4584700" y="64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124048</xdr:rowOff>
    </xdr:from>
    <xdr:ext cx="534377" cy="259045"/>
    <xdr:sp macro="" textlink="">
      <xdr:nvSpPr>
        <xdr:cNvPr id="85" name="人件費該当値テキスト"/>
        <xdr:cNvSpPr txBox="1"/>
      </xdr:nvSpPr>
      <xdr:spPr>
        <a:xfrm>
          <a:off x="4686300" y="64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18149</xdr:rowOff>
    </xdr:from>
    <xdr:to>
      <xdr:col>20</xdr:col>
      <xdr:colOff>38100</xdr:colOff>
      <xdr:row>38</xdr:row>
      <xdr:rowOff>119749</xdr:rowOff>
    </xdr:to>
    <xdr:sp macro="" textlink="">
      <xdr:nvSpPr>
        <xdr:cNvPr id="86" name="楕円 85"/>
        <xdr:cNvSpPr/>
      </xdr:nvSpPr>
      <xdr:spPr>
        <a:xfrm>
          <a:off x="3746500" y="65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110876</xdr:rowOff>
    </xdr:from>
    <xdr:ext cx="534377" cy="259045"/>
    <xdr:sp macro="" textlink="">
      <xdr:nvSpPr>
        <xdr:cNvPr id="87" name="テキスト ボックス 86"/>
        <xdr:cNvSpPr txBox="1"/>
      </xdr:nvSpPr>
      <xdr:spPr>
        <a:xfrm>
          <a:off x="3530111" y="66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36765</xdr:rowOff>
    </xdr:from>
    <xdr:to>
      <xdr:col>15</xdr:col>
      <xdr:colOff>101600</xdr:colOff>
      <xdr:row>38</xdr:row>
      <xdr:rowOff>138365</xdr:rowOff>
    </xdr:to>
    <xdr:sp macro="" textlink="">
      <xdr:nvSpPr>
        <xdr:cNvPr id="88" name="楕円 87"/>
        <xdr:cNvSpPr/>
      </xdr:nvSpPr>
      <xdr:spPr>
        <a:xfrm>
          <a:off x="2857500" y="65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129492</xdr:rowOff>
    </xdr:from>
    <xdr:ext cx="534377" cy="259045"/>
    <xdr:sp macro="" textlink="">
      <xdr:nvSpPr>
        <xdr:cNvPr id="89" name="テキスト ボックス 88"/>
        <xdr:cNvSpPr txBox="1"/>
      </xdr:nvSpPr>
      <xdr:spPr>
        <a:xfrm>
          <a:off x="2641111" y="66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44080</xdr:rowOff>
    </xdr:from>
    <xdr:to>
      <xdr:col>10</xdr:col>
      <xdr:colOff>165100</xdr:colOff>
      <xdr:row>38</xdr:row>
      <xdr:rowOff>145680</xdr:rowOff>
    </xdr:to>
    <xdr:sp macro="" textlink="">
      <xdr:nvSpPr>
        <xdr:cNvPr id="90" name="楕円 89"/>
        <xdr:cNvSpPr/>
      </xdr:nvSpPr>
      <xdr:spPr>
        <a:xfrm>
          <a:off x="1968500" y="65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136807</xdr:rowOff>
    </xdr:from>
    <xdr:ext cx="534377" cy="259045"/>
    <xdr:sp macro="" textlink="">
      <xdr:nvSpPr>
        <xdr:cNvPr id="91" name="テキスト ボックス 90"/>
        <xdr:cNvSpPr txBox="1"/>
      </xdr:nvSpPr>
      <xdr:spPr>
        <a:xfrm>
          <a:off x="1752111" y="66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29850</xdr:rowOff>
    </xdr:from>
    <xdr:to>
      <xdr:col>6</xdr:col>
      <xdr:colOff>38100</xdr:colOff>
      <xdr:row>38</xdr:row>
      <xdr:rowOff>131450</xdr:rowOff>
    </xdr:to>
    <xdr:sp macro="" textlink="">
      <xdr:nvSpPr>
        <xdr:cNvPr id="92" name="楕円 91"/>
        <xdr:cNvSpPr/>
      </xdr:nvSpPr>
      <xdr:spPr>
        <a:xfrm>
          <a:off x="1079500" y="65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122577</xdr:rowOff>
    </xdr:from>
    <xdr:ext cx="534377" cy="259045"/>
    <xdr:sp macro="" textlink="">
      <xdr:nvSpPr>
        <xdr:cNvPr id="93" name="テキスト ボックス 92"/>
        <xdr:cNvSpPr txBox="1"/>
      </xdr:nvSpPr>
      <xdr:spPr>
        <a:xfrm>
          <a:off x="863111" y="66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125070</xdr:rowOff>
    </xdr:from>
    <xdr:to>
      <xdr:col>24</xdr:col>
      <xdr:colOff>63500</xdr:colOff>
      <xdr:row>57</xdr:row>
      <xdr:rowOff>131340</xdr:rowOff>
    </xdr:to>
    <xdr:cxnSp macro="">
      <xdr:nvCxnSpPr>
        <xdr:cNvPr id="125" name="直線コネクタ 124"/>
        <xdr:cNvCxnSpPr/>
      </xdr:nvCxnSpPr>
      <xdr:spPr>
        <a:xfrm flipV="1">
          <a:off x="3797300" y="9897720"/>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131340</xdr:rowOff>
    </xdr:from>
    <xdr:to>
      <xdr:col>19</xdr:col>
      <xdr:colOff>177800</xdr:colOff>
      <xdr:row>58</xdr:row>
      <xdr:rowOff>13366</xdr:rowOff>
    </xdr:to>
    <xdr:cxnSp macro="">
      <xdr:nvCxnSpPr>
        <xdr:cNvPr id="128" name="直線コネクタ 127"/>
        <xdr:cNvCxnSpPr/>
      </xdr:nvCxnSpPr>
      <xdr:spPr>
        <a:xfrm flipV="1">
          <a:off x="2908300" y="9903990"/>
          <a:ext cx="889000" cy="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13366</xdr:rowOff>
    </xdr:from>
    <xdr:to>
      <xdr:col>15</xdr:col>
      <xdr:colOff>50800</xdr:colOff>
      <xdr:row>58</xdr:row>
      <xdr:rowOff>23506</xdr:rowOff>
    </xdr:to>
    <xdr:cxnSp macro="">
      <xdr:nvCxnSpPr>
        <xdr:cNvPr id="131" name="直線コネクタ 130"/>
        <xdr:cNvCxnSpPr/>
      </xdr:nvCxnSpPr>
      <xdr:spPr>
        <a:xfrm flipV="1">
          <a:off x="2019300" y="9957466"/>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23506</xdr:rowOff>
    </xdr:from>
    <xdr:to>
      <xdr:col>10</xdr:col>
      <xdr:colOff>114300</xdr:colOff>
      <xdr:row>58</xdr:row>
      <xdr:rowOff>32307</xdr:rowOff>
    </xdr:to>
    <xdr:cxnSp macro="">
      <xdr:nvCxnSpPr>
        <xdr:cNvPr id="134" name="直線コネクタ 133"/>
        <xdr:cNvCxnSpPr/>
      </xdr:nvCxnSpPr>
      <xdr:spPr>
        <a:xfrm flipV="1">
          <a:off x="1130300" y="996760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74270</xdr:rowOff>
    </xdr:from>
    <xdr:to>
      <xdr:col>24</xdr:col>
      <xdr:colOff>114300</xdr:colOff>
      <xdr:row>58</xdr:row>
      <xdr:rowOff>4420</xdr:rowOff>
    </xdr:to>
    <xdr:sp macro="" textlink="">
      <xdr:nvSpPr>
        <xdr:cNvPr id="144" name="楕円 143"/>
        <xdr:cNvSpPr/>
      </xdr:nvSpPr>
      <xdr:spPr>
        <a:xfrm>
          <a:off x="45847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52697</xdr:rowOff>
    </xdr:from>
    <xdr:ext cx="534377" cy="259045"/>
    <xdr:sp macro="" textlink="">
      <xdr:nvSpPr>
        <xdr:cNvPr id="145" name="物件費該当値テキスト"/>
        <xdr:cNvSpPr txBox="1"/>
      </xdr:nvSpPr>
      <xdr:spPr>
        <a:xfrm>
          <a:off x="4686300" y="9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80540</xdr:rowOff>
    </xdr:from>
    <xdr:to>
      <xdr:col>20</xdr:col>
      <xdr:colOff>38100</xdr:colOff>
      <xdr:row>58</xdr:row>
      <xdr:rowOff>10690</xdr:rowOff>
    </xdr:to>
    <xdr:sp macro="" textlink="">
      <xdr:nvSpPr>
        <xdr:cNvPr id="146" name="楕円 145"/>
        <xdr:cNvSpPr/>
      </xdr:nvSpPr>
      <xdr:spPr>
        <a:xfrm>
          <a:off x="3746500" y="9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1817</xdr:rowOff>
    </xdr:from>
    <xdr:ext cx="534377" cy="259045"/>
    <xdr:sp macro="" textlink="">
      <xdr:nvSpPr>
        <xdr:cNvPr id="147" name="テキスト ボックス 146"/>
        <xdr:cNvSpPr txBox="1"/>
      </xdr:nvSpPr>
      <xdr:spPr>
        <a:xfrm>
          <a:off x="3530111" y="994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134016</xdr:rowOff>
    </xdr:from>
    <xdr:to>
      <xdr:col>15</xdr:col>
      <xdr:colOff>101600</xdr:colOff>
      <xdr:row>58</xdr:row>
      <xdr:rowOff>64166</xdr:rowOff>
    </xdr:to>
    <xdr:sp macro="" textlink="">
      <xdr:nvSpPr>
        <xdr:cNvPr id="148" name="楕円 147"/>
        <xdr:cNvSpPr/>
      </xdr:nvSpPr>
      <xdr:spPr>
        <a:xfrm>
          <a:off x="2857500" y="99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55293</xdr:rowOff>
    </xdr:from>
    <xdr:ext cx="534377" cy="259045"/>
    <xdr:sp macro="" textlink="">
      <xdr:nvSpPr>
        <xdr:cNvPr id="149" name="テキスト ボックス 148"/>
        <xdr:cNvSpPr txBox="1"/>
      </xdr:nvSpPr>
      <xdr:spPr>
        <a:xfrm>
          <a:off x="2641111" y="99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144156</xdr:rowOff>
    </xdr:from>
    <xdr:to>
      <xdr:col>10</xdr:col>
      <xdr:colOff>165100</xdr:colOff>
      <xdr:row>58</xdr:row>
      <xdr:rowOff>74306</xdr:rowOff>
    </xdr:to>
    <xdr:sp macro="" textlink="">
      <xdr:nvSpPr>
        <xdr:cNvPr id="150" name="楕円 149"/>
        <xdr:cNvSpPr/>
      </xdr:nvSpPr>
      <xdr:spPr>
        <a:xfrm>
          <a:off x="1968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65433</xdr:rowOff>
    </xdr:from>
    <xdr:ext cx="534377" cy="259045"/>
    <xdr:sp macro="" textlink="">
      <xdr:nvSpPr>
        <xdr:cNvPr id="151" name="テキスト ボックス 150"/>
        <xdr:cNvSpPr txBox="1"/>
      </xdr:nvSpPr>
      <xdr:spPr>
        <a:xfrm>
          <a:off x="1752111" y="100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152957</xdr:rowOff>
    </xdr:from>
    <xdr:to>
      <xdr:col>6</xdr:col>
      <xdr:colOff>38100</xdr:colOff>
      <xdr:row>58</xdr:row>
      <xdr:rowOff>83107</xdr:rowOff>
    </xdr:to>
    <xdr:sp macro="" textlink="">
      <xdr:nvSpPr>
        <xdr:cNvPr id="152" name="楕円 151"/>
        <xdr:cNvSpPr/>
      </xdr:nvSpPr>
      <xdr:spPr>
        <a:xfrm>
          <a:off x="1079500" y="99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74234</xdr:rowOff>
    </xdr:from>
    <xdr:ext cx="534377" cy="259045"/>
    <xdr:sp macro="" textlink="">
      <xdr:nvSpPr>
        <xdr:cNvPr id="153" name="テキスト ボックス 152"/>
        <xdr:cNvSpPr txBox="1"/>
      </xdr:nvSpPr>
      <xdr:spPr>
        <a:xfrm>
          <a:off x="863111" y="100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163551</xdr:rowOff>
    </xdr:from>
    <xdr:to>
      <xdr:col>24</xdr:col>
      <xdr:colOff>63500</xdr:colOff>
      <xdr:row>79</xdr:row>
      <xdr:rowOff>636</xdr:rowOff>
    </xdr:to>
    <xdr:cxnSp macro="">
      <xdr:nvCxnSpPr>
        <xdr:cNvPr id="182" name="直線コネクタ 181"/>
        <xdr:cNvCxnSpPr/>
      </xdr:nvCxnSpPr>
      <xdr:spPr>
        <a:xfrm flipV="1">
          <a:off x="3797300" y="13536651"/>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636</xdr:rowOff>
    </xdr:from>
    <xdr:to>
      <xdr:col>19</xdr:col>
      <xdr:colOff>177800</xdr:colOff>
      <xdr:row>79</xdr:row>
      <xdr:rowOff>2539</xdr:rowOff>
    </xdr:to>
    <xdr:cxnSp macro="">
      <xdr:nvCxnSpPr>
        <xdr:cNvPr id="185" name="直線コネクタ 184"/>
        <xdr:cNvCxnSpPr/>
      </xdr:nvCxnSpPr>
      <xdr:spPr>
        <a:xfrm flipV="1">
          <a:off x="2908300" y="13545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2539</xdr:rowOff>
    </xdr:from>
    <xdr:to>
      <xdr:col>15</xdr:col>
      <xdr:colOff>50800</xdr:colOff>
      <xdr:row>79</xdr:row>
      <xdr:rowOff>5017</xdr:rowOff>
    </xdr:to>
    <xdr:cxnSp macro="">
      <xdr:nvCxnSpPr>
        <xdr:cNvPr id="188" name="直線コネクタ 187"/>
        <xdr:cNvCxnSpPr/>
      </xdr:nvCxnSpPr>
      <xdr:spPr>
        <a:xfrm flipV="1">
          <a:off x="2019300" y="13547089"/>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4483</xdr:rowOff>
    </xdr:from>
    <xdr:to>
      <xdr:col>10</xdr:col>
      <xdr:colOff>114300</xdr:colOff>
      <xdr:row>79</xdr:row>
      <xdr:rowOff>5017</xdr:rowOff>
    </xdr:to>
    <xdr:cxnSp macro="">
      <xdr:nvCxnSpPr>
        <xdr:cNvPr id="191" name="直線コネクタ 190"/>
        <xdr:cNvCxnSpPr/>
      </xdr:nvCxnSpPr>
      <xdr:spPr>
        <a:xfrm>
          <a:off x="1130300" y="1354903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112751</xdr:rowOff>
    </xdr:from>
    <xdr:to>
      <xdr:col>24</xdr:col>
      <xdr:colOff>114300</xdr:colOff>
      <xdr:row>79</xdr:row>
      <xdr:rowOff>42901</xdr:rowOff>
    </xdr:to>
    <xdr:sp macro="" textlink="">
      <xdr:nvSpPr>
        <xdr:cNvPr id="201" name="楕円 200"/>
        <xdr:cNvSpPr/>
      </xdr:nvSpPr>
      <xdr:spPr>
        <a:xfrm>
          <a:off x="45847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27678</xdr:rowOff>
    </xdr:from>
    <xdr:ext cx="469744" cy="259045"/>
    <xdr:sp macro="" textlink="">
      <xdr:nvSpPr>
        <xdr:cNvPr id="202" name="維持補修費該当値テキスト"/>
        <xdr:cNvSpPr txBox="1"/>
      </xdr:nvSpPr>
      <xdr:spPr>
        <a:xfrm>
          <a:off x="4686300" y="134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121286</xdr:rowOff>
    </xdr:from>
    <xdr:to>
      <xdr:col>20</xdr:col>
      <xdr:colOff>38100</xdr:colOff>
      <xdr:row>79</xdr:row>
      <xdr:rowOff>51436</xdr:rowOff>
    </xdr:to>
    <xdr:sp macro="" textlink="">
      <xdr:nvSpPr>
        <xdr:cNvPr id="203" name="楕円 202"/>
        <xdr:cNvSpPr/>
      </xdr:nvSpPr>
      <xdr:spPr>
        <a:xfrm>
          <a:off x="3746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42563</xdr:rowOff>
    </xdr:from>
    <xdr:ext cx="469744" cy="259045"/>
    <xdr:sp macro="" textlink="">
      <xdr:nvSpPr>
        <xdr:cNvPr id="204" name="テキスト ボックス 203"/>
        <xdr:cNvSpPr txBox="1"/>
      </xdr:nvSpPr>
      <xdr:spPr>
        <a:xfrm>
          <a:off x="3562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123189</xdr:rowOff>
    </xdr:from>
    <xdr:to>
      <xdr:col>15</xdr:col>
      <xdr:colOff>101600</xdr:colOff>
      <xdr:row>79</xdr:row>
      <xdr:rowOff>53339</xdr:rowOff>
    </xdr:to>
    <xdr:sp macro="" textlink="">
      <xdr:nvSpPr>
        <xdr:cNvPr id="205" name="楕円 204"/>
        <xdr:cNvSpPr/>
      </xdr:nvSpPr>
      <xdr:spPr>
        <a:xfrm>
          <a:off x="2857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44466</xdr:rowOff>
    </xdr:from>
    <xdr:ext cx="469744" cy="259045"/>
    <xdr:sp macro="" textlink="">
      <xdr:nvSpPr>
        <xdr:cNvPr id="206" name="テキスト ボックス 205"/>
        <xdr:cNvSpPr txBox="1"/>
      </xdr:nvSpPr>
      <xdr:spPr>
        <a:xfrm>
          <a:off x="2673428"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125667</xdr:rowOff>
    </xdr:from>
    <xdr:to>
      <xdr:col>10</xdr:col>
      <xdr:colOff>165100</xdr:colOff>
      <xdr:row>79</xdr:row>
      <xdr:rowOff>55817</xdr:rowOff>
    </xdr:to>
    <xdr:sp macro="" textlink="">
      <xdr:nvSpPr>
        <xdr:cNvPr id="207" name="楕円 206"/>
        <xdr:cNvSpPr/>
      </xdr:nvSpPr>
      <xdr:spPr>
        <a:xfrm>
          <a:off x="1968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46944</xdr:rowOff>
    </xdr:from>
    <xdr:ext cx="469744" cy="259045"/>
    <xdr:sp macro="" textlink="">
      <xdr:nvSpPr>
        <xdr:cNvPr id="208" name="テキスト ボックス 207"/>
        <xdr:cNvSpPr txBox="1"/>
      </xdr:nvSpPr>
      <xdr:spPr>
        <a:xfrm>
          <a:off x="1784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125133</xdr:rowOff>
    </xdr:from>
    <xdr:to>
      <xdr:col>6</xdr:col>
      <xdr:colOff>38100</xdr:colOff>
      <xdr:row>79</xdr:row>
      <xdr:rowOff>55283</xdr:rowOff>
    </xdr:to>
    <xdr:sp macro="" textlink="">
      <xdr:nvSpPr>
        <xdr:cNvPr id="209" name="楕円 208"/>
        <xdr:cNvSpPr/>
      </xdr:nvSpPr>
      <xdr:spPr>
        <a:xfrm>
          <a:off x="1079500" y="13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46410</xdr:rowOff>
    </xdr:from>
    <xdr:ext cx="469744" cy="259045"/>
    <xdr:sp macro="" textlink="">
      <xdr:nvSpPr>
        <xdr:cNvPr id="210" name="テキスト ボックス 209"/>
        <xdr:cNvSpPr txBox="1"/>
      </xdr:nvSpPr>
      <xdr:spPr>
        <a:xfrm>
          <a:off x="895428" y="135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14732</xdr:rowOff>
    </xdr:from>
    <xdr:to>
      <xdr:col>24</xdr:col>
      <xdr:colOff>63500</xdr:colOff>
      <xdr:row>97</xdr:row>
      <xdr:rowOff>112331</xdr:rowOff>
    </xdr:to>
    <xdr:cxnSp macro="">
      <xdr:nvCxnSpPr>
        <xdr:cNvPr id="240" name="直線コネクタ 239"/>
        <xdr:cNvCxnSpPr/>
      </xdr:nvCxnSpPr>
      <xdr:spPr>
        <a:xfrm flipV="1">
          <a:off x="3797300" y="16645382"/>
          <a:ext cx="838200" cy="9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112331</xdr:rowOff>
    </xdr:from>
    <xdr:to>
      <xdr:col>19</xdr:col>
      <xdr:colOff>177800</xdr:colOff>
      <xdr:row>97</xdr:row>
      <xdr:rowOff>157632</xdr:rowOff>
    </xdr:to>
    <xdr:cxnSp macro="">
      <xdr:nvCxnSpPr>
        <xdr:cNvPr id="243" name="直線コネクタ 242"/>
        <xdr:cNvCxnSpPr/>
      </xdr:nvCxnSpPr>
      <xdr:spPr>
        <a:xfrm flipV="1">
          <a:off x="2908300" y="16742981"/>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157632</xdr:rowOff>
    </xdr:from>
    <xdr:to>
      <xdr:col>15</xdr:col>
      <xdr:colOff>50800</xdr:colOff>
      <xdr:row>98</xdr:row>
      <xdr:rowOff>2412</xdr:rowOff>
    </xdr:to>
    <xdr:cxnSp macro="">
      <xdr:nvCxnSpPr>
        <xdr:cNvPr id="246" name="直線コネクタ 245"/>
        <xdr:cNvCxnSpPr/>
      </xdr:nvCxnSpPr>
      <xdr:spPr>
        <a:xfrm flipV="1">
          <a:off x="2019300" y="16788282"/>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2412</xdr:rowOff>
    </xdr:from>
    <xdr:to>
      <xdr:col>10</xdr:col>
      <xdr:colOff>114300</xdr:colOff>
      <xdr:row>98</xdr:row>
      <xdr:rowOff>18808</xdr:rowOff>
    </xdr:to>
    <xdr:cxnSp macro="">
      <xdr:nvCxnSpPr>
        <xdr:cNvPr id="249" name="直線コネクタ 248"/>
        <xdr:cNvCxnSpPr/>
      </xdr:nvCxnSpPr>
      <xdr:spPr>
        <a:xfrm flipV="1">
          <a:off x="1130300" y="16804512"/>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135382</xdr:rowOff>
    </xdr:from>
    <xdr:to>
      <xdr:col>24</xdr:col>
      <xdr:colOff>114300</xdr:colOff>
      <xdr:row>97</xdr:row>
      <xdr:rowOff>65532</xdr:rowOff>
    </xdr:to>
    <xdr:sp macro="" textlink="">
      <xdr:nvSpPr>
        <xdr:cNvPr id="259" name="楕円 258"/>
        <xdr:cNvSpPr/>
      </xdr:nvSpPr>
      <xdr:spPr>
        <a:xfrm>
          <a:off x="4584700" y="1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113809</xdr:rowOff>
    </xdr:from>
    <xdr:ext cx="534377" cy="259045"/>
    <xdr:sp macro="" textlink="">
      <xdr:nvSpPr>
        <xdr:cNvPr id="260" name="扶助費該当値テキスト"/>
        <xdr:cNvSpPr txBox="1"/>
      </xdr:nvSpPr>
      <xdr:spPr>
        <a:xfrm>
          <a:off x="4686300" y="1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61531</xdr:rowOff>
    </xdr:from>
    <xdr:to>
      <xdr:col>20</xdr:col>
      <xdr:colOff>38100</xdr:colOff>
      <xdr:row>97</xdr:row>
      <xdr:rowOff>163131</xdr:rowOff>
    </xdr:to>
    <xdr:sp macro="" textlink="">
      <xdr:nvSpPr>
        <xdr:cNvPr id="261" name="楕円 260"/>
        <xdr:cNvSpPr/>
      </xdr:nvSpPr>
      <xdr:spPr>
        <a:xfrm>
          <a:off x="3746500" y="166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154258</xdr:rowOff>
    </xdr:from>
    <xdr:ext cx="534377" cy="259045"/>
    <xdr:sp macro="" textlink="">
      <xdr:nvSpPr>
        <xdr:cNvPr id="262" name="テキスト ボックス 261"/>
        <xdr:cNvSpPr txBox="1"/>
      </xdr:nvSpPr>
      <xdr:spPr>
        <a:xfrm>
          <a:off x="3530111" y="167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106832</xdr:rowOff>
    </xdr:from>
    <xdr:to>
      <xdr:col>15</xdr:col>
      <xdr:colOff>101600</xdr:colOff>
      <xdr:row>98</xdr:row>
      <xdr:rowOff>36982</xdr:rowOff>
    </xdr:to>
    <xdr:sp macro="" textlink="">
      <xdr:nvSpPr>
        <xdr:cNvPr id="263" name="楕円 262"/>
        <xdr:cNvSpPr/>
      </xdr:nvSpPr>
      <xdr:spPr>
        <a:xfrm>
          <a:off x="2857500" y="16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28109</xdr:rowOff>
    </xdr:from>
    <xdr:ext cx="534377" cy="259045"/>
    <xdr:sp macro="" textlink="">
      <xdr:nvSpPr>
        <xdr:cNvPr id="264" name="テキスト ボックス 263"/>
        <xdr:cNvSpPr txBox="1"/>
      </xdr:nvSpPr>
      <xdr:spPr>
        <a:xfrm>
          <a:off x="2641111"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123062</xdr:rowOff>
    </xdr:from>
    <xdr:to>
      <xdr:col>10</xdr:col>
      <xdr:colOff>165100</xdr:colOff>
      <xdr:row>98</xdr:row>
      <xdr:rowOff>53212</xdr:rowOff>
    </xdr:to>
    <xdr:sp macro="" textlink="">
      <xdr:nvSpPr>
        <xdr:cNvPr id="265" name="楕円 264"/>
        <xdr:cNvSpPr/>
      </xdr:nvSpPr>
      <xdr:spPr>
        <a:xfrm>
          <a:off x="19685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44339</xdr:rowOff>
    </xdr:from>
    <xdr:ext cx="534377" cy="259045"/>
    <xdr:sp macro="" textlink="">
      <xdr:nvSpPr>
        <xdr:cNvPr id="266" name="テキスト ボックス 265"/>
        <xdr:cNvSpPr txBox="1"/>
      </xdr:nvSpPr>
      <xdr:spPr>
        <a:xfrm>
          <a:off x="1752111" y="168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139458</xdr:rowOff>
    </xdr:from>
    <xdr:to>
      <xdr:col>6</xdr:col>
      <xdr:colOff>38100</xdr:colOff>
      <xdr:row>98</xdr:row>
      <xdr:rowOff>69608</xdr:rowOff>
    </xdr:to>
    <xdr:sp macro="" textlink="">
      <xdr:nvSpPr>
        <xdr:cNvPr id="267" name="楕円 266"/>
        <xdr:cNvSpPr/>
      </xdr:nvSpPr>
      <xdr:spPr>
        <a:xfrm>
          <a:off x="1079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60735</xdr:rowOff>
    </xdr:from>
    <xdr:ext cx="534377" cy="259045"/>
    <xdr:sp macro="" textlink="">
      <xdr:nvSpPr>
        <xdr:cNvPr id="268" name="テキスト ボックス 267"/>
        <xdr:cNvSpPr txBox="1"/>
      </xdr:nvSpPr>
      <xdr:spPr>
        <a:xfrm>
          <a:off x="863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2037</xdr:rowOff>
    </xdr:from>
    <xdr:to>
      <xdr:col>55</xdr:col>
      <xdr:colOff>0</xdr:colOff>
      <xdr:row>37</xdr:row>
      <xdr:rowOff>154980</xdr:rowOff>
    </xdr:to>
    <xdr:cxnSp macro="">
      <xdr:nvCxnSpPr>
        <xdr:cNvPr id="295" name="直線コネクタ 294"/>
        <xdr:cNvCxnSpPr/>
      </xdr:nvCxnSpPr>
      <xdr:spPr>
        <a:xfrm flipV="1">
          <a:off x="9639300" y="6002787"/>
          <a:ext cx="838200" cy="49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154980</xdr:rowOff>
    </xdr:from>
    <xdr:to>
      <xdr:col>50</xdr:col>
      <xdr:colOff>114300</xdr:colOff>
      <xdr:row>38</xdr:row>
      <xdr:rowOff>37621</xdr:rowOff>
    </xdr:to>
    <xdr:cxnSp macro="">
      <xdr:nvCxnSpPr>
        <xdr:cNvPr id="298" name="直線コネクタ 297"/>
        <xdr:cNvCxnSpPr/>
      </xdr:nvCxnSpPr>
      <xdr:spPr>
        <a:xfrm flipV="1">
          <a:off x="8750300" y="6498630"/>
          <a:ext cx="889000" cy="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30836</xdr:rowOff>
    </xdr:from>
    <xdr:to>
      <xdr:col>45</xdr:col>
      <xdr:colOff>177800</xdr:colOff>
      <xdr:row>38</xdr:row>
      <xdr:rowOff>37621</xdr:rowOff>
    </xdr:to>
    <xdr:cxnSp macro="">
      <xdr:nvCxnSpPr>
        <xdr:cNvPr id="301" name="直線コネクタ 300"/>
        <xdr:cNvCxnSpPr/>
      </xdr:nvCxnSpPr>
      <xdr:spPr>
        <a:xfrm>
          <a:off x="7861300" y="6545936"/>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30836</xdr:rowOff>
    </xdr:from>
    <xdr:to>
      <xdr:col>41</xdr:col>
      <xdr:colOff>50800</xdr:colOff>
      <xdr:row>38</xdr:row>
      <xdr:rowOff>41242</xdr:rowOff>
    </xdr:to>
    <xdr:cxnSp macro="">
      <xdr:nvCxnSpPr>
        <xdr:cNvPr id="304" name="直線コネクタ 303"/>
        <xdr:cNvCxnSpPr/>
      </xdr:nvCxnSpPr>
      <xdr:spPr>
        <a:xfrm flipV="1">
          <a:off x="6972300" y="6545936"/>
          <a:ext cx="8890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122687</xdr:rowOff>
    </xdr:from>
    <xdr:to>
      <xdr:col>55</xdr:col>
      <xdr:colOff>50800</xdr:colOff>
      <xdr:row>35</xdr:row>
      <xdr:rowOff>52837</xdr:rowOff>
    </xdr:to>
    <xdr:sp macro="" textlink="">
      <xdr:nvSpPr>
        <xdr:cNvPr id="314" name="楕円 313"/>
        <xdr:cNvSpPr/>
      </xdr:nvSpPr>
      <xdr:spPr>
        <a:xfrm>
          <a:off x="10426700" y="59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37614</xdr:rowOff>
    </xdr:from>
    <xdr:ext cx="599010" cy="259045"/>
    <xdr:sp macro="" textlink="">
      <xdr:nvSpPr>
        <xdr:cNvPr id="315" name="補助費等該当値テキスト"/>
        <xdr:cNvSpPr txBox="1"/>
      </xdr:nvSpPr>
      <xdr:spPr>
        <a:xfrm>
          <a:off x="10528300" y="586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104180</xdr:rowOff>
    </xdr:from>
    <xdr:to>
      <xdr:col>50</xdr:col>
      <xdr:colOff>165100</xdr:colOff>
      <xdr:row>38</xdr:row>
      <xdr:rowOff>34330</xdr:rowOff>
    </xdr:to>
    <xdr:sp macro="" textlink="">
      <xdr:nvSpPr>
        <xdr:cNvPr id="316" name="楕円 315"/>
        <xdr:cNvSpPr/>
      </xdr:nvSpPr>
      <xdr:spPr>
        <a:xfrm>
          <a:off x="9588500" y="64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25457</xdr:rowOff>
    </xdr:from>
    <xdr:ext cx="534377" cy="259045"/>
    <xdr:sp macro="" textlink="">
      <xdr:nvSpPr>
        <xdr:cNvPr id="317" name="テキスト ボックス 316"/>
        <xdr:cNvSpPr txBox="1"/>
      </xdr:nvSpPr>
      <xdr:spPr>
        <a:xfrm>
          <a:off x="9372111" y="65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158271</xdr:rowOff>
    </xdr:from>
    <xdr:to>
      <xdr:col>46</xdr:col>
      <xdr:colOff>38100</xdr:colOff>
      <xdr:row>38</xdr:row>
      <xdr:rowOff>88421</xdr:rowOff>
    </xdr:to>
    <xdr:sp macro="" textlink="">
      <xdr:nvSpPr>
        <xdr:cNvPr id="318" name="楕円 317"/>
        <xdr:cNvSpPr/>
      </xdr:nvSpPr>
      <xdr:spPr>
        <a:xfrm>
          <a:off x="8699500" y="65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79548</xdr:rowOff>
    </xdr:from>
    <xdr:ext cx="534377" cy="259045"/>
    <xdr:sp macro="" textlink="">
      <xdr:nvSpPr>
        <xdr:cNvPr id="319" name="テキスト ボックス 318"/>
        <xdr:cNvSpPr txBox="1"/>
      </xdr:nvSpPr>
      <xdr:spPr>
        <a:xfrm>
          <a:off x="8483111" y="659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151486</xdr:rowOff>
    </xdr:from>
    <xdr:to>
      <xdr:col>41</xdr:col>
      <xdr:colOff>101600</xdr:colOff>
      <xdr:row>38</xdr:row>
      <xdr:rowOff>81636</xdr:rowOff>
    </xdr:to>
    <xdr:sp macro="" textlink="">
      <xdr:nvSpPr>
        <xdr:cNvPr id="320" name="楕円 319"/>
        <xdr:cNvSpPr/>
      </xdr:nvSpPr>
      <xdr:spPr>
        <a:xfrm>
          <a:off x="7810500" y="64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72763</xdr:rowOff>
    </xdr:from>
    <xdr:ext cx="534377" cy="259045"/>
    <xdr:sp macro="" textlink="">
      <xdr:nvSpPr>
        <xdr:cNvPr id="321" name="テキスト ボックス 320"/>
        <xdr:cNvSpPr txBox="1"/>
      </xdr:nvSpPr>
      <xdr:spPr>
        <a:xfrm>
          <a:off x="7594111" y="65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161892</xdr:rowOff>
    </xdr:from>
    <xdr:to>
      <xdr:col>36</xdr:col>
      <xdr:colOff>165100</xdr:colOff>
      <xdr:row>38</xdr:row>
      <xdr:rowOff>92042</xdr:rowOff>
    </xdr:to>
    <xdr:sp macro="" textlink="">
      <xdr:nvSpPr>
        <xdr:cNvPr id="322" name="楕円 321"/>
        <xdr:cNvSpPr/>
      </xdr:nvSpPr>
      <xdr:spPr>
        <a:xfrm>
          <a:off x="6921500" y="65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83169</xdr:rowOff>
    </xdr:from>
    <xdr:ext cx="534377" cy="259045"/>
    <xdr:sp macro="" textlink="">
      <xdr:nvSpPr>
        <xdr:cNvPr id="323" name="テキスト ボックス 322"/>
        <xdr:cNvSpPr txBox="1"/>
      </xdr:nvSpPr>
      <xdr:spPr>
        <a:xfrm>
          <a:off x="6705111" y="65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133327</xdr:rowOff>
    </xdr:from>
    <xdr:to>
      <xdr:col>55</xdr:col>
      <xdr:colOff>0</xdr:colOff>
      <xdr:row>57</xdr:row>
      <xdr:rowOff>159588</xdr:rowOff>
    </xdr:to>
    <xdr:cxnSp macro="">
      <xdr:nvCxnSpPr>
        <xdr:cNvPr id="350" name="直線コネクタ 349"/>
        <xdr:cNvCxnSpPr/>
      </xdr:nvCxnSpPr>
      <xdr:spPr>
        <a:xfrm flipV="1">
          <a:off x="9639300" y="9905977"/>
          <a:ext cx="8382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159588</xdr:rowOff>
    </xdr:from>
    <xdr:to>
      <xdr:col>50</xdr:col>
      <xdr:colOff>114300</xdr:colOff>
      <xdr:row>58</xdr:row>
      <xdr:rowOff>18610</xdr:rowOff>
    </xdr:to>
    <xdr:cxnSp macro="">
      <xdr:nvCxnSpPr>
        <xdr:cNvPr id="353" name="直線コネクタ 352"/>
        <xdr:cNvCxnSpPr/>
      </xdr:nvCxnSpPr>
      <xdr:spPr>
        <a:xfrm flipV="1">
          <a:off x="8750300" y="9932238"/>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6833</xdr:rowOff>
    </xdr:from>
    <xdr:to>
      <xdr:col>45</xdr:col>
      <xdr:colOff>177800</xdr:colOff>
      <xdr:row>58</xdr:row>
      <xdr:rowOff>18610</xdr:rowOff>
    </xdr:to>
    <xdr:cxnSp macro="">
      <xdr:nvCxnSpPr>
        <xdr:cNvPr id="356" name="直線コネクタ 355"/>
        <xdr:cNvCxnSpPr/>
      </xdr:nvCxnSpPr>
      <xdr:spPr>
        <a:xfrm>
          <a:off x="7861300" y="9950933"/>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6833</xdr:rowOff>
    </xdr:from>
    <xdr:to>
      <xdr:col>41</xdr:col>
      <xdr:colOff>50800</xdr:colOff>
      <xdr:row>58</xdr:row>
      <xdr:rowOff>15780</xdr:rowOff>
    </xdr:to>
    <xdr:cxnSp macro="">
      <xdr:nvCxnSpPr>
        <xdr:cNvPr id="359" name="直線コネクタ 358"/>
        <xdr:cNvCxnSpPr/>
      </xdr:nvCxnSpPr>
      <xdr:spPr>
        <a:xfrm flipV="1">
          <a:off x="6972300" y="9950933"/>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82527</xdr:rowOff>
    </xdr:from>
    <xdr:to>
      <xdr:col>55</xdr:col>
      <xdr:colOff>50800</xdr:colOff>
      <xdr:row>58</xdr:row>
      <xdr:rowOff>12677</xdr:rowOff>
    </xdr:to>
    <xdr:sp macro="" textlink="">
      <xdr:nvSpPr>
        <xdr:cNvPr id="369" name="楕円 368"/>
        <xdr:cNvSpPr/>
      </xdr:nvSpPr>
      <xdr:spPr>
        <a:xfrm>
          <a:off x="10426700" y="98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168904</xdr:rowOff>
    </xdr:from>
    <xdr:ext cx="534377" cy="259045"/>
    <xdr:sp macro="" textlink="">
      <xdr:nvSpPr>
        <xdr:cNvPr id="370" name="普通建設事業費該当値テキスト"/>
        <xdr:cNvSpPr txBox="1"/>
      </xdr:nvSpPr>
      <xdr:spPr>
        <a:xfrm>
          <a:off x="10528300" y="977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108788</xdr:rowOff>
    </xdr:from>
    <xdr:to>
      <xdr:col>50</xdr:col>
      <xdr:colOff>165100</xdr:colOff>
      <xdr:row>58</xdr:row>
      <xdr:rowOff>38938</xdr:rowOff>
    </xdr:to>
    <xdr:sp macro="" textlink="">
      <xdr:nvSpPr>
        <xdr:cNvPr id="371" name="楕円 370"/>
        <xdr:cNvSpPr/>
      </xdr:nvSpPr>
      <xdr:spPr>
        <a:xfrm>
          <a:off x="95885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30065</xdr:rowOff>
    </xdr:from>
    <xdr:ext cx="534377" cy="259045"/>
    <xdr:sp macro="" textlink="">
      <xdr:nvSpPr>
        <xdr:cNvPr id="372" name="テキスト ボックス 371"/>
        <xdr:cNvSpPr txBox="1"/>
      </xdr:nvSpPr>
      <xdr:spPr>
        <a:xfrm>
          <a:off x="9372111" y="99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139260</xdr:rowOff>
    </xdr:from>
    <xdr:to>
      <xdr:col>46</xdr:col>
      <xdr:colOff>38100</xdr:colOff>
      <xdr:row>58</xdr:row>
      <xdr:rowOff>69410</xdr:rowOff>
    </xdr:to>
    <xdr:sp macro="" textlink="">
      <xdr:nvSpPr>
        <xdr:cNvPr id="373" name="楕円 372"/>
        <xdr:cNvSpPr/>
      </xdr:nvSpPr>
      <xdr:spPr>
        <a:xfrm>
          <a:off x="8699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60537</xdr:rowOff>
    </xdr:from>
    <xdr:ext cx="534377" cy="259045"/>
    <xdr:sp macro="" textlink="">
      <xdr:nvSpPr>
        <xdr:cNvPr id="374" name="テキスト ボックス 373"/>
        <xdr:cNvSpPr txBox="1"/>
      </xdr:nvSpPr>
      <xdr:spPr>
        <a:xfrm>
          <a:off x="8483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127483</xdr:rowOff>
    </xdr:from>
    <xdr:to>
      <xdr:col>41</xdr:col>
      <xdr:colOff>101600</xdr:colOff>
      <xdr:row>58</xdr:row>
      <xdr:rowOff>57633</xdr:rowOff>
    </xdr:to>
    <xdr:sp macro="" textlink="">
      <xdr:nvSpPr>
        <xdr:cNvPr id="375" name="楕円 374"/>
        <xdr:cNvSpPr/>
      </xdr:nvSpPr>
      <xdr:spPr>
        <a:xfrm>
          <a:off x="7810500" y="99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48760</xdr:rowOff>
    </xdr:from>
    <xdr:ext cx="534377" cy="259045"/>
    <xdr:sp macro="" textlink="">
      <xdr:nvSpPr>
        <xdr:cNvPr id="376" name="テキスト ボックス 375"/>
        <xdr:cNvSpPr txBox="1"/>
      </xdr:nvSpPr>
      <xdr:spPr>
        <a:xfrm>
          <a:off x="7594111" y="999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136430</xdr:rowOff>
    </xdr:from>
    <xdr:to>
      <xdr:col>36</xdr:col>
      <xdr:colOff>165100</xdr:colOff>
      <xdr:row>58</xdr:row>
      <xdr:rowOff>66580</xdr:rowOff>
    </xdr:to>
    <xdr:sp macro="" textlink="">
      <xdr:nvSpPr>
        <xdr:cNvPr id="377" name="楕円 376"/>
        <xdr:cNvSpPr/>
      </xdr:nvSpPr>
      <xdr:spPr>
        <a:xfrm>
          <a:off x="6921500" y="99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57707</xdr:rowOff>
    </xdr:from>
    <xdr:ext cx="534377" cy="259045"/>
    <xdr:sp macro="" textlink="">
      <xdr:nvSpPr>
        <xdr:cNvPr id="378" name="テキスト ボックス 377"/>
        <xdr:cNvSpPr txBox="1"/>
      </xdr:nvSpPr>
      <xdr:spPr>
        <a:xfrm>
          <a:off x="6705111" y="10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7" name="直線コネクタ 406"/>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0" name="直線コネクタ 409"/>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27054</xdr:rowOff>
    </xdr:from>
    <xdr:to>
      <xdr:col>45</xdr:col>
      <xdr:colOff>177800</xdr:colOff>
      <xdr:row>79</xdr:row>
      <xdr:rowOff>44450</xdr:rowOff>
    </xdr:to>
    <xdr:cxnSp macro="">
      <xdr:nvCxnSpPr>
        <xdr:cNvPr id="413" name="直線コネクタ 412"/>
        <xdr:cNvCxnSpPr/>
      </xdr:nvCxnSpPr>
      <xdr:spPr>
        <a:xfrm>
          <a:off x="7861300" y="13571604"/>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27054</xdr:rowOff>
    </xdr:from>
    <xdr:to>
      <xdr:col>41</xdr:col>
      <xdr:colOff>50800</xdr:colOff>
      <xdr:row>79</xdr:row>
      <xdr:rowOff>42179</xdr:rowOff>
    </xdr:to>
    <xdr:cxnSp macro="">
      <xdr:nvCxnSpPr>
        <xdr:cNvPr id="416" name="直線コネクタ 415"/>
        <xdr:cNvCxnSpPr/>
      </xdr:nvCxnSpPr>
      <xdr:spPr>
        <a:xfrm flipV="1">
          <a:off x="6972300" y="1357160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147704</xdr:rowOff>
    </xdr:from>
    <xdr:to>
      <xdr:col>41</xdr:col>
      <xdr:colOff>101600</xdr:colOff>
      <xdr:row>79</xdr:row>
      <xdr:rowOff>77854</xdr:rowOff>
    </xdr:to>
    <xdr:sp macro="" textlink="">
      <xdr:nvSpPr>
        <xdr:cNvPr id="432" name="楕円 431"/>
        <xdr:cNvSpPr/>
      </xdr:nvSpPr>
      <xdr:spPr>
        <a:xfrm>
          <a:off x="7810500" y="13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68981</xdr:rowOff>
    </xdr:from>
    <xdr:ext cx="469744" cy="259045"/>
    <xdr:sp macro="" textlink="">
      <xdr:nvSpPr>
        <xdr:cNvPr id="433" name="テキスト ボックス 432"/>
        <xdr:cNvSpPr txBox="1"/>
      </xdr:nvSpPr>
      <xdr:spPr>
        <a:xfrm>
          <a:off x="7626428" y="1361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162829</xdr:rowOff>
    </xdr:from>
    <xdr:to>
      <xdr:col>36</xdr:col>
      <xdr:colOff>165100</xdr:colOff>
      <xdr:row>79</xdr:row>
      <xdr:rowOff>92979</xdr:rowOff>
    </xdr:to>
    <xdr:sp macro="" textlink="">
      <xdr:nvSpPr>
        <xdr:cNvPr id="434" name="楕円 433"/>
        <xdr:cNvSpPr/>
      </xdr:nvSpPr>
      <xdr:spPr>
        <a:xfrm>
          <a:off x="6921500" y="135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84106</xdr:rowOff>
    </xdr:from>
    <xdr:ext cx="378565" cy="259045"/>
    <xdr:sp macro="" textlink="">
      <xdr:nvSpPr>
        <xdr:cNvPr id="435" name="テキスト ボックス 434"/>
        <xdr:cNvSpPr txBox="1"/>
      </xdr:nvSpPr>
      <xdr:spPr>
        <a:xfrm>
          <a:off x="6783017" y="13628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127633</xdr:rowOff>
    </xdr:from>
    <xdr:to>
      <xdr:col>55</xdr:col>
      <xdr:colOff>0</xdr:colOff>
      <xdr:row>97</xdr:row>
      <xdr:rowOff>29907</xdr:rowOff>
    </xdr:to>
    <xdr:cxnSp macro="">
      <xdr:nvCxnSpPr>
        <xdr:cNvPr id="466" name="直線コネクタ 465"/>
        <xdr:cNvCxnSpPr/>
      </xdr:nvCxnSpPr>
      <xdr:spPr>
        <a:xfrm flipV="1">
          <a:off x="9639300" y="16586833"/>
          <a:ext cx="8382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29907</xdr:rowOff>
    </xdr:from>
    <xdr:to>
      <xdr:col>50</xdr:col>
      <xdr:colOff>114300</xdr:colOff>
      <xdr:row>97</xdr:row>
      <xdr:rowOff>143504</xdr:rowOff>
    </xdr:to>
    <xdr:cxnSp macro="">
      <xdr:nvCxnSpPr>
        <xdr:cNvPr id="469" name="直線コネクタ 468"/>
        <xdr:cNvCxnSpPr/>
      </xdr:nvCxnSpPr>
      <xdr:spPr>
        <a:xfrm flipV="1">
          <a:off x="8750300" y="16660557"/>
          <a:ext cx="889000" cy="1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125608</xdr:rowOff>
    </xdr:from>
    <xdr:to>
      <xdr:col>45</xdr:col>
      <xdr:colOff>177800</xdr:colOff>
      <xdr:row>97</xdr:row>
      <xdr:rowOff>143504</xdr:rowOff>
    </xdr:to>
    <xdr:cxnSp macro="">
      <xdr:nvCxnSpPr>
        <xdr:cNvPr id="472" name="直線コネクタ 471"/>
        <xdr:cNvCxnSpPr/>
      </xdr:nvCxnSpPr>
      <xdr:spPr>
        <a:xfrm>
          <a:off x="7861300" y="16756258"/>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125608</xdr:rowOff>
    </xdr:from>
    <xdr:to>
      <xdr:col>41</xdr:col>
      <xdr:colOff>50800</xdr:colOff>
      <xdr:row>97</xdr:row>
      <xdr:rowOff>135503</xdr:rowOff>
    </xdr:to>
    <xdr:cxnSp macro="">
      <xdr:nvCxnSpPr>
        <xdr:cNvPr id="475" name="直線コネクタ 474"/>
        <xdr:cNvCxnSpPr/>
      </xdr:nvCxnSpPr>
      <xdr:spPr>
        <a:xfrm flipV="1">
          <a:off x="6972300" y="16756258"/>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76833</xdr:rowOff>
    </xdr:from>
    <xdr:to>
      <xdr:col>55</xdr:col>
      <xdr:colOff>50800</xdr:colOff>
      <xdr:row>97</xdr:row>
      <xdr:rowOff>6983</xdr:rowOff>
    </xdr:to>
    <xdr:sp macro="" textlink="">
      <xdr:nvSpPr>
        <xdr:cNvPr id="485" name="楕円 484"/>
        <xdr:cNvSpPr/>
      </xdr:nvSpPr>
      <xdr:spPr>
        <a:xfrm>
          <a:off x="10426700" y="165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55260</xdr:rowOff>
    </xdr:from>
    <xdr:ext cx="534377" cy="259045"/>
    <xdr:sp macro="" textlink="">
      <xdr:nvSpPr>
        <xdr:cNvPr id="486" name="普通建設事業費 （ うち更新整備　）該当値テキスト"/>
        <xdr:cNvSpPr txBox="1"/>
      </xdr:nvSpPr>
      <xdr:spPr>
        <a:xfrm>
          <a:off x="10528300" y="1651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150557</xdr:rowOff>
    </xdr:from>
    <xdr:to>
      <xdr:col>50</xdr:col>
      <xdr:colOff>165100</xdr:colOff>
      <xdr:row>97</xdr:row>
      <xdr:rowOff>80707</xdr:rowOff>
    </xdr:to>
    <xdr:sp macro="" textlink="">
      <xdr:nvSpPr>
        <xdr:cNvPr id="487" name="楕円 486"/>
        <xdr:cNvSpPr/>
      </xdr:nvSpPr>
      <xdr:spPr>
        <a:xfrm>
          <a:off x="9588500" y="166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71834</xdr:rowOff>
    </xdr:from>
    <xdr:ext cx="534377" cy="259045"/>
    <xdr:sp macro="" textlink="">
      <xdr:nvSpPr>
        <xdr:cNvPr id="488" name="テキスト ボックス 487"/>
        <xdr:cNvSpPr txBox="1"/>
      </xdr:nvSpPr>
      <xdr:spPr>
        <a:xfrm>
          <a:off x="9372111" y="167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92704</xdr:rowOff>
    </xdr:from>
    <xdr:to>
      <xdr:col>46</xdr:col>
      <xdr:colOff>38100</xdr:colOff>
      <xdr:row>98</xdr:row>
      <xdr:rowOff>22854</xdr:rowOff>
    </xdr:to>
    <xdr:sp macro="" textlink="">
      <xdr:nvSpPr>
        <xdr:cNvPr id="489" name="楕円 488"/>
        <xdr:cNvSpPr/>
      </xdr:nvSpPr>
      <xdr:spPr>
        <a:xfrm>
          <a:off x="8699500" y="167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13981</xdr:rowOff>
    </xdr:from>
    <xdr:ext cx="534377" cy="259045"/>
    <xdr:sp macro="" textlink="">
      <xdr:nvSpPr>
        <xdr:cNvPr id="490" name="テキスト ボックス 489"/>
        <xdr:cNvSpPr txBox="1"/>
      </xdr:nvSpPr>
      <xdr:spPr>
        <a:xfrm>
          <a:off x="8483111" y="168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74808</xdr:rowOff>
    </xdr:from>
    <xdr:to>
      <xdr:col>41</xdr:col>
      <xdr:colOff>101600</xdr:colOff>
      <xdr:row>98</xdr:row>
      <xdr:rowOff>4958</xdr:rowOff>
    </xdr:to>
    <xdr:sp macro="" textlink="">
      <xdr:nvSpPr>
        <xdr:cNvPr id="491" name="楕円 490"/>
        <xdr:cNvSpPr/>
      </xdr:nvSpPr>
      <xdr:spPr>
        <a:xfrm>
          <a:off x="7810500" y="167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167535</xdr:rowOff>
    </xdr:from>
    <xdr:ext cx="534377" cy="259045"/>
    <xdr:sp macro="" textlink="">
      <xdr:nvSpPr>
        <xdr:cNvPr id="492" name="テキスト ボックス 491"/>
        <xdr:cNvSpPr txBox="1"/>
      </xdr:nvSpPr>
      <xdr:spPr>
        <a:xfrm>
          <a:off x="7594111" y="167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84703</xdr:rowOff>
    </xdr:from>
    <xdr:to>
      <xdr:col>36</xdr:col>
      <xdr:colOff>165100</xdr:colOff>
      <xdr:row>98</xdr:row>
      <xdr:rowOff>14853</xdr:rowOff>
    </xdr:to>
    <xdr:sp macro="" textlink="">
      <xdr:nvSpPr>
        <xdr:cNvPr id="493" name="楕円 492"/>
        <xdr:cNvSpPr/>
      </xdr:nvSpPr>
      <xdr:spPr>
        <a:xfrm>
          <a:off x="6921500" y="167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5980</xdr:rowOff>
    </xdr:from>
    <xdr:ext cx="534377" cy="259045"/>
    <xdr:sp macro="" textlink="">
      <xdr:nvSpPr>
        <xdr:cNvPr id="494" name="テキスト ボックス 493"/>
        <xdr:cNvSpPr txBox="1"/>
      </xdr:nvSpPr>
      <xdr:spPr>
        <a:xfrm>
          <a:off x="6705111" y="168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123025</xdr:rowOff>
    </xdr:from>
    <xdr:to>
      <xdr:col>85</xdr:col>
      <xdr:colOff>127000</xdr:colOff>
      <xdr:row>76</xdr:row>
      <xdr:rowOff>131039</xdr:rowOff>
    </xdr:to>
    <xdr:cxnSp macro="">
      <xdr:nvCxnSpPr>
        <xdr:cNvPr id="629" name="直線コネクタ 628"/>
        <xdr:cNvCxnSpPr/>
      </xdr:nvCxnSpPr>
      <xdr:spPr>
        <a:xfrm flipV="1">
          <a:off x="15481300" y="13153225"/>
          <a:ext cx="8382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125718</xdr:rowOff>
    </xdr:from>
    <xdr:to>
      <xdr:col>81</xdr:col>
      <xdr:colOff>50800</xdr:colOff>
      <xdr:row>76</xdr:row>
      <xdr:rowOff>131039</xdr:rowOff>
    </xdr:to>
    <xdr:cxnSp macro="">
      <xdr:nvCxnSpPr>
        <xdr:cNvPr id="632" name="直線コネクタ 631"/>
        <xdr:cNvCxnSpPr/>
      </xdr:nvCxnSpPr>
      <xdr:spPr>
        <a:xfrm>
          <a:off x="14592300" y="13155918"/>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118224</xdr:rowOff>
    </xdr:from>
    <xdr:to>
      <xdr:col>76</xdr:col>
      <xdr:colOff>114300</xdr:colOff>
      <xdr:row>76</xdr:row>
      <xdr:rowOff>125718</xdr:rowOff>
    </xdr:to>
    <xdr:cxnSp macro="">
      <xdr:nvCxnSpPr>
        <xdr:cNvPr id="635" name="直線コネクタ 634"/>
        <xdr:cNvCxnSpPr/>
      </xdr:nvCxnSpPr>
      <xdr:spPr>
        <a:xfrm>
          <a:off x="13703300" y="13148424"/>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118224</xdr:rowOff>
    </xdr:from>
    <xdr:to>
      <xdr:col>71</xdr:col>
      <xdr:colOff>177800</xdr:colOff>
      <xdr:row>76</xdr:row>
      <xdr:rowOff>118923</xdr:rowOff>
    </xdr:to>
    <xdr:cxnSp macro="">
      <xdr:nvCxnSpPr>
        <xdr:cNvPr id="638" name="直線コネクタ 637"/>
        <xdr:cNvCxnSpPr/>
      </xdr:nvCxnSpPr>
      <xdr:spPr>
        <a:xfrm flipV="1">
          <a:off x="12814300" y="1314842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72225</xdr:rowOff>
    </xdr:from>
    <xdr:to>
      <xdr:col>85</xdr:col>
      <xdr:colOff>177800</xdr:colOff>
      <xdr:row>77</xdr:row>
      <xdr:rowOff>2375</xdr:rowOff>
    </xdr:to>
    <xdr:sp macro="" textlink="">
      <xdr:nvSpPr>
        <xdr:cNvPr id="648" name="楕円 647"/>
        <xdr:cNvSpPr/>
      </xdr:nvSpPr>
      <xdr:spPr>
        <a:xfrm>
          <a:off x="16268700" y="131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50652</xdr:rowOff>
    </xdr:from>
    <xdr:ext cx="534377" cy="259045"/>
    <xdr:sp macro="" textlink="">
      <xdr:nvSpPr>
        <xdr:cNvPr id="649" name="公債費該当値テキスト"/>
        <xdr:cNvSpPr txBox="1"/>
      </xdr:nvSpPr>
      <xdr:spPr>
        <a:xfrm>
          <a:off x="16370300" y="130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80239</xdr:rowOff>
    </xdr:from>
    <xdr:to>
      <xdr:col>81</xdr:col>
      <xdr:colOff>101600</xdr:colOff>
      <xdr:row>77</xdr:row>
      <xdr:rowOff>10389</xdr:rowOff>
    </xdr:to>
    <xdr:sp macro="" textlink="">
      <xdr:nvSpPr>
        <xdr:cNvPr id="650" name="楕円 649"/>
        <xdr:cNvSpPr/>
      </xdr:nvSpPr>
      <xdr:spPr>
        <a:xfrm>
          <a:off x="15430500" y="131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1516</xdr:rowOff>
    </xdr:from>
    <xdr:ext cx="534377" cy="259045"/>
    <xdr:sp macro="" textlink="">
      <xdr:nvSpPr>
        <xdr:cNvPr id="651" name="テキスト ボックス 650"/>
        <xdr:cNvSpPr txBox="1"/>
      </xdr:nvSpPr>
      <xdr:spPr>
        <a:xfrm>
          <a:off x="15214111" y="132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74918</xdr:rowOff>
    </xdr:from>
    <xdr:to>
      <xdr:col>76</xdr:col>
      <xdr:colOff>165100</xdr:colOff>
      <xdr:row>77</xdr:row>
      <xdr:rowOff>5068</xdr:rowOff>
    </xdr:to>
    <xdr:sp macro="" textlink="">
      <xdr:nvSpPr>
        <xdr:cNvPr id="652" name="楕円 651"/>
        <xdr:cNvSpPr/>
      </xdr:nvSpPr>
      <xdr:spPr>
        <a:xfrm>
          <a:off x="14541500" y="131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167645</xdr:rowOff>
    </xdr:from>
    <xdr:ext cx="534377" cy="259045"/>
    <xdr:sp macro="" textlink="">
      <xdr:nvSpPr>
        <xdr:cNvPr id="653" name="テキスト ボックス 652"/>
        <xdr:cNvSpPr txBox="1"/>
      </xdr:nvSpPr>
      <xdr:spPr>
        <a:xfrm>
          <a:off x="14325111" y="131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67424</xdr:rowOff>
    </xdr:from>
    <xdr:to>
      <xdr:col>72</xdr:col>
      <xdr:colOff>38100</xdr:colOff>
      <xdr:row>76</xdr:row>
      <xdr:rowOff>169024</xdr:rowOff>
    </xdr:to>
    <xdr:sp macro="" textlink="">
      <xdr:nvSpPr>
        <xdr:cNvPr id="654" name="楕円 653"/>
        <xdr:cNvSpPr/>
      </xdr:nvSpPr>
      <xdr:spPr>
        <a:xfrm>
          <a:off x="13652500" y="130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160151</xdr:rowOff>
    </xdr:from>
    <xdr:ext cx="534377" cy="259045"/>
    <xdr:sp macro="" textlink="">
      <xdr:nvSpPr>
        <xdr:cNvPr id="655" name="テキスト ボックス 654"/>
        <xdr:cNvSpPr txBox="1"/>
      </xdr:nvSpPr>
      <xdr:spPr>
        <a:xfrm>
          <a:off x="13436111" y="131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68123</xdr:rowOff>
    </xdr:from>
    <xdr:to>
      <xdr:col>67</xdr:col>
      <xdr:colOff>101600</xdr:colOff>
      <xdr:row>76</xdr:row>
      <xdr:rowOff>169723</xdr:rowOff>
    </xdr:to>
    <xdr:sp macro="" textlink="">
      <xdr:nvSpPr>
        <xdr:cNvPr id="656" name="楕円 655"/>
        <xdr:cNvSpPr/>
      </xdr:nvSpPr>
      <xdr:spPr>
        <a:xfrm>
          <a:off x="12763500" y="130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160850</xdr:rowOff>
    </xdr:from>
    <xdr:ext cx="534377" cy="259045"/>
    <xdr:sp macro="" textlink="">
      <xdr:nvSpPr>
        <xdr:cNvPr id="657" name="テキスト ボックス 656"/>
        <xdr:cNvSpPr txBox="1"/>
      </xdr:nvSpPr>
      <xdr:spPr>
        <a:xfrm>
          <a:off x="12547111" y="131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xdr:rowOff>
    </xdr:from>
    <xdr:to>
      <xdr:col>85</xdr:col>
      <xdr:colOff>127000</xdr:colOff>
      <xdr:row>96</xdr:row>
      <xdr:rowOff>26977</xdr:rowOff>
    </xdr:to>
    <xdr:cxnSp macro="">
      <xdr:nvCxnSpPr>
        <xdr:cNvPr id="684" name="直線コネクタ 683"/>
        <xdr:cNvCxnSpPr/>
      </xdr:nvCxnSpPr>
      <xdr:spPr>
        <a:xfrm flipV="1">
          <a:off x="15481300" y="16459295"/>
          <a:ext cx="838200"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148982</xdr:rowOff>
    </xdr:from>
    <xdr:to>
      <xdr:col>81</xdr:col>
      <xdr:colOff>50800</xdr:colOff>
      <xdr:row>96</xdr:row>
      <xdr:rowOff>26977</xdr:rowOff>
    </xdr:to>
    <xdr:cxnSp macro="">
      <xdr:nvCxnSpPr>
        <xdr:cNvPr id="687" name="直線コネクタ 686"/>
        <xdr:cNvCxnSpPr/>
      </xdr:nvCxnSpPr>
      <xdr:spPr>
        <a:xfrm>
          <a:off x="14592300" y="16436732"/>
          <a:ext cx="889000" cy="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107879</xdr:rowOff>
    </xdr:from>
    <xdr:to>
      <xdr:col>76</xdr:col>
      <xdr:colOff>114300</xdr:colOff>
      <xdr:row>95</xdr:row>
      <xdr:rowOff>148982</xdr:rowOff>
    </xdr:to>
    <xdr:cxnSp macro="">
      <xdr:nvCxnSpPr>
        <xdr:cNvPr id="690" name="直線コネクタ 689"/>
        <xdr:cNvCxnSpPr/>
      </xdr:nvCxnSpPr>
      <xdr:spPr>
        <a:xfrm>
          <a:off x="13703300" y="1622417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107879</xdr:rowOff>
    </xdr:from>
    <xdr:to>
      <xdr:col>71</xdr:col>
      <xdr:colOff>177800</xdr:colOff>
      <xdr:row>96</xdr:row>
      <xdr:rowOff>5145</xdr:rowOff>
    </xdr:to>
    <xdr:cxnSp macro="">
      <xdr:nvCxnSpPr>
        <xdr:cNvPr id="693" name="直線コネクタ 692"/>
        <xdr:cNvCxnSpPr/>
      </xdr:nvCxnSpPr>
      <xdr:spPr>
        <a:xfrm flipV="1">
          <a:off x="12814300" y="16224179"/>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120745</xdr:rowOff>
    </xdr:from>
    <xdr:to>
      <xdr:col>85</xdr:col>
      <xdr:colOff>177800</xdr:colOff>
      <xdr:row>96</xdr:row>
      <xdr:rowOff>50895</xdr:rowOff>
    </xdr:to>
    <xdr:sp macro="" textlink="">
      <xdr:nvSpPr>
        <xdr:cNvPr id="703" name="楕円 702"/>
        <xdr:cNvSpPr/>
      </xdr:nvSpPr>
      <xdr:spPr>
        <a:xfrm>
          <a:off x="16268700" y="164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143622</xdr:rowOff>
    </xdr:from>
    <xdr:ext cx="534377" cy="259045"/>
    <xdr:sp macro="" textlink="">
      <xdr:nvSpPr>
        <xdr:cNvPr id="704" name="積立金該当値テキスト"/>
        <xdr:cNvSpPr txBox="1"/>
      </xdr:nvSpPr>
      <xdr:spPr>
        <a:xfrm>
          <a:off x="16370300" y="162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147627</xdr:rowOff>
    </xdr:from>
    <xdr:to>
      <xdr:col>81</xdr:col>
      <xdr:colOff>101600</xdr:colOff>
      <xdr:row>96</xdr:row>
      <xdr:rowOff>77777</xdr:rowOff>
    </xdr:to>
    <xdr:sp macro="" textlink="">
      <xdr:nvSpPr>
        <xdr:cNvPr id="705" name="楕円 704"/>
        <xdr:cNvSpPr/>
      </xdr:nvSpPr>
      <xdr:spPr>
        <a:xfrm>
          <a:off x="15430500" y="164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94304</xdr:rowOff>
    </xdr:from>
    <xdr:ext cx="534377" cy="259045"/>
    <xdr:sp macro="" textlink="">
      <xdr:nvSpPr>
        <xdr:cNvPr id="706" name="テキスト ボックス 705"/>
        <xdr:cNvSpPr txBox="1"/>
      </xdr:nvSpPr>
      <xdr:spPr>
        <a:xfrm>
          <a:off x="15214111" y="1621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98182</xdr:rowOff>
    </xdr:from>
    <xdr:to>
      <xdr:col>76</xdr:col>
      <xdr:colOff>165100</xdr:colOff>
      <xdr:row>96</xdr:row>
      <xdr:rowOff>28332</xdr:rowOff>
    </xdr:to>
    <xdr:sp macro="" textlink="">
      <xdr:nvSpPr>
        <xdr:cNvPr id="707" name="楕円 706"/>
        <xdr:cNvSpPr/>
      </xdr:nvSpPr>
      <xdr:spPr>
        <a:xfrm>
          <a:off x="14541500" y="163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44859</xdr:rowOff>
    </xdr:from>
    <xdr:ext cx="534377" cy="259045"/>
    <xdr:sp macro="" textlink="">
      <xdr:nvSpPr>
        <xdr:cNvPr id="708" name="テキスト ボックス 707"/>
        <xdr:cNvSpPr txBox="1"/>
      </xdr:nvSpPr>
      <xdr:spPr>
        <a:xfrm>
          <a:off x="14325111" y="161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57079</xdr:rowOff>
    </xdr:from>
    <xdr:to>
      <xdr:col>72</xdr:col>
      <xdr:colOff>38100</xdr:colOff>
      <xdr:row>94</xdr:row>
      <xdr:rowOff>158679</xdr:rowOff>
    </xdr:to>
    <xdr:sp macro="" textlink="">
      <xdr:nvSpPr>
        <xdr:cNvPr id="709" name="楕円 708"/>
        <xdr:cNvSpPr/>
      </xdr:nvSpPr>
      <xdr:spPr>
        <a:xfrm>
          <a:off x="13652500" y="161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3756</xdr:rowOff>
    </xdr:from>
    <xdr:ext cx="534377" cy="259045"/>
    <xdr:sp macro="" textlink="">
      <xdr:nvSpPr>
        <xdr:cNvPr id="710" name="テキスト ボックス 709"/>
        <xdr:cNvSpPr txBox="1"/>
      </xdr:nvSpPr>
      <xdr:spPr>
        <a:xfrm>
          <a:off x="13436111" y="159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125795</xdr:rowOff>
    </xdr:from>
    <xdr:to>
      <xdr:col>67</xdr:col>
      <xdr:colOff>101600</xdr:colOff>
      <xdr:row>96</xdr:row>
      <xdr:rowOff>55945</xdr:rowOff>
    </xdr:to>
    <xdr:sp macro="" textlink="">
      <xdr:nvSpPr>
        <xdr:cNvPr id="711" name="楕円 710"/>
        <xdr:cNvSpPr/>
      </xdr:nvSpPr>
      <xdr:spPr>
        <a:xfrm>
          <a:off x="12763500" y="164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72472</xdr:rowOff>
    </xdr:from>
    <xdr:ext cx="534377" cy="259045"/>
    <xdr:sp macro="" textlink="">
      <xdr:nvSpPr>
        <xdr:cNvPr id="712" name="テキスト ボックス 711"/>
        <xdr:cNvSpPr txBox="1"/>
      </xdr:nvSpPr>
      <xdr:spPr>
        <a:xfrm>
          <a:off x="12547111" y="161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17704</xdr:rowOff>
    </xdr:from>
    <xdr:to>
      <xdr:col>116</xdr:col>
      <xdr:colOff>63500</xdr:colOff>
      <xdr:row>59</xdr:row>
      <xdr:rowOff>17856</xdr:rowOff>
    </xdr:to>
    <xdr:cxnSp macro="">
      <xdr:nvCxnSpPr>
        <xdr:cNvPr id="796" name="直線コネクタ 795"/>
        <xdr:cNvCxnSpPr/>
      </xdr:nvCxnSpPr>
      <xdr:spPr>
        <a:xfrm flipV="1">
          <a:off x="21323300" y="1013325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17856</xdr:rowOff>
    </xdr:from>
    <xdr:to>
      <xdr:col>111</xdr:col>
      <xdr:colOff>177800</xdr:colOff>
      <xdr:row>59</xdr:row>
      <xdr:rowOff>17932</xdr:rowOff>
    </xdr:to>
    <xdr:cxnSp macro="">
      <xdr:nvCxnSpPr>
        <xdr:cNvPr id="799" name="直線コネクタ 798"/>
        <xdr:cNvCxnSpPr/>
      </xdr:nvCxnSpPr>
      <xdr:spPr>
        <a:xfrm flipV="1">
          <a:off x="20434300" y="101334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17932</xdr:rowOff>
    </xdr:from>
    <xdr:to>
      <xdr:col>107</xdr:col>
      <xdr:colOff>50800</xdr:colOff>
      <xdr:row>59</xdr:row>
      <xdr:rowOff>18161</xdr:rowOff>
    </xdr:to>
    <xdr:cxnSp macro="">
      <xdr:nvCxnSpPr>
        <xdr:cNvPr id="802" name="直線コネクタ 801"/>
        <xdr:cNvCxnSpPr/>
      </xdr:nvCxnSpPr>
      <xdr:spPr>
        <a:xfrm flipV="1">
          <a:off x="19545300" y="10133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18161</xdr:rowOff>
    </xdr:from>
    <xdr:to>
      <xdr:col>102</xdr:col>
      <xdr:colOff>114300</xdr:colOff>
      <xdr:row>59</xdr:row>
      <xdr:rowOff>18352</xdr:rowOff>
    </xdr:to>
    <xdr:cxnSp macro="">
      <xdr:nvCxnSpPr>
        <xdr:cNvPr id="805" name="直線コネクタ 804"/>
        <xdr:cNvCxnSpPr/>
      </xdr:nvCxnSpPr>
      <xdr:spPr>
        <a:xfrm flipV="1">
          <a:off x="18656300" y="1013371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138354</xdr:rowOff>
    </xdr:from>
    <xdr:to>
      <xdr:col>116</xdr:col>
      <xdr:colOff>114300</xdr:colOff>
      <xdr:row>59</xdr:row>
      <xdr:rowOff>68504</xdr:rowOff>
    </xdr:to>
    <xdr:sp macro="" textlink="">
      <xdr:nvSpPr>
        <xdr:cNvPr id="815" name="楕円 814"/>
        <xdr:cNvSpPr/>
      </xdr:nvSpPr>
      <xdr:spPr>
        <a:xfrm>
          <a:off x="221107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53281</xdr:rowOff>
    </xdr:from>
    <xdr:ext cx="378565" cy="259045"/>
    <xdr:sp macro="" textlink="">
      <xdr:nvSpPr>
        <xdr:cNvPr id="816" name="貸付金該当値テキスト"/>
        <xdr:cNvSpPr txBox="1"/>
      </xdr:nvSpPr>
      <xdr:spPr>
        <a:xfrm>
          <a:off x="22212300" y="999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138506</xdr:rowOff>
    </xdr:from>
    <xdr:to>
      <xdr:col>112</xdr:col>
      <xdr:colOff>38100</xdr:colOff>
      <xdr:row>59</xdr:row>
      <xdr:rowOff>68656</xdr:rowOff>
    </xdr:to>
    <xdr:sp macro="" textlink="">
      <xdr:nvSpPr>
        <xdr:cNvPr id="817" name="楕円 816"/>
        <xdr:cNvSpPr/>
      </xdr:nvSpPr>
      <xdr:spPr>
        <a:xfrm>
          <a:off x="21272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59783</xdr:rowOff>
    </xdr:from>
    <xdr:ext cx="378565" cy="259045"/>
    <xdr:sp macro="" textlink="">
      <xdr:nvSpPr>
        <xdr:cNvPr id="818" name="テキスト ボックス 817"/>
        <xdr:cNvSpPr txBox="1"/>
      </xdr:nvSpPr>
      <xdr:spPr>
        <a:xfrm>
          <a:off x="21134017" y="1017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138582</xdr:rowOff>
    </xdr:from>
    <xdr:to>
      <xdr:col>107</xdr:col>
      <xdr:colOff>101600</xdr:colOff>
      <xdr:row>59</xdr:row>
      <xdr:rowOff>68732</xdr:rowOff>
    </xdr:to>
    <xdr:sp macro="" textlink="">
      <xdr:nvSpPr>
        <xdr:cNvPr id="819" name="楕円 818"/>
        <xdr:cNvSpPr/>
      </xdr:nvSpPr>
      <xdr:spPr>
        <a:xfrm>
          <a:off x="20383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59859</xdr:rowOff>
    </xdr:from>
    <xdr:ext cx="378565" cy="259045"/>
    <xdr:sp macro="" textlink="">
      <xdr:nvSpPr>
        <xdr:cNvPr id="820" name="テキスト ボックス 819"/>
        <xdr:cNvSpPr txBox="1"/>
      </xdr:nvSpPr>
      <xdr:spPr>
        <a:xfrm>
          <a:off x="20245017" y="1017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138811</xdr:rowOff>
    </xdr:from>
    <xdr:to>
      <xdr:col>102</xdr:col>
      <xdr:colOff>165100</xdr:colOff>
      <xdr:row>59</xdr:row>
      <xdr:rowOff>68961</xdr:rowOff>
    </xdr:to>
    <xdr:sp macro="" textlink="">
      <xdr:nvSpPr>
        <xdr:cNvPr id="821" name="楕円 820"/>
        <xdr:cNvSpPr/>
      </xdr:nvSpPr>
      <xdr:spPr>
        <a:xfrm>
          <a:off x="19494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60088</xdr:rowOff>
    </xdr:from>
    <xdr:ext cx="378565" cy="259045"/>
    <xdr:sp macro="" textlink="">
      <xdr:nvSpPr>
        <xdr:cNvPr id="822" name="テキスト ボックス 821"/>
        <xdr:cNvSpPr txBox="1"/>
      </xdr:nvSpPr>
      <xdr:spPr>
        <a:xfrm>
          <a:off x="19356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139002</xdr:rowOff>
    </xdr:from>
    <xdr:to>
      <xdr:col>98</xdr:col>
      <xdr:colOff>38100</xdr:colOff>
      <xdr:row>59</xdr:row>
      <xdr:rowOff>69152</xdr:rowOff>
    </xdr:to>
    <xdr:sp macro="" textlink="">
      <xdr:nvSpPr>
        <xdr:cNvPr id="823" name="楕円 822"/>
        <xdr:cNvSpPr/>
      </xdr:nvSpPr>
      <xdr:spPr>
        <a:xfrm>
          <a:off x="186055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60279</xdr:rowOff>
    </xdr:from>
    <xdr:ext cx="378565" cy="259045"/>
    <xdr:sp macro="" textlink="">
      <xdr:nvSpPr>
        <xdr:cNvPr id="824" name="テキスト ボックス 823"/>
        <xdr:cNvSpPr txBox="1"/>
      </xdr:nvSpPr>
      <xdr:spPr>
        <a:xfrm>
          <a:off x="18467017" y="1017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21628</xdr:rowOff>
    </xdr:from>
    <xdr:to>
      <xdr:col>116</xdr:col>
      <xdr:colOff>63500</xdr:colOff>
      <xdr:row>76</xdr:row>
      <xdr:rowOff>89560</xdr:rowOff>
    </xdr:to>
    <xdr:cxnSp macro="">
      <xdr:nvCxnSpPr>
        <xdr:cNvPr id="854" name="直線コネクタ 853"/>
        <xdr:cNvCxnSpPr/>
      </xdr:nvCxnSpPr>
      <xdr:spPr>
        <a:xfrm flipV="1">
          <a:off x="21323300" y="13051828"/>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13246</xdr:rowOff>
    </xdr:from>
    <xdr:to>
      <xdr:col>111</xdr:col>
      <xdr:colOff>177800</xdr:colOff>
      <xdr:row>76</xdr:row>
      <xdr:rowOff>89560</xdr:rowOff>
    </xdr:to>
    <xdr:cxnSp macro="">
      <xdr:nvCxnSpPr>
        <xdr:cNvPr id="857" name="直線コネクタ 856"/>
        <xdr:cNvCxnSpPr/>
      </xdr:nvCxnSpPr>
      <xdr:spPr>
        <a:xfrm>
          <a:off x="20434300" y="12700546"/>
          <a:ext cx="889000" cy="4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13246</xdr:rowOff>
    </xdr:from>
    <xdr:to>
      <xdr:col>107</xdr:col>
      <xdr:colOff>50800</xdr:colOff>
      <xdr:row>74</xdr:row>
      <xdr:rowOff>79159</xdr:rowOff>
    </xdr:to>
    <xdr:cxnSp macro="">
      <xdr:nvCxnSpPr>
        <xdr:cNvPr id="860" name="直線コネクタ 859"/>
        <xdr:cNvCxnSpPr/>
      </xdr:nvCxnSpPr>
      <xdr:spPr>
        <a:xfrm flipV="1">
          <a:off x="19545300" y="12700546"/>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79159</xdr:rowOff>
    </xdr:from>
    <xdr:to>
      <xdr:col>102</xdr:col>
      <xdr:colOff>114300</xdr:colOff>
      <xdr:row>74</xdr:row>
      <xdr:rowOff>113602</xdr:rowOff>
    </xdr:to>
    <xdr:cxnSp macro="">
      <xdr:nvCxnSpPr>
        <xdr:cNvPr id="863" name="直線コネクタ 862"/>
        <xdr:cNvCxnSpPr/>
      </xdr:nvCxnSpPr>
      <xdr:spPr>
        <a:xfrm flipV="1">
          <a:off x="18656300" y="12766459"/>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142278</xdr:rowOff>
    </xdr:from>
    <xdr:to>
      <xdr:col>116</xdr:col>
      <xdr:colOff>114300</xdr:colOff>
      <xdr:row>76</xdr:row>
      <xdr:rowOff>72428</xdr:rowOff>
    </xdr:to>
    <xdr:sp macro="" textlink="">
      <xdr:nvSpPr>
        <xdr:cNvPr id="873" name="楕円 872"/>
        <xdr:cNvSpPr/>
      </xdr:nvSpPr>
      <xdr:spPr>
        <a:xfrm>
          <a:off x="22110700" y="130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120705</xdr:rowOff>
    </xdr:from>
    <xdr:ext cx="534377" cy="259045"/>
    <xdr:sp macro="" textlink="">
      <xdr:nvSpPr>
        <xdr:cNvPr id="874" name="繰出金該当値テキスト"/>
        <xdr:cNvSpPr txBox="1"/>
      </xdr:nvSpPr>
      <xdr:spPr>
        <a:xfrm>
          <a:off x="22212300" y="129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38760</xdr:rowOff>
    </xdr:from>
    <xdr:to>
      <xdr:col>112</xdr:col>
      <xdr:colOff>38100</xdr:colOff>
      <xdr:row>76</xdr:row>
      <xdr:rowOff>140360</xdr:rowOff>
    </xdr:to>
    <xdr:sp macro="" textlink="">
      <xdr:nvSpPr>
        <xdr:cNvPr id="875" name="楕円 874"/>
        <xdr:cNvSpPr/>
      </xdr:nvSpPr>
      <xdr:spPr>
        <a:xfrm>
          <a:off x="21272500" y="130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131487</xdr:rowOff>
    </xdr:from>
    <xdr:ext cx="534377" cy="259045"/>
    <xdr:sp macro="" textlink="">
      <xdr:nvSpPr>
        <xdr:cNvPr id="876" name="テキスト ボックス 875"/>
        <xdr:cNvSpPr txBox="1"/>
      </xdr:nvSpPr>
      <xdr:spPr>
        <a:xfrm>
          <a:off x="21056111" y="131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133896</xdr:rowOff>
    </xdr:from>
    <xdr:to>
      <xdr:col>107</xdr:col>
      <xdr:colOff>101600</xdr:colOff>
      <xdr:row>74</xdr:row>
      <xdr:rowOff>64046</xdr:rowOff>
    </xdr:to>
    <xdr:sp macro="" textlink="">
      <xdr:nvSpPr>
        <xdr:cNvPr id="877" name="楕円 876"/>
        <xdr:cNvSpPr/>
      </xdr:nvSpPr>
      <xdr:spPr>
        <a:xfrm>
          <a:off x="20383500" y="126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55173</xdr:rowOff>
    </xdr:from>
    <xdr:ext cx="534377" cy="259045"/>
    <xdr:sp macro="" textlink="">
      <xdr:nvSpPr>
        <xdr:cNvPr id="878" name="テキスト ボックス 877"/>
        <xdr:cNvSpPr txBox="1"/>
      </xdr:nvSpPr>
      <xdr:spPr>
        <a:xfrm>
          <a:off x="20167111" y="127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28359</xdr:rowOff>
    </xdr:from>
    <xdr:to>
      <xdr:col>102</xdr:col>
      <xdr:colOff>165100</xdr:colOff>
      <xdr:row>74</xdr:row>
      <xdr:rowOff>129959</xdr:rowOff>
    </xdr:to>
    <xdr:sp macro="" textlink="">
      <xdr:nvSpPr>
        <xdr:cNvPr id="879" name="楕円 878"/>
        <xdr:cNvSpPr/>
      </xdr:nvSpPr>
      <xdr:spPr>
        <a:xfrm>
          <a:off x="19494500" y="127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121086</xdr:rowOff>
    </xdr:from>
    <xdr:ext cx="534377" cy="259045"/>
    <xdr:sp macro="" textlink="">
      <xdr:nvSpPr>
        <xdr:cNvPr id="880" name="テキスト ボックス 879"/>
        <xdr:cNvSpPr txBox="1"/>
      </xdr:nvSpPr>
      <xdr:spPr>
        <a:xfrm>
          <a:off x="19278111" y="128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62802</xdr:rowOff>
    </xdr:from>
    <xdr:to>
      <xdr:col>98</xdr:col>
      <xdr:colOff>38100</xdr:colOff>
      <xdr:row>74</xdr:row>
      <xdr:rowOff>164402</xdr:rowOff>
    </xdr:to>
    <xdr:sp macro="" textlink="">
      <xdr:nvSpPr>
        <xdr:cNvPr id="881" name="楕円 880"/>
        <xdr:cNvSpPr/>
      </xdr:nvSpPr>
      <xdr:spPr>
        <a:xfrm>
          <a:off x="18605500" y="127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155529</xdr:rowOff>
    </xdr:from>
    <xdr:ext cx="534377" cy="259045"/>
    <xdr:sp macro="" textlink="">
      <xdr:nvSpPr>
        <xdr:cNvPr id="882" name="テキスト ボックス 881"/>
        <xdr:cNvSpPr txBox="1"/>
      </xdr:nvSpPr>
      <xdr:spPr>
        <a:xfrm>
          <a:off x="18389111" y="1284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人件費では、給与水準の適正化による影響及び会計年度任用職員への移行に伴い増加した。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物件費では、業務の民間委託化が進んでおり、委託料や指定管理料が増加した。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扶助費では、少子高齢化の影響などにより社会保障経費が増加傾向であり、高い推移となっている。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補助費等の急激な増加は、特別定額給付金の増加が主な要因である。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操出金では、令和元年度に下水道事業の公営企業法一部適用に伴い減少していたが、扶助費同様に増加が見込まれる。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62,648
61,589
66.68
31,375,671
30,187,819
975,192
15,206,217
18,118,123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35</xdr:row>
      <xdr:rowOff>89408</xdr:rowOff>
    </xdr:to>
    <xdr:cxnSp macro="">
      <xdr:nvCxnSpPr>
        <xdr:cNvPr id="59" name="直線コネクタ 58"/>
        <xdr:cNvCxnSpPr/>
      </xdr:nvCxnSpPr>
      <xdr:spPr>
        <a:xfrm>
          <a:off x="3797300" y="60833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29058</xdr:rowOff>
    </xdr:from>
    <xdr:to>
      <xdr:col>19</xdr:col>
      <xdr:colOff>177800</xdr:colOff>
      <xdr:row>35</xdr:row>
      <xdr:rowOff>82550</xdr:rowOff>
    </xdr:to>
    <xdr:cxnSp macro="">
      <xdr:nvCxnSpPr>
        <xdr:cNvPr id="62" name="直線コネクタ 61"/>
        <xdr:cNvCxnSpPr/>
      </xdr:nvCxnSpPr>
      <xdr:spPr>
        <a:xfrm>
          <a:off x="2908300" y="60298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150216</xdr:rowOff>
    </xdr:from>
    <xdr:to>
      <xdr:col>15</xdr:col>
      <xdr:colOff>50800</xdr:colOff>
      <xdr:row>35</xdr:row>
      <xdr:rowOff>29058</xdr:rowOff>
    </xdr:to>
    <xdr:cxnSp macro="">
      <xdr:nvCxnSpPr>
        <xdr:cNvPr id="65" name="直線コネクタ 64"/>
        <xdr:cNvCxnSpPr/>
      </xdr:nvCxnSpPr>
      <xdr:spPr>
        <a:xfrm>
          <a:off x="2019300" y="5979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150216</xdr:rowOff>
    </xdr:from>
    <xdr:to>
      <xdr:col>10</xdr:col>
      <xdr:colOff>114300</xdr:colOff>
      <xdr:row>34</xdr:row>
      <xdr:rowOff>162560</xdr:rowOff>
    </xdr:to>
    <xdr:cxnSp macro="">
      <xdr:nvCxnSpPr>
        <xdr:cNvPr id="68" name="直線コネクタ 67"/>
        <xdr:cNvCxnSpPr/>
      </xdr:nvCxnSpPr>
      <xdr:spPr>
        <a:xfrm flipV="1">
          <a:off x="1130300" y="597951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38608</xdr:rowOff>
    </xdr:from>
    <xdr:to>
      <xdr:col>24</xdr:col>
      <xdr:colOff>114300</xdr:colOff>
      <xdr:row>35</xdr:row>
      <xdr:rowOff>140208</xdr:rowOff>
    </xdr:to>
    <xdr:sp macro="" textlink="">
      <xdr:nvSpPr>
        <xdr:cNvPr id="78" name="楕円 77"/>
        <xdr:cNvSpPr/>
      </xdr:nvSpPr>
      <xdr:spPr>
        <a:xfrm>
          <a:off x="45847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17035</xdr:rowOff>
    </xdr:from>
    <xdr:ext cx="469744" cy="259045"/>
    <xdr:sp macro="" textlink="">
      <xdr:nvSpPr>
        <xdr:cNvPr id="79" name="議会費該当値テキスト"/>
        <xdr:cNvSpPr txBox="1"/>
      </xdr:nvSpPr>
      <xdr:spPr>
        <a:xfrm>
          <a:off x="4686300" y="60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31750</xdr:rowOff>
    </xdr:from>
    <xdr:to>
      <xdr:col>20</xdr:col>
      <xdr:colOff>38100</xdr:colOff>
      <xdr:row>35</xdr:row>
      <xdr:rowOff>133350</xdr:rowOff>
    </xdr:to>
    <xdr:sp macro="" textlink="">
      <xdr:nvSpPr>
        <xdr:cNvPr id="80" name="楕円 79"/>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124477</xdr:rowOff>
    </xdr:from>
    <xdr:ext cx="469744" cy="259045"/>
    <xdr:sp macro="" textlink="">
      <xdr:nvSpPr>
        <xdr:cNvPr id="81" name="テキスト ボックス 80"/>
        <xdr:cNvSpPr txBox="1"/>
      </xdr:nvSpPr>
      <xdr:spPr>
        <a:xfrm>
          <a:off x="3562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149708</xdr:rowOff>
    </xdr:from>
    <xdr:to>
      <xdr:col>15</xdr:col>
      <xdr:colOff>101600</xdr:colOff>
      <xdr:row>35</xdr:row>
      <xdr:rowOff>79858</xdr:rowOff>
    </xdr:to>
    <xdr:sp macro="" textlink="">
      <xdr:nvSpPr>
        <xdr:cNvPr id="82" name="楕円 81"/>
        <xdr:cNvSpPr/>
      </xdr:nvSpPr>
      <xdr:spPr>
        <a:xfrm>
          <a:off x="2857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70985</xdr:rowOff>
    </xdr:from>
    <xdr:ext cx="469744" cy="259045"/>
    <xdr:sp macro="" textlink="">
      <xdr:nvSpPr>
        <xdr:cNvPr id="83" name="テキスト ボックス 82"/>
        <xdr:cNvSpPr txBox="1"/>
      </xdr:nvSpPr>
      <xdr:spPr>
        <a:xfrm>
          <a:off x="2673428" y="60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99416</xdr:rowOff>
    </xdr:from>
    <xdr:to>
      <xdr:col>10</xdr:col>
      <xdr:colOff>165100</xdr:colOff>
      <xdr:row>35</xdr:row>
      <xdr:rowOff>29566</xdr:rowOff>
    </xdr:to>
    <xdr:sp macro="" textlink="">
      <xdr:nvSpPr>
        <xdr:cNvPr id="84" name="楕円 83"/>
        <xdr:cNvSpPr/>
      </xdr:nvSpPr>
      <xdr:spPr>
        <a:xfrm>
          <a:off x="1968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20693</xdr:rowOff>
    </xdr:from>
    <xdr:ext cx="469744" cy="259045"/>
    <xdr:sp macro="" textlink="">
      <xdr:nvSpPr>
        <xdr:cNvPr id="85" name="テキスト ボックス 84"/>
        <xdr:cNvSpPr txBox="1"/>
      </xdr:nvSpPr>
      <xdr:spPr>
        <a:xfrm>
          <a:off x="1784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86" name="楕円 85"/>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87" name="テキスト ボックス 86"/>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130857</xdr:rowOff>
    </xdr:from>
    <xdr:to>
      <xdr:col>24</xdr:col>
      <xdr:colOff>63500</xdr:colOff>
      <xdr:row>57</xdr:row>
      <xdr:rowOff>169715</xdr:rowOff>
    </xdr:to>
    <xdr:cxnSp macro="">
      <xdr:nvCxnSpPr>
        <xdr:cNvPr id="116" name="直線コネクタ 115"/>
        <xdr:cNvCxnSpPr/>
      </xdr:nvCxnSpPr>
      <xdr:spPr>
        <a:xfrm flipV="1">
          <a:off x="3797300" y="9560607"/>
          <a:ext cx="838200" cy="38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169715</xdr:rowOff>
    </xdr:from>
    <xdr:to>
      <xdr:col>19</xdr:col>
      <xdr:colOff>177800</xdr:colOff>
      <xdr:row>58</xdr:row>
      <xdr:rowOff>384</xdr:rowOff>
    </xdr:to>
    <xdr:cxnSp macro="">
      <xdr:nvCxnSpPr>
        <xdr:cNvPr id="119" name="直線コネクタ 118"/>
        <xdr:cNvCxnSpPr/>
      </xdr:nvCxnSpPr>
      <xdr:spPr>
        <a:xfrm flipV="1">
          <a:off x="2908300" y="9942365"/>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115549</xdr:rowOff>
    </xdr:from>
    <xdr:to>
      <xdr:col>15</xdr:col>
      <xdr:colOff>50800</xdr:colOff>
      <xdr:row>58</xdr:row>
      <xdr:rowOff>384</xdr:rowOff>
    </xdr:to>
    <xdr:cxnSp macro="">
      <xdr:nvCxnSpPr>
        <xdr:cNvPr id="122" name="直線コネクタ 121"/>
        <xdr:cNvCxnSpPr/>
      </xdr:nvCxnSpPr>
      <xdr:spPr>
        <a:xfrm>
          <a:off x="2019300" y="9888199"/>
          <a:ext cx="8890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115549</xdr:rowOff>
    </xdr:from>
    <xdr:to>
      <xdr:col>10</xdr:col>
      <xdr:colOff>114300</xdr:colOff>
      <xdr:row>57</xdr:row>
      <xdr:rowOff>154353</xdr:rowOff>
    </xdr:to>
    <xdr:cxnSp macro="">
      <xdr:nvCxnSpPr>
        <xdr:cNvPr id="125" name="直線コネクタ 124"/>
        <xdr:cNvCxnSpPr/>
      </xdr:nvCxnSpPr>
      <xdr:spPr>
        <a:xfrm flipV="1">
          <a:off x="1130300" y="9888199"/>
          <a:ext cx="889000" cy="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80057</xdr:rowOff>
    </xdr:from>
    <xdr:to>
      <xdr:col>24</xdr:col>
      <xdr:colOff>114300</xdr:colOff>
      <xdr:row>56</xdr:row>
      <xdr:rowOff>10207</xdr:rowOff>
    </xdr:to>
    <xdr:sp macro="" textlink="">
      <xdr:nvSpPr>
        <xdr:cNvPr id="135" name="楕円 134"/>
        <xdr:cNvSpPr/>
      </xdr:nvSpPr>
      <xdr:spPr>
        <a:xfrm>
          <a:off x="4584700" y="95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166434</xdr:rowOff>
    </xdr:from>
    <xdr:ext cx="599010" cy="259045"/>
    <xdr:sp macro="" textlink="">
      <xdr:nvSpPr>
        <xdr:cNvPr id="136" name="総務費該当値テキスト"/>
        <xdr:cNvSpPr txBox="1"/>
      </xdr:nvSpPr>
      <xdr:spPr>
        <a:xfrm>
          <a:off x="4686300" y="942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118915</xdr:rowOff>
    </xdr:from>
    <xdr:to>
      <xdr:col>20</xdr:col>
      <xdr:colOff>38100</xdr:colOff>
      <xdr:row>58</xdr:row>
      <xdr:rowOff>49065</xdr:rowOff>
    </xdr:to>
    <xdr:sp macro="" textlink="">
      <xdr:nvSpPr>
        <xdr:cNvPr id="137" name="楕円 136"/>
        <xdr:cNvSpPr/>
      </xdr:nvSpPr>
      <xdr:spPr>
        <a:xfrm>
          <a:off x="3746500" y="9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40192</xdr:rowOff>
    </xdr:from>
    <xdr:ext cx="534377" cy="259045"/>
    <xdr:sp macro="" textlink="">
      <xdr:nvSpPr>
        <xdr:cNvPr id="138" name="テキスト ボックス 137"/>
        <xdr:cNvSpPr txBox="1"/>
      </xdr:nvSpPr>
      <xdr:spPr>
        <a:xfrm>
          <a:off x="3530111" y="99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121034</xdr:rowOff>
    </xdr:from>
    <xdr:to>
      <xdr:col>15</xdr:col>
      <xdr:colOff>101600</xdr:colOff>
      <xdr:row>58</xdr:row>
      <xdr:rowOff>51184</xdr:rowOff>
    </xdr:to>
    <xdr:sp macro="" textlink="">
      <xdr:nvSpPr>
        <xdr:cNvPr id="139" name="楕円 138"/>
        <xdr:cNvSpPr/>
      </xdr:nvSpPr>
      <xdr:spPr>
        <a:xfrm>
          <a:off x="2857500" y="98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42311</xdr:rowOff>
    </xdr:from>
    <xdr:ext cx="534377" cy="259045"/>
    <xdr:sp macro="" textlink="">
      <xdr:nvSpPr>
        <xdr:cNvPr id="140" name="テキスト ボックス 139"/>
        <xdr:cNvSpPr txBox="1"/>
      </xdr:nvSpPr>
      <xdr:spPr>
        <a:xfrm>
          <a:off x="2641111" y="99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64749</xdr:rowOff>
    </xdr:from>
    <xdr:to>
      <xdr:col>10</xdr:col>
      <xdr:colOff>165100</xdr:colOff>
      <xdr:row>57</xdr:row>
      <xdr:rowOff>166349</xdr:rowOff>
    </xdr:to>
    <xdr:sp macro="" textlink="">
      <xdr:nvSpPr>
        <xdr:cNvPr id="141" name="楕円 140"/>
        <xdr:cNvSpPr/>
      </xdr:nvSpPr>
      <xdr:spPr>
        <a:xfrm>
          <a:off x="1968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11426</xdr:rowOff>
    </xdr:from>
    <xdr:ext cx="534377" cy="259045"/>
    <xdr:sp macro="" textlink="">
      <xdr:nvSpPr>
        <xdr:cNvPr id="142" name="テキスト ボックス 141"/>
        <xdr:cNvSpPr txBox="1"/>
      </xdr:nvSpPr>
      <xdr:spPr>
        <a:xfrm>
          <a:off x="1752111" y="9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103553</xdr:rowOff>
    </xdr:from>
    <xdr:to>
      <xdr:col>6</xdr:col>
      <xdr:colOff>38100</xdr:colOff>
      <xdr:row>58</xdr:row>
      <xdr:rowOff>33703</xdr:rowOff>
    </xdr:to>
    <xdr:sp macro="" textlink="">
      <xdr:nvSpPr>
        <xdr:cNvPr id="143" name="楕円 142"/>
        <xdr:cNvSpPr/>
      </xdr:nvSpPr>
      <xdr:spPr>
        <a:xfrm>
          <a:off x="1079500" y="98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24830</xdr:rowOff>
    </xdr:from>
    <xdr:ext cx="534377" cy="259045"/>
    <xdr:sp macro="" textlink="">
      <xdr:nvSpPr>
        <xdr:cNvPr id="144" name="テキスト ボックス 143"/>
        <xdr:cNvSpPr txBox="1"/>
      </xdr:nvSpPr>
      <xdr:spPr>
        <a:xfrm>
          <a:off x="863111" y="99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26048</xdr:rowOff>
    </xdr:from>
    <xdr:to>
      <xdr:col>24</xdr:col>
      <xdr:colOff>63500</xdr:colOff>
      <xdr:row>77</xdr:row>
      <xdr:rowOff>164554</xdr:rowOff>
    </xdr:to>
    <xdr:cxnSp macro="">
      <xdr:nvCxnSpPr>
        <xdr:cNvPr id="174" name="直線コネクタ 173"/>
        <xdr:cNvCxnSpPr/>
      </xdr:nvCxnSpPr>
      <xdr:spPr>
        <a:xfrm flipV="1">
          <a:off x="3797300" y="13227698"/>
          <a:ext cx="8382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164554</xdr:rowOff>
    </xdr:from>
    <xdr:to>
      <xdr:col>19</xdr:col>
      <xdr:colOff>177800</xdr:colOff>
      <xdr:row>78</xdr:row>
      <xdr:rowOff>62992</xdr:rowOff>
    </xdr:to>
    <xdr:cxnSp macro="">
      <xdr:nvCxnSpPr>
        <xdr:cNvPr id="177" name="直線コネクタ 176"/>
        <xdr:cNvCxnSpPr/>
      </xdr:nvCxnSpPr>
      <xdr:spPr>
        <a:xfrm flipV="1">
          <a:off x="2908300" y="13366204"/>
          <a:ext cx="8890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59576</xdr:rowOff>
    </xdr:from>
    <xdr:to>
      <xdr:col>15</xdr:col>
      <xdr:colOff>50800</xdr:colOff>
      <xdr:row>78</xdr:row>
      <xdr:rowOff>62992</xdr:rowOff>
    </xdr:to>
    <xdr:cxnSp macro="">
      <xdr:nvCxnSpPr>
        <xdr:cNvPr id="180" name="直線コネクタ 179"/>
        <xdr:cNvCxnSpPr/>
      </xdr:nvCxnSpPr>
      <xdr:spPr>
        <a:xfrm>
          <a:off x="2019300" y="13432676"/>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59576</xdr:rowOff>
    </xdr:from>
    <xdr:to>
      <xdr:col>10</xdr:col>
      <xdr:colOff>114300</xdr:colOff>
      <xdr:row>78</xdr:row>
      <xdr:rowOff>116421</xdr:rowOff>
    </xdr:to>
    <xdr:cxnSp macro="">
      <xdr:nvCxnSpPr>
        <xdr:cNvPr id="183" name="直線コネクタ 182"/>
        <xdr:cNvCxnSpPr/>
      </xdr:nvCxnSpPr>
      <xdr:spPr>
        <a:xfrm flipV="1">
          <a:off x="1130300" y="13432676"/>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146698</xdr:rowOff>
    </xdr:from>
    <xdr:to>
      <xdr:col>24</xdr:col>
      <xdr:colOff>114300</xdr:colOff>
      <xdr:row>77</xdr:row>
      <xdr:rowOff>76848</xdr:rowOff>
    </xdr:to>
    <xdr:sp macro="" textlink="">
      <xdr:nvSpPr>
        <xdr:cNvPr id="193" name="楕円 192"/>
        <xdr:cNvSpPr/>
      </xdr:nvSpPr>
      <xdr:spPr>
        <a:xfrm>
          <a:off x="45847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125125</xdr:rowOff>
    </xdr:from>
    <xdr:ext cx="599010" cy="259045"/>
    <xdr:sp macro="" textlink="">
      <xdr:nvSpPr>
        <xdr:cNvPr id="194" name="民生費該当値テキスト"/>
        <xdr:cNvSpPr txBox="1"/>
      </xdr:nvSpPr>
      <xdr:spPr>
        <a:xfrm>
          <a:off x="4686300" y="131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113754</xdr:rowOff>
    </xdr:from>
    <xdr:to>
      <xdr:col>20</xdr:col>
      <xdr:colOff>38100</xdr:colOff>
      <xdr:row>78</xdr:row>
      <xdr:rowOff>43904</xdr:rowOff>
    </xdr:to>
    <xdr:sp macro="" textlink="">
      <xdr:nvSpPr>
        <xdr:cNvPr id="195" name="楕円 194"/>
        <xdr:cNvSpPr/>
      </xdr:nvSpPr>
      <xdr:spPr>
        <a:xfrm>
          <a:off x="3746500" y="133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35031</xdr:rowOff>
    </xdr:from>
    <xdr:ext cx="599010" cy="259045"/>
    <xdr:sp macro="" textlink="">
      <xdr:nvSpPr>
        <xdr:cNvPr id="196" name="テキスト ボックス 195"/>
        <xdr:cNvSpPr txBox="1"/>
      </xdr:nvSpPr>
      <xdr:spPr>
        <a:xfrm>
          <a:off x="3497795" y="1340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12192</xdr:rowOff>
    </xdr:from>
    <xdr:to>
      <xdr:col>15</xdr:col>
      <xdr:colOff>101600</xdr:colOff>
      <xdr:row>78</xdr:row>
      <xdr:rowOff>113792</xdr:rowOff>
    </xdr:to>
    <xdr:sp macro="" textlink="">
      <xdr:nvSpPr>
        <xdr:cNvPr id="197" name="楕円 196"/>
        <xdr:cNvSpPr/>
      </xdr:nvSpPr>
      <xdr:spPr>
        <a:xfrm>
          <a:off x="28575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104919</xdr:rowOff>
    </xdr:from>
    <xdr:ext cx="599010" cy="259045"/>
    <xdr:sp macro="" textlink="">
      <xdr:nvSpPr>
        <xdr:cNvPr id="198" name="テキスト ボックス 197"/>
        <xdr:cNvSpPr txBox="1"/>
      </xdr:nvSpPr>
      <xdr:spPr>
        <a:xfrm>
          <a:off x="2608795" y="1347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8776</xdr:rowOff>
    </xdr:from>
    <xdr:to>
      <xdr:col>10</xdr:col>
      <xdr:colOff>165100</xdr:colOff>
      <xdr:row>78</xdr:row>
      <xdr:rowOff>110376</xdr:rowOff>
    </xdr:to>
    <xdr:sp macro="" textlink="">
      <xdr:nvSpPr>
        <xdr:cNvPr id="199" name="楕円 198"/>
        <xdr:cNvSpPr/>
      </xdr:nvSpPr>
      <xdr:spPr>
        <a:xfrm>
          <a:off x="1968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101503</xdr:rowOff>
    </xdr:from>
    <xdr:ext cx="599010" cy="259045"/>
    <xdr:sp macro="" textlink="">
      <xdr:nvSpPr>
        <xdr:cNvPr id="200" name="テキスト ボックス 199"/>
        <xdr:cNvSpPr txBox="1"/>
      </xdr:nvSpPr>
      <xdr:spPr>
        <a:xfrm>
          <a:off x="1719795" y="1347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65621</xdr:rowOff>
    </xdr:from>
    <xdr:to>
      <xdr:col>6</xdr:col>
      <xdr:colOff>38100</xdr:colOff>
      <xdr:row>78</xdr:row>
      <xdr:rowOff>167221</xdr:rowOff>
    </xdr:to>
    <xdr:sp macro="" textlink="">
      <xdr:nvSpPr>
        <xdr:cNvPr id="201" name="楕円 200"/>
        <xdr:cNvSpPr/>
      </xdr:nvSpPr>
      <xdr:spPr>
        <a:xfrm>
          <a:off x="1079500" y="13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158348</xdr:rowOff>
    </xdr:from>
    <xdr:ext cx="599010" cy="259045"/>
    <xdr:sp macro="" textlink="">
      <xdr:nvSpPr>
        <xdr:cNvPr id="202" name="テキスト ボックス 201"/>
        <xdr:cNvSpPr txBox="1"/>
      </xdr:nvSpPr>
      <xdr:spPr>
        <a:xfrm>
          <a:off x="830795" y="13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150009</xdr:rowOff>
    </xdr:from>
    <xdr:to>
      <xdr:col>24</xdr:col>
      <xdr:colOff>63500</xdr:colOff>
      <xdr:row>97</xdr:row>
      <xdr:rowOff>163985</xdr:rowOff>
    </xdr:to>
    <xdr:cxnSp macro="">
      <xdr:nvCxnSpPr>
        <xdr:cNvPr id="233" name="直線コネクタ 232"/>
        <xdr:cNvCxnSpPr/>
      </xdr:nvCxnSpPr>
      <xdr:spPr>
        <a:xfrm flipV="1">
          <a:off x="3797300" y="16780659"/>
          <a:ext cx="8382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163985</xdr:rowOff>
    </xdr:from>
    <xdr:to>
      <xdr:col>19</xdr:col>
      <xdr:colOff>177800</xdr:colOff>
      <xdr:row>98</xdr:row>
      <xdr:rowOff>504</xdr:rowOff>
    </xdr:to>
    <xdr:cxnSp macro="">
      <xdr:nvCxnSpPr>
        <xdr:cNvPr id="236" name="直線コネクタ 235"/>
        <xdr:cNvCxnSpPr/>
      </xdr:nvCxnSpPr>
      <xdr:spPr>
        <a:xfrm flipV="1">
          <a:off x="2908300" y="16794635"/>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504</xdr:rowOff>
    </xdr:from>
    <xdr:to>
      <xdr:col>15</xdr:col>
      <xdr:colOff>50800</xdr:colOff>
      <xdr:row>98</xdr:row>
      <xdr:rowOff>20763</xdr:rowOff>
    </xdr:to>
    <xdr:cxnSp macro="">
      <xdr:nvCxnSpPr>
        <xdr:cNvPr id="239" name="直線コネクタ 238"/>
        <xdr:cNvCxnSpPr/>
      </xdr:nvCxnSpPr>
      <xdr:spPr>
        <a:xfrm flipV="1">
          <a:off x="2019300" y="16802604"/>
          <a:ext cx="8890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13905</xdr:rowOff>
    </xdr:from>
    <xdr:to>
      <xdr:col>10</xdr:col>
      <xdr:colOff>114300</xdr:colOff>
      <xdr:row>98</xdr:row>
      <xdr:rowOff>20763</xdr:rowOff>
    </xdr:to>
    <xdr:cxnSp macro="">
      <xdr:nvCxnSpPr>
        <xdr:cNvPr id="242" name="直線コネクタ 241"/>
        <xdr:cNvCxnSpPr/>
      </xdr:nvCxnSpPr>
      <xdr:spPr>
        <a:xfrm>
          <a:off x="1130300" y="168160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99209</xdr:rowOff>
    </xdr:from>
    <xdr:to>
      <xdr:col>24</xdr:col>
      <xdr:colOff>114300</xdr:colOff>
      <xdr:row>98</xdr:row>
      <xdr:rowOff>29359</xdr:rowOff>
    </xdr:to>
    <xdr:sp macro="" textlink="">
      <xdr:nvSpPr>
        <xdr:cNvPr id="252" name="楕円 251"/>
        <xdr:cNvSpPr/>
      </xdr:nvSpPr>
      <xdr:spPr>
        <a:xfrm>
          <a:off x="4584700" y="16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14136</xdr:rowOff>
    </xdr:from>
    <xdr:ext cx="534377" cy="259045"/>
    <xdr:sp macro="" textlink="">
      <xdr:nvSpPr>
        <xdr:cNvPr id="253" name="衛生費該当値テキスト"/>
        <xdr:cNvSpPr txBox="1"/>
      </xdr:nvSpPr>
      <xdr:spPr>
        <a:xfrm>
          <a:off x="4686300" y="166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113185</xdr:rowOff>
    </xdr:from>
    <xdr:to>
      <xdr:col>20</xdr:col>
      <xdr:colOff>38100</xdr:colOff>
      <xdr:row>98</xdr:row>
      <xdr:rowOff>43335</xdr:rowOff>
    </xdr:to>
    <xdr:sp macro="" textlink="">
      <xdr:nvSpPr>
        <xdr:cNvPr id="254" name="楕円 253"/>
        <xdr:cNvSpPr/>
      </xdr:nvSpPr>
      <xdr:spPr>
        <a:xfrm>
          <a:off x="3746500" y="167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34462</xdr:rowOff>
    </xdr:from>
    <xdr:ext cx="534377" cy="259045"/>
    <xdr:sp macro="" textlink="">
      <xdr:nvSpPr>
        <xdr:cNvPr id="255" name="テキスト ボックス 254"/>
        <xdr:cNvSpPr txBox="1"/>
      </xdr:nvSpPr>
      <xdr:spPr>
        <a:xfrm>
          <a:off x="3530111" y="168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121154</xdr:rowOff>
    </xdr:from>
    <xdr:to>
      <xdr:col>15</xdr:col>
      <xdr:colOff>101600</xdr:colOff>
      <xdr:row>98</xdr:row>
      <xdr:rowOff>51304</xdr:rowOff>
    </xdr:to>
    <xdr:sp macro="" textlink="">
      <xdr:nvSpPr>
        <xdr:cNvPr id="256" name="楕円 255"/>
        <xdr:cNvSpPr/>
      </xdr:nvSpPr>
      <xdr:spPr>
        <a:xfrm>
          <a:off x="2857500" y="167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42431</xdr:rowOff>
    </xdr:from>
    <xdr:ext cx="534377" cy="259045"/>
    <xdr:sp macro="" textlink="">
      <xdr:nvSpPr>
        <xdr:cNvPr id="257" name="テキスト ボックス 256"/>
        <xdr:cNvSpPr txBox="1"/>
      </xdr:nvSpPr>
      <xdr:spPr>
        <a:xfrm>
          <a:off x="2641111" y="168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141413</xdr:rowOff>
    </xdr:from>
    <xdr:to>
      <xdr:col>10</xdr:col>
      <xdr:colOff>165100</xdr:colOff>
      <xdr:row>98</xdr:row>
      <xdr:rowOff>71563</xdr:rowOff>
    </xdr:to>
    <xdr:sp macro="" textlink="">
      <xdr:nvSpPr>
        <xdr:cNvPr id="258" name="楕円 257"/>
        <xdr:cNvSpPr/>
      </xdr:nvSpPr>
      <xdr:spPr>
        <a:xfrm>
          <a:off x="1968500" y="167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62690</xdr:rowOff>
    </xdr:from>
    <xdr:ext cx="534377" cy="259045"/>
    <xdr:sp macro="" textlink="">
      <xdr:nvSpPr>
        <xdr:cNvPr id="259" name="テキスト ボックス 258"/>
        <xdr:cNvSpPr txBox="1"/>
      </xdr:nvSpPr>
      <xdr:spPr>
        <a:xfrm>
          <a:off x="1752111" y="168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134555</xdr:rowOff>
    </xdr:from>
    <xdr:to>
      <xdr:col>6</xdr:col>
      <xdr:colOff>38100</xdr:colOff>
      <xdr:row>98</xdr:row>
      <xdr:rowOff>64705</xdr:rowOff>
    </xdr:to>
    <xdr:sp macro="" textlink="">
      <xdr:nvSpPr>
        <xdr:cNvPr id="260" name="楕円 259"/>
        <xdr:cNvSpPr/>
      </xdr:nvSpPr>
      <xdr:spPr>
        <a:xfrm>
          <a:off x="1079500" y="167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55832</xdr:rowOff>
    </xdr:from>
    <xdr:ext cx="534377" cy="259045"/>
    <xdr:sp macro="" textlink="">
      <xdr:nvSpPr>
        <xdr:cNvPr id="261" name="テキスト ボックス 260"/>
        <xdr:cNvSpPr txBox="1"/>
      </xdr:nvSpPr>
      <xdr:spPr>
        <a:xfrm>
          <a:off x="863111" y="1685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87775</xdr:rowOff>
    </xdr:from>
    <xdr:to>
      <xdr:col>55</xdr:col>
      <xdr:colOff>0</xdr:colOff>
      <xdr:row>39</xdr:row>
      <xdr:rowOff>88102</xdr:rowOff>
    </xdr:to>
    <xdr:cxnSp macro="">
      <xdr:nvCxnSpPr>
        <xdr:cNvPr id="292" name="直線コネクタ 291"/>
        <xdr:cNvCxnSpPr/>
      </xdr:nvCxnSpPr>
      <xdr:spPr>
        <a:xfrm>
          <a:off x="9639300" y="677432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87775</xdr:rowOff>
    </xdr:from>
    <xdr:to>
      <xdr:col>50</xdr:col>
      <xdr:colOff>114300</xdr:colOff>
      <xdr:row>39</xdr:row>
      <xdr:rowOff>87938</xdr:rowOff>
    </xdr:to>
    <xdr:cxnSp macro="">
      <xdr:nvCxnSpPr>
        <xdr:cNvPr id="295" name="直線コネクタ 294"/>
        <xdr:cNvCxnSpPr/>
      </xdr:nvCxnSpPr>
      <xdr:spPr>
        <a:xfrm flipV="1">
          <a:off x="8750300" y="677432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87938</xdr:rowOff>
    </xdr:from>
    <xdr:to>
      <xdr:col>45</xdr:col>
      <xdr:colOff>177800</xdr:colOff>
      <xdr:row>39</xdr:row>
      <xdr:rowOff>87938</xdr:rowOff>
    </xdr:to>
    <xdr:cxnSp macro="">
      <xdr:nvCxnSpPr>
        <xdr:cNvPr id="298" name="直線コネクタ 297"/>
        <xdr:cNvCxnSpPr/>
      </xdr:nvCxnSpPr>
      <xdr:spPr>
        <a:xfrm>
          <a:off x="7861300" y="6774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87938</xdr:rowOff>
    </xdr:from>
    <xdr:to>
      <xdr:col>41</xdr:col>
      <xdr:colOff>50800</xdr:colOff>
      <xdr:row>39</xdr:row>
      <xdr:rowOff>88591</xdr:rowOff>
    </xdr:to>
    <xdr:cxnSp macro="">
      <xdr:nvCxnSpPr>
        <xdr:cNvPr id="301" name="直線コネクタ 300"/>
        <xdr:cNvCxnSpPr/>
      </xdr:nvCxnSpPr>
      <xdr:spPr>
        <a:xfrm flipV="1">
          <a:off x="6972300" y="677448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37302</xdr:rowOff>
    </xdr:from>
    <xdr:to>
      <xdr:col>55</xdr:col>
      <xdr:colOff>50800</xdr:colOff>
      <xdr:row>39</xdr:row>
      <xdr:rowOff>138902</xdr:rowOff>
    </xdr:to>
    <xdr:sp macro="" textlink="">
      <xdr:nvSpPr>
        <xdr:cNvPr id="311" name="楕円 310"/>
        <xdr:cNvSpPr/>
      </xdr:nvSpPr>
      <xdr:spPr>
        <a:xfrm>
          <a:off x="104267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123679</xdr:rowOff>
    </xdr:from>
    <xdr:ext cx="313932" cy="259045"/>
    <xdr:sp macro="" textlink="">
      <xdr:nvSpPr>
        <xdr:cNvPr id="312" name="労働費該当値テキスト"/>
        <xdr:cNvSpPr txBox="1"/>
      </xdr:nvSpPr>
      <xdr:spPr>
        <a:xfrm>
          <a:off x="10528300" y="6638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36975</xdr:rowOff>
    </xdr:from>
    <xdr:to>
      <xdr:col>50</xdr:col>
      <xdr:colOff>165100</xdr:colOff>
      <xdr:row>39</xdr:row>
      <xdr:rowOff>138575</xdr:rowOff>
    </xdr:to>
    <xdr:sp macro="" textlink="">
      <xdr:nvSpPr>
        <xdr:cNvPr id="313" name="楕円 312"/>
        <xdr:cNvSpPr/>
      </xdr:nvSpPr>
      <xdr:spPr>
        <a:xfrm>
          <a:off x="9588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129702</xdr:rowOff>
    </xdr:from>
    <xdr:ext cx="313932" cy="259045"/>
    <xdr:sp macro="" textlink="">
      <xdr:nvSpPr>
        <xdr:cNvPr id="314" name="テキスト ボックス 313"/>
        <xdr:cNvSpPr txBox="1"/>
      </xdr:nvSpPr>
      <xdr:spPr>
        <a:xfrm>
          <a:off x="9482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37138</xdr:rowOff>
    </xdr:from>
    <xdr:to>
      <xdr:col>46</xdr:col>
      <xdr:colOff>38100</xdr:colOff>
      <xdr:row>39</xdr:row>
      <xdr:rowOff>138738</xdr:rowOff>
    </xdr:to>
    <xdr:sp macro="" textlink="">
      <xdr:nvSpPr>
        <xdr:cNvPr id="315" name="楕円 314"/>
        <xdr:cNvSpPr/>
      </xdr:nvSpPr>
      <xdr:spPr>
        <a:xfrm>
          <a:off x="86995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129865</xdr:rowOff>
    </xdr:from>
    <xdr:ext cx="313932" cy="259045"/>
    <xdr:sp macro="" textlink="">
      <xdr:nvSpPr>
        <xdr:cNvPr id="316" name="テキスト ボックス 315"/>
        <xdr:cNvSpPr txBox="1"/>
      </xdr:nvSpPr>
      <xdr:spPr>
        <a:xfrm>
          <a:off x="8593333" y="6816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37138</xdr:rowOff>
    </xdr:from>
    <xdr:to>
      <xdr:col>41</xdr:col>
      <xdr:colOff>101600</xdr:colOff>
      <xdr:row>39</xdr:row>
      <xdr:rowOff>138738</xdr:rowOff>
    </xdr:to>
    <xdr:sp macro="" textlink="">
      <xdr:nvSpPr>
        <xdr:cNvPr id="317" name="楕円 316"/>
        <xdr:cNvSpPr/>
      </xdr:nvSpPr>
      <xdr:spPr>
        <a:xfrm>
          <a:off x="78105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129865</xdr:rowOff>
    </xdr:from>
    <xdr:ext cx="313932" cy="259045"/>
    <xdr:sp macro="" textlink="">
      <xdr:nvSpPr>
        <xdr:cNvPr id="318" name="テキスト ボックス 317"/>
        <xdr:cNvSpPr txBox="1"/>
      </xdr:nvSpPr>
      <xdr:spPr>
        <a:xfrm>
          <a:off x="7704333" y="6816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37791</xdr:rowOff>
    </xdr:from>
    <xdr:to>
      <xdr:col>36</xdr:col>
      <xdr:colOff>165100</xdr:colOff>
      <xdr:row>39</xdr:row>
      <xdr:rowOff>139391</xdr:rowOff>
    </xdr:to>
    <xdr:sp macro="" textlink="">
      <xdr:nvSpPr>
        <xdr:cNvPr id="319" name="楕円 318"/>
        <xdr:cNvSpPr/>
      </xdr:nvSpPr>
      <xdr:spPr>
        <a:xfrm>
          <a:off x="6921500" y="67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130518</xdr:rowOff>
    </xdr:from>
    <xdr:ext cx="313932" cy="259045"/>
    <xdr:sp macro="" textlink="">
      <xdr:nvSpPr>
        <xdr:cNvPr id="320" name="テキスト ボックス 319"/>
        <xdr:cNvSpPr txBox="1"/>
      </xdr:nvSpPr>
      <xdr:spPr>
        <a:xfrm>
          <a:off x="6815333" y="681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80817</xdr:rowOff>
    </xdr:from>
    <xdr:to>
      <xdr:col>55</xdr:col>
      <xdr:colOff>0</xdr:colOff>
      <xdr:row>57</xdr:row>
      <xdr:rowOff>130308</xdr:rowOff>
    </xdr:to>
    <xdr:cxnSp macro="">
      <xdr:nvCxnSpPr>
        <xdr:cNvPr id="349" name="直線コネクタ 348"/>
        <xdr:cNvCxnSpPr/>
      </xdr:nvCxnSpPr>
      <xdr:spPr>
        <a:xfrm flipV="1">
          <a:off x="9639300" y="9853467"/>
          <a:ext cx="8382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25533</xdr:rowOff>
    </xdr:from>
    <xdr:to>
      <xdr:col>50</xdr:col>
      <xdr:colOff>114300</xdr:colOff>
      <xdr:row>57</xdr:row>
      <xdr:rowOff>130308</xdr:rowOff>
    </xdr:to>
    <xdr:cxnSp macro="">
      <xdr:nvCxnSpPr>
        <xdr:cNvPr id="352" name="直線コネクタ 351"/>
        <xdr:cNvCxnSpPr/>
      </xdr:nvCxnSpPr>
      <xdr:spPr>
        <a:xfrm>
          <a:off x="8750300" y="9798183"/>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25533</xdr:rowOff>
    </xdr:from>
    <xdr:to>
      <xdr:col>45</xdr:col>
      <xdr:colOff>177800</xdr:colOff>
      <xdr:row>57</xdr:row>
      <xdr:rowOff>56566</xdr:rowOff>
    </xdr:to>
    <xdr:cxnSp macro="">
      <xdr:nvCxnSpPr>
        <xdr:cNvPr id="355" name="直線コネクタ 354"/>
        <xdr:cNvCxnSpPr/>
      </xdr:nvCxnSpPr>
      <xdr:spPr>
        <a:xfrm flipV="1">
          <a:off x="7861300" y="9798183"/>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56566</xdr:rowOff>
    </xdr:from>
    <xdr:to>
      <xdr:col>41</xdr:col>
      <xdr:colOff>50800</xdr:colOff>
      <xdr:row>57</xdr:row>
      <xdr:rowOff>61043</xdr:rowOff>
    </xdr:to>
    <xdr:cxnSp macro="">
      <xdr:nvCxnSpPr>
        <xdr:cNvPr id="358" name="直線コネクタ 357"/>
        <xdr:cNvCxnSpPr/>
      </xdr:nvCxnSpPr>
      <xdr:spPr>
        <a:xfrm flipV="1">
          <a:off x="6972300" y="982921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30017</xdr:rowOff>
    </xdr:from>
    <xdr:to>
      <xdr:col>55</xdr:col>
      <xdr:colOff>50800</xdr:colOff>
      <xdr:row>57</xdr:row>
      <xdr:rowOff>131617</xdr:rowOff>
    </xdr:to>
    <xdr:sp macro="" textlink="">
      <xdr:nvSpPr>
        <xdr:cNvPr id="368" name="楕円 367"/>
        <xdr:cNvSpPr/>
      </xdr:nvSpPr>
      <xdr:spPr>
        <a:xfrm>
          <a:off x="10426700" y="98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8444</xdr:rowOff>
    </xdr:from>
    <xdr:ext cx="534377" cy="259045"/>
    <xdr:sp macro="" textlink="">
      <xdr:nvSpPr>
        <xdr:cNvPr id="369" name="農林水産業費該当値テキスト"/>
        <xdr:cNvSpPr txBox="1"/>
      </xdr:nvSpPr>
      <xdr:spPr>
        <a:xfrm>
          <a:off x="10528300" y="97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79508</xdr:rowOff>
    </xdr:from>
    <xdr:to>
      <xdr:col>50</xdr:col>
      <xdr:colOff>165100</xdr:colOff>
      <xdr:row>58</xdr:row>
      <xdr:rowOff>9658</xdr:rowOff>
    </xdr:to>
    <xdr:sp macro="" textlink="">
      <xdr:nvSpPr>
        <xdr:cNvPr id="370" name="楕円 369"/>
        <xdr:cNvSpPr/>
      </xdr:nvSpPr>
      <xdr:spPr>
        <a:xfrm>
          <a:off x="9588500" y="9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785</xdr:rowOff>
    </xdr:from>
    <xdr:ext cx="534377" cy="259045"/>
    <xdr:sp macro="" textlink="">
      <xdr:nvSpPr>
        <xdr:cNvPr id="371" name="テキスト ボックス 370"/>
        <xdr:cNvSpPr txBox="1"/>
      </xdr:nvSpPr>
      <xdr:spPr>
        <a:xfrm>
          <a:off x="9372111" y="99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146183</xdr:rowOff>
    </xdr:from>
    <xdr:to>
      <xdr:col>46</xdr:col>
      <xdr:colOff>38100</xdr:colOff>
      <xdr:row>57</xdr:row>
      <xdr:rowOff>76333</xdr:rowOff>
    </xdr:to>
    <xdr:sp macro="" textlink="">
      <xdr:nvSpPr>
        <xdr:cNvPr id="372" name="楕円 371"/>
        <xdr:cNvSpPr/>
      </xdr:nvSpPr>
      <xdr:spPr>
        <a:xfrm>
          <a:off x="8699500" y="97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67460</xdr:rowOff>
    </xdr:from>
    <xdr:ext cx="534377" cy="259045"/>
    <xdr:sp macro="" textlink="">
      <xdr:nvSpPr>
        <xdr:cNvPr id="373" name="テキスト ボックス 372"/>
        <xdr:cNvSpPr txBox="1"/>
      </xdr:nvSpPr>
      <xdr:spPr>
        <a:xfrm>
          <a:off x="8483111" y="98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5766</xdr:rowOff>
    </xdr:from>
    <xdr:to>
      <xdr:col>41</xdr:col>
      <xdr:colOff>101600</xdr:colOff>
      <xdr:row>57</xdr:row>
      <xdr:rowOff>107366</xdr:rowOff>
    </xdr:to>
    <xdr:sp macro="" textlink="">
      <xdr:nvSpPr>
        <xdr:cNvPr id="374" name="楕円 373"/>
        <xdr:cNvSpPr/>
      </xdr:nvSpPr>
      <xdr:spPr>
        <a:xfrm>
          <a:off x="78105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98493</xdr:rowOff>
    </xdr:from>
    <xdr:ext cx="534377" cy="259045"/>
    <xdr:sp macro="" textlink="">
      <xdr:nvSpPr>
        <xdr:cNvPr id="375" name="テキスト ボックス 374"/>
        <xdr:cNvSpPr txBox="1"/>
      </xdr:nvSpPr>
      <xdr:spPr>
        <a:xfrm>
          <a:off x="7594111" y="98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10243</xdr:rowOff>
    </xdr:from>
    <xdr:to>
      <xdr:col>36</xdr:col>
      <xdr:colOff>165100</xdr:colOff>
      <xdr:row>57</xdr:row>
      <xdr:rowOff>111843</xdr:rowOff>
    </xdr:to>
    <xdr:sp macro="" textlink="">
      <xdr:nvSpPr>
        <xdr:cNvPr id="376" name="楕円 375"/>
        <xdr:cNvSpPr/>
      </xdr:nvSpPr>
      <xdr:spPr>
        <a:xfrm>
          <a:off x="6921500" y="97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102970</xdr:rowOff>
    </xdr:from>
    <xdr:ext cx="534377" cy="259045"/>
    <xdr:sp macro="" textlink="">
      <xdr:nvSpPr>
        <xdr:cNvPr id="377" name="テキスト ボックス 376"/>
        <xdr:cNvSpPr txBox="1"/>
      </xdr:nvSpPr>
      <xdr:spPr>
        <a:xfrm>
          <a:off x="6705111" y="98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106114</xdr:rowOff>
    </xdr:from>
    <xdr:to>
      <xdr:col>55</xdr:col>
      <xdr:colOff>0</xdr:colOff>
      <xdr:row>78</xdr:row>
      <xdr:rowOff>171095</xdr:rowOff>
    </xdr:to>
    <xdr:cxnSp macro="">
      <xdr:nvCxnSpPr>
        <xdr:cNvPr id="406" name="直線コネクタ 405"/>
        <xdr:cNvCxnSpPr/>
      </xdr:nvCxnSpPr>
      <xdr:spPr>
        <a:xfrm flipV="1">
          <a:off x="9639300" y="13479214"/>
          <a:ext cx="838200" cy="6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171095</xdr:rowOff>
    </xdr:from>
    <xdr:to>
      <xdr:col>50</xdr:col>
      <xdr:colOff>114300</xdr:colOff>
      <xdr:row>79</xdr:row>
      <xdr:rowOff>12122</xdr:rowOff>
    </xdr:to>
    <xdr:cxnSp macro="">
      <xdr:nvCxnSpPr>
        <xdr:cNvPr id="409" name="直線コネクタ 408"/>
        <xdr:cNvCxnSpPr/>
      </xdr:nvCxnSpPr>
      <xdr:spPr>
        <a:xfrm flipV="1">
          <a:off x="8750300" y="13544195"/>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12122</xdr:rowOff>
    </xdr:from>
    <xdr:to>
      <xdr:col>45</xdr:col>
      <xdr:colOff>177800</xdr:colOff>
      <xdr:row>79</xdr:row>
      <xdr:rowOff>13703</xdr:rowOff>
    </xdr:to>
    <xdr:cxnSp macro="">
      <xdr:nvCxnSpPr>
        <xdr:cNvPr id="412" name="直線コネクタ 411"/>
        <xdr:cNvCxnSpPr/>
      </xdr:nvCxnSpPr>
      <xdr:spPr>
        <a:xfrm flipV="1">
          <a:off x="7861300" y="13556672"/>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13703</xdr:rowOff>
    </xdr:from>
    <xdr:to>
      <xdr:col>41</xdr:col>
      <xdr:colOff>50800</xdr:colOff>
      <xdr:row>79</xdr:row>
      <xdr:rowOff>15303</xdr:rowOff>
    </xdr:to>
    <xdr:cxnSp macro="">
      <xdr:nvCxnSpPr>
        <xdr:cNvPr id="415" name="直線コネクタ 414"/>
        <xdr:cNvCxnSpPr/>
      </xdr:nvCxnSpPr>
      <xdr:spPr>
        <a:xfrm flipV="1">
          <a:off x="6972300" y="1355825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55314</xdr:rowOff>
    </xdr:from>
    <xdr:to>
      <xdr:col>55</xdr:col>
      <xdr:colOff>50800</xdr:colOff>
      <xdr:row>78</xdr:row>
      <xdr:rowOff>156914</xdr:rowOff>
    </xdr:to>
    <xdr:sp macro="" textlink="">
      <xdr:nvSpPr>
        <xdr:cNvPr id="425" name="楕円 424"/>
        <xdr:cNvSpPr/>
      </xdr:nvSpPr>
      <xdr:spPr>
        <a:xfrm>
          <a:off x="10426700" y="134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141691</xdr:rowOff>
    </xdr:from>
    <xdr:ext cx="469744" cy="259045"/>
    <xdr:sp macro="" textlink="">
      <xdr:nvSpPr>
        <xdr:cNvPr id="426" name="商工費該当値テキスト"/>
        <xdr:cNvSpPr txBox="1"/>
      </xdr:nvSpPr>
      <xdr:spPr>
        <a:xfrm>
          <a:off x="10528300" y="1334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120295</xdr:rowOff>
    </xdr:from>
    <xdr:to>
      <xdr:col>50</xdr:col>
      <xdr:colOff>165100</xdr:colOff>
      <xdr:row>79</xdr:row>
      <xdr:rowOff>50445</xdr:rowOff>
    </xdr:to>
    <xdr:sp macro="" textlink="">
      <xdr:nvSpPr>
        <xdr:cNvPr id="427" name="楕円 426"/>
        <xdr:cNvSpPr/>
      </xdr:nvSpPr>
      <xdr:spPr>
        <a:xfrm>
          <a:off x="9588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41572</xdr:rowOff>
    </xdr:from>
    <xdr:ext cx="469744" cy="259045"/>
    <xdr:sp macro="" textlink="">
      <xdr:nvSpPr>
        <xdr:cNvPr id="428" name="テキスト ボックス 427"/>
        <xdr:cNvSpPr txBox="1"/>
      </xdr:nvSpPr>
      <xdr:spPr>
        <a:xfrm>
          <a:off x="9404428"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132772</xdr:rowOff>
    </xdr:from>
    <xdr:to>
      <xdr:col>46</xdr:col>
      <xdr:colOff>38100</xdr:colOff>
      <xdr:row>79</xdr:row>
      <xdr:rowOff>62922</xdr:rowOff>
    </xdr:to>
    <xdr:sp macro="" textlink="">
      <xdr:nvSpPr>
        <xdr:cNvPr id="429" name="楕円 428"/>
        <xdr:cNvSpPr/>
      </xdr:nvSpPr>
      <xdr:spPr>
        <a:xfrm>
          <a:off x="8699500" y="135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54049</xdr:rowOff>
    </xdr:from>
    <xdr:ext cx="469744" cy="259045"/>
    <xdr:sp macro="" textlink="">
      <xdr:nvSpPr>
        <xdr:cNvPr id="430" name="テキスト ボックス 429"/>
        <xdr:cNvSpPr txBox="1"/>
      </xdr:nvSpPr>
      <xdr:spPr>
        <a:xfrm>
          <a:off x="8515428" y="135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134353</xdr:rowOff>
    </xdr:from>
    <xdr:to>
      <xdr:col>41</xdr:col>
      <xdr:colOff>101600</xdr:colOff>
      <xdr:row>79</xdr:row>
      <xdr:rowOff>64503</xdr:rowOff>
    </xdr:to>
    <xdr:sp macro="" textlink="">
      <xdr:nvSpPr>
        <xdr:cNvPr id="431" name="楕円 430"/>
        <xdr:cNvSpPr/>
      </xdr:nvSpPr>
      <xdr:spPr>
        <a:xfrm>
          <a:off x="7810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55630</xdr:rowOff>
    </xdr:from>
    <xdr:ext cx="469744" cy="259045"/>
    <xdr:sp macro="" textlink="">
      <xdr:nvSpPr>
        <xdr:cNvPr id="432" name="テキスト ボックス 431"/>
        <xdr:cNvSpPr txBox="1"/>
      </xdr:nvSpPr>
      <xdr:spPr>
        <a:xfrm>
          <a:off x="7626428" y="136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135953</xdr:rowOff>
    </xdr:from>
    <xdr:to>
      <xdr:col>36</xdr:col>
      <xdr:colOff>165100</xdr:colOff>
      <xdr:row>79</xdr:row>
      <xdr:rowOff>66103</xdr:rowOff>
    </xdr:to>
    <xdr:sp macro="" textlink="">
      <xdr:nvSpPr>
        <xdr:cNvPr id="433" name="楕円 432"/>
        <xdr:cNvSpPr/>
      </xdr:nvSpPr>
      <xdr:spPr>
        <a:xfrm>
          <a:off x="6921500" y="135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57230</xdr:rowOff>
    </xdr:from>
    <xdr:ext cx="469744" cy="259045"/>
    <xdr:sp macro="" textlink="">
      <xdr:nvSpPr>
        <xdr:cNvPr id="434" name="テキスト ボックス 433"/>
        <xdr:cNvSpPr txBox="1"/>
      </xdr:nvSpPr>
      <xdr:spPr>
        <a:xfrm>
          <a:off x="6737428" y="136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4" name="テキスト ボックス 453"/>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105795</xdr:rowOff>
    </xdr:from>
    <xdr:to>
      <xdr:col>54</xdr:col>
      <xdr:colOff>189865</xdr:colOff>
      <xdr:row>98</xdr:row>
      <xdr:rowOff>18842</xdr:rowOff>
    </xdr:to>
    <xdr:cxnSp macro="">
      <xdr:nvCxnSpPr>
        <xdr:cNvPr id="462" name="直線コネクタ 461"/>
        <xdr:cNvCxnSpPr/>
      </xdr:nvCxnSpPr>
      <xdr:spPr>
        <a:xfrm flipV="1">
          <a:off x="10475595" y="15536295"/>
          <a:ext cx="1270" cy="128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22669</xdr:rowOff>
    </xdr:from>
    <xdr:ext cx="534377" cy="259045"/>
    <xdr:sp macro="" textlink="">
      <xdr:nvSpPr>
        <xdr:cNvPr id="463" name="土木費最小値テキスト"/>
        <xdr:cNvSpPr txBox="1"/>
      </xdr:nvSpPr>
      <xdr:spPr>
        <a:xfrm>
          <a:off x="10528300" y="168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18842</xdr:rowOff>
    </xdr:from>
    <xdr:to>
      <xdr:col>55</xdr:col>
      <xdr:colOff>88900</xdr:colOff>
      <xdr:row>98</xdr:row>
      <xdr:rowOff>18842</xdr:rowOff>
    </xdr:to>
    <xdr:cxnSp macro="">
      <xdr:nvCxnSpPr>
        <xdr:cNvPr id="464" name="直線コネクタ 463"/>
        <xdr:cNvCxnSpPr/>
      </xdr:nvCxnSpPr>
      <xdr:spPr>
        <a:xfrm>
          <a:off x="10388600" y="1682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52472</xdr:rowOff>
    </xdr:from>
    <xdr:ext cx="599010" cy="259045"/>
    <xdr:sp macro="" textlink="">
      <xdr:nvSpPr>
        <xdr:cNvPr id="465" name="土木費最大値テキスト"/>
        <xdr:cNvSpPr txBox="1"/>
      </xdr:nvSpPr>
      <xdr:spPr>
        <a:xfrm>
          <a:off x="10528300" y="1531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105795</xdr:rowOff>
    </xdr:from>
    <xdr:to>
      <xdr:col>55</xdr:col>
      <xdr:colOff>88900</xdr:colOff>
      <xdr:row>90</xdr:row>
      <xdr:rowOff>105795</xdr:rowOff>
    </xdr:to>
    <xdr:cxnSp macro="">
      <xdr:nvCxnSpPr>
        <xdr:cNvPr id="466" name="直線コネクタ 465"/>
        <xdr:cNvCxnSpPr/>
      </xdr:nvCxnSpPr>
      <xdr:spPr>
        <a:xfrm>
          <a:off x="10388600" y="1553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160775</xdr:rowOff>
    </xdr:from>
    <xdr:to>
      <xdr:col>55</xdr:col>
      <xdr:colOff>0</xdr:colOff>
      <xdr:row>97</xdr:row>
      <xdr:rowOff>166689</xdr:rowOff>
    </xdr:to>
    <xdr:cxnSp macro="">
      <xdr:nvCxnSpPr>
        <xdr:cNvPr id="467" name="直線コネクタ 466"/>
        <xdr:cNvCxnSpPr/>
      </xdr:nvCxnSpPr>
      <xdr:spPr>
        <a:xfrm>
          <a:off x="9639300" y="16791425"/>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65443</xdr:rowOff>
    </xdr:from>
    <xdr:ext cx="534377" cy="259045"/>
    <xdr:sp macro="" textlink="">
      <xdr:nvSpPr>
        <xdr:cNvPr id="468" name="土木費平均値テキスト"/>
        <xdr:cNvSpPr txBox="1"/>
      </xdr:nvSpPr>
      <xdr:spPr>
        <a:xfrm>
          <a:off x="10528300" y="1618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42566</xdr:rowOff>
    </xdr:from>
    <xdr:to>
      <xdr:col>55</xdr:col>
      <xdr:colOff>50800</xdr:colOff>
      <xdr:row>95</xdr:row>
      <xdr:rowOff>144166</xdr:rowOff>
    </xdr:to>
    <xdr:sp macro="" textlink="">
      <xdr:nvSpPr>
        <xdr:cNvPr id="469" name="フローチャート: 判断 468"/>
        <xdr:cNvSpPr/>
      </xdr:nvSpPr>
      <xdr:spPr>
        <a:xfrm>
          <a:off x="10426700" y="1633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160775</xdr:rowOff>
    </xdr:from>
    <xdr:to>
      <xdr:col>50</xdr:col>
      <xdr:colOff>114300</xdr:colOff>
      <xdr:row>98</xdr:row>
      <xdr:rowOff>98509</xdr:rowOff>
    </xdr:to>
    <xdr:cxnSp macro="">
      <xdr:nvCxnSpPr>
        <xdr:cNvPr id="470" name="直線コネクタ 469"/>
        <xdr:cNvCxnSpPr/>
      </xdr:nvCxnSpPr>
      <xdr:spPr>
        <a:xfrm flipV="1">
          <a:off x="8750300" y="16791425"/>
          <a:ext cx="8890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84542</xdr:rowOff>
    </xdr:from>
    <xdr:to>
      <xdr:col>50</xdr:col>
      <xdr:colOff>165100</xdr:colOff>
      <xdr:row>96</xdr:row>
      <xdr:rowOff>14692</xdr:rowOff>
    </xdr:to>
    <xdr:sp macro="" textlink="">
      <xdr:nvSpPr>
        <xdr:cNvPr id="471" name="フローチャート: 判断 470"/>
        <xdr:cNvSpPr/>
      </xdr:nvSpPr>
      <xdr:spPr>
        <a:xfrm>
          <a:off x="9588500" y="1637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31219</xdr:rowOff>
    </xdr:from>
    <xdr:ext cx="534377" cy="259045"/>
    <xdr:sp macro="" textlink="">
      <xdr:nvSpPr>
        <xdr:cNvPr id="472" name="テキスト ボックス 471"/>
        <xdr:cNvSpPr txBox="1"/>
      </xdr:nvSpPr>
      <xdr:spPr>
        <a:xfrm>
          <a:off x="9372111" y="161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37416</xdr:rowOff>
    </xdr:from>
    <xdr:to>
      <xdr:col>45</xdr:col>
      <xdr:colOff>177800</xdr:colOff>
      <xdr:row>98</xdr:row>
      <xdr:rowOff>98509</xdr:rowOff>
    </xdr:to>
    <xdr:cxnSp macro="">
      <xdr:nvCxnSpPr>
        <xdr:cNvPr id="473" name="直線コネクタ 472"/>
        <xdr:cNvCxnSpPr/>
      </xdr:nvCxnSpPr>
      <xdr:spPr>
        <a:xfrm>
          <a:off x="7861300" y="16839516"/>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79184</xdr:rowOff>
    </xdr:from>
    <xdr:to>
      <xdr:col>46</xdr:col>
      <xdr:colOff>38100</xdr:colOff>
      <xdr:row>96</xdr:row>
      <xdr:rowOff>9334</xdr:rowOff>
    </xdr:to>
    <xdr:sp macro="" textlink="">
      <xdr:nvSpPr>
        <xdr:cNvPr id="474" name="フローチャート: 判断 473"/>
        <xdr:cNvSpPr/>
      </xdr:nvSpPr>
      <xdr:spPr>
        <a:xfrm>
          <a:off x="8699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25861</xdr:rowOff>
    </xdr:from>
    <xdr:ext cx="534377" cy="259045"/>
    <xdr:sp macro="" textlink="">
      <xdr:nvSpPr>
        <xdr:cNvPr id="475" name="テキスト ボックス 474"/>
        <xdr:cNvSpPr txBox="1"/>
      </xdr:nvSpPr>
      <xdr:spPr>
        <a:xfrm>
          <a:off x="8483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37416</xdr:rowOff>
    </xdr:from>
    <xdr:to>
      <xdr:col>41</xdr:col>
      <xdr:colOff>50800</xdr:colOff>
      <xdr:row>98</xdr:row>
      <xdr:rowOff>98051</xdr:rowOff>
    </xdr:to>
    <xdr:cxnSp macro="">
      <xdr:nvCxnSpPr>
        <xdr:cNvPr id="476" name="直線コネクタ 475"/>
        <xdr:cNvCxnSpPr/>
      </xdr:nvCxnSpPr>
      <xdr:spPr>
        <a:xfrm flipV="1">
          <a:off x="6972300" y="16839516"/>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59482</xdr:rowOff>
    </xdr:from>
    <xdr:to>
      <xdr:col>41</xdr:col>
      <xdr:colOff>101600</xdr:colOff>
      <xdr:row>95</xdr:row>
      <xdr:rowOff>161082</xdr:rowOff>
    </xdr:to>
    <xdr:sp macro="" textlink="">
      <xdr:nvSpPr>
        <xdr:cNvPr id="477" name="フローチャート: 判断 476"/>
        <xdr:cNvSpPr/>
      </xdr:nvSpPr>
      <xdr:spPr>
        <a:xfrm>
          <a:off x="7810500" y="163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xdr:rowOff>
    </xdr:from>
    <xdr:ext cx="534377" cy="259045"/>
    <xdr:sp macro="" textlink="">
      <xdr:nvSpPr>
        <xdr:cNvPr id="478" name="テキスト ボックス 477"/>
        <xdr:cNvSpPr txBox="1"/>
      </xdr:nvSpPr>
      <xdr:spPr>
        <a:xfrm>
          <a:off x="7594111" y="161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80556</xdr:rowOff>
    </xdr:from>
    <xdr:to>
      <xdr:col>36</xdr:col>
      <xdr:colOff>165100</xdr:colOff>
      <xdr:row>96</xdr:row>
      <xdr:rowOff>10706</xdr:rowOff>
    </xdr:to>
    <xdr:sp macro="" textlink="">
      <xdr:nvSpPr>
        <xdr:cNvPr id="479" name="フローチャート: 判断 478"/>
        <xdr:cNvSpPr/>
      </xdr:nvSpPr>
      <xdr:spPr>
        <a:xfrm>
          <a:off x="692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27233</xdr:rowOff>
    </xdr:from>
    <xdr:ext cx="534377" cy="259045"/>
    <xdr:sp macro="" textlink="">
      <xdr:nvSpPr>
        <xdr:cNvPr id="480" name="テキスト ボックス 479"/>
        <xdr:cNvSpPr txBox="1"/>
      </xdr:nvSpPr>
      <xdr:spPr>
        <a:xfrm>
          <a:off x="670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115889</xdr:rowOff>
    </xdr:from>
    <xdr:to>
      <xdr:col>55</xdr:col>
      <xdr:colOff>50800</xdr:colOff>
      <xdr:row>98</xdr:row>
      <xdr:rowOff>46039</xdr:rowOff>
    </xdr:to>
    <xdr:sp macro="" textlink="">
      <xdr:nvSpPr>
        <xdr:cNvPr id="486" name="楕円 485"/>
        <xdr:cNvSpPr/>
      </xdr:nvSpPr>
      <xdr:spPr>
        <a:xfrm>
          <a:off x="10426700" y="167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30816</xdr:rowOff>
    </xdr:from>
    <xdr:ext cx="534377" cy="259045"/>
    <xdr:sp macro="" textlink="">
      <xdr:nvSpPr>
        <xdr:cNvPr id="487" name="土木費該当値テキスト"/>
        <xdr:cNvSpPr txBox="1"/>
      </xdr:nvSpPr>
      <xdr:spPr>
        <a:xfrm>
          <a:off x="10528300" y="166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109975</xdr:rowOff>
    </xdr:from>
    <xdr:to>
      <xdr:col>50</xdr:col>
      <xdr:colOff>165100</xdr:colOff>
      <xdr:row>98</xdr:row>
      <xdr:rowOff>40125</xdr:rowOff>
    </xdr:to>
    <xdr:sp macro="" textlink="">
      <xdr:nvSpPr>
        <xdr:cNvPr id="488" name="楕円 487"/>
        <xdr:cNvSpPr/>
      </xdr:nvSpPr>
      <xdr:spPr>
        <a:xfrm>
          <a:off x="9588500" y="167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31252</xdr:rowOff>
    </xdr:from>
    <xdr:ext cx="534377" cy="259045"/>
    <xdr:sp macro="" textlink="">
      <xdr:nvSpPr>
        <xdr:cNvPr id="489" name="テキスト ボックス 488"/>
        <xdr:cNvSpPr txBox="1"/>
      </xdr:nvSpPr>
      <xdr:spPr>
        <a:xfrm>
          <a:off x="9372111" y="1683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47709</xdr:rowOff>
    </xdr:from>
    <xdr:to>
      <xdr:col>46</xdr:col>
      <xdr:colOff>38100</xdr:colOff>
      <xdr:row>98</xdr:row>
      <xdr:rowOff>149309</xdr:rowOff>
    </xdr:to>
    <xdr:sp macro="" textlink="">
      <xdr:nvSpPr>
        <xdr:cNvPr id="490" name="楕円 489"/>
        <xdr:cNvSpPr/>
      </xdr:nvSpPr>
      <xdr:spPr>
        <a:xfrm>
          <a:off x="8699500" y="168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140436</xdr:rowOff>
    </xdr:from>
    <xdr:ext cx="534377" cy="259045"/>
    <xdr:sp macro="" textlink="">
      <xdr:nvSpPr>
        <xdr:cNvPr id="491" name="テキスト ボックス 490"/>
        <xdr:cNvSpPr txBox="1"/>
      </xdr:nvSpPr>
      <xdr:spPr>
        <a:xfrm>
          <a:off x="8483111" y="169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158066</xdr:rowOff>
    </xdr:from>
    <xdr:to>
      <xdr:col>41</xdr:col>
      <xdr:colOff>101600</xdr:colOff>
      <xdr:row>98</xdr:row>
      <xdr:rowOff>88216</xdr:rowOff>
    </xdr:to>
    <xdr:sp macro="" textlink="">
      <xdr:nvSpPr>
        <xdr:cNvPr id="492" name="楕円 491"/>
        <xdr:cNvSpPr/>
      </xdr:nvSpPr>
      <xdr:spPr>
        <a:xfrm>
          <a:off x="7810500" y="167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79343</xdr:rowOff>
    </xdr:from>
    <xdr:ext cx="534377" cy="259045"/>
    <xdr:sp macro="" textlink="">
      <xdr:nvSpPr>
        <xdr:cNvPr id="493" name="テキスト ボックス 492"/>
        <xdr:cNvSpPr txBox="1"/>
      </xdr:nvSpPr>
      <xdr:spPr>
        <a:xfrm>
          <a:off x="7594111" y="168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47251</xdr:rowOff>
    </xdr:from>
    <xdr:to>
      <xdr:col>36</xdr:col>
      <xdr:colOff>165100</xdr:colOff>
      <xdr:row>98</xdr:row>
      <xdr:rowOff>148851</xdr:rowOff>
    </xdr:to>
    <xdr:sp macro="" textlink="">
      <xdr:nvSpPr>
        <xdr:cNvPr id="494" name="楕円 493"/>
        <xdr:cNvSpPr/>
      </xdr:nvSpPr>
      <xdr:spPr>
        <a:xfrm>
          <a:off x="6921500" y="168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139978</xdr:rowOff>
    </xdr:from>
    <xdr:ext cx="534377" cy="259045"/>
    <xdr:sp macro="" textlink="">
      <xdr:nvSpPr>
        <xdr:cNvPr id="495" name="テキスト ボックス 494"/>
        <xdr:cNvSpPr txBox="1"/>
      </xdr:nvSpPr>
      <xdr:spPr>
        <a:xfrm>
          <a:off x="6705111" y="169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7" name="直線コネクタ 516"/>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8"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9" name="直線コネクタ 518"/>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20"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1" name="直線コネクタ 520"/>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103924</xdr:rowOff>
    </xdr:from>
    <xdr:to>
      <xdr:col>85</xdr:col>
      <xdr:colOff>127000</xdr:colOff>
      <xdr:row>36</xdr:row>
      <xdr:rowOff>153736</xdr:rowOff>
    </xdr:to>
    <xdr:cxnSp macro="">
      <xdr:nvCxnSpPr>
        <xdr:cNvPr id="522" name="直線コネクタ 521"/>
        <xdr:cNvCxnSpPr/>
      </xdr:nvCxnSpPr>
      <xdr:spPr>
        <a:xfrm flipV="1">
          <a:off x="15481300" y="6276124"/>
          <a:ext cx="8382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3"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4" name="フローチャート: 判断 523"/>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136363</xdr:rowOff>
    </xdr:from>
    <xdr:to>
      <xdr:col>81</xdr:col>
      <xdr:colOff>50800</xdr:colOff>
      <xdr:row>36</xdr:row>
      <xdr:rowOff>153736</xdr:rowOff>
    </xdr:to>
    <xdr:cxnSp macro="">
      <xdr:nvCxnSpPr>
        <xdr:cNvPr id="525" name="直線コネクタ 524"/>
        <xdr:cNvCxnSpPr/>
      </xdr:nvCxnSpPr>
      <xdr:spPr>
        <a:xfrm>
          <a:off x="14592300" y="630856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6" name="フローチャート: 判断 525"/>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7" name="テキスト ボックス 526"/>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136363</xdr:rowOff>
    </xdr:from>
    <xdr:to>
      <xdr:col>76</xdr:col>
      <xdr:colOff>114300</xdr:colOff>
      <xdr:row>36</xdr:row>
      <xdr:rowOff>157028</xdr:rowOff>
    </xdr:to>
    <xdr:cxnSp macro="">
      <xdr:nvCxnSpPr>
        <xdr:cNvPr id="528" name="直線コネクタ 527"/>
        <xdr:cNvCxnSpPr/>
      </xdr:nvCxnSpPr>
      <xdr:spPr>
        <a:xfrm flipV="1">
          <a:off x="13703300" y="6308563"/>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9" name="フローチャート: 判断 528"/>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30" name="テキスト ボックス 529"/>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157028</xdr:rowOff>
    </xdr:from>
    <xdr:to>
      <xdr:col>71</xdr:col>
      <xdr:colOff>177800</xdr:colOff>
      <xdr:row>36</xdr:row>
      <xdr:rowOff>161142</xdr:rowOff>
    </xdr:to>
    <xdr:cxnSp macro="">
      <xdr:nvCxnSpPr>
        <xdr:cNvPr id="531" name="直線コネクタ 530"/>
        <xdr:cNvCxnSpPr/>
      </xdr:nvCxnSpPr>
      <xdr:spPr>
        <a:xfrm flipV="1">
          <a:off x="12814300" y="632922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2" name="フローチャート: 判断 531"/>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3" name="テキスト ボックス 532"/>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4" name="フローチャート: 判断 533"/>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5" name="テキスト ボックス 534"/>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53124</xdr:rowOff>
    </xdr:from>
    <xdr:to>
      <xdr:col>85</xdr:col>
      <xdr:colOff>177800</xdr:colOff>
      <xdr:row>36</xdr:row>
      <xdr:rowOff>154724</xdr:rowOff>
    </xdr:to>
    <xdr:sp macro="" textlink="">
      <xdr:nvSpPr>
        <xdr:cNvPr id="541" name="楕円 540"/>
        <xdr:cNvSpPr/>
      </xdr:nvSpPr>
      <xdr:spPr>
        <a:xfrm>
          <a:off x="16268700" y="62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31551</xdr:rowOff>
    </xdr:from>
    <xdr:ext cx="534377" cy="259045"/>
    <xdr:sp macro="" textlink="">
      <xdr:nvSpPr>
        <xdr:cNvPr id="542" name="消防費該当値テキスト"/>
        <xdr:cNvSpPr txBox="1"/>
      </xdr:nvSpPr>
      <xdr:spPr>
        <a:xfrm>
          <a:off x="16370300" y="62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102936</xdr:rowOff>
    </xdr:from>
    <xdr:to>
      <xdr:col>81</xdr:col>
      <xdr:colOff>101600</xdr:colOff>
      <xdr:row>37</xdr:row>
      <xdr:rowOff>33086</xdr:rowOff>
    </xdr:to>
    <xdr:sp macro="" textlink="">
      <xdr:nvSpPr>
        <xdr:cNvPr id="543" name="楕円 542"/>
        <xdr:cNvSpPr/>
      </xdr:nvSpPr>
      <xdr:spPr>
        <a:xfrm>
          <a:off x="15430500" y="62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24213</xdr:rowOff>
    </xdr:from>
    <xdr:ext cx="534377" cy="259045"/>
    <xdr:sp macro="" textlink="">
      <xdr:nvSpPr>
        <xdr:cNvPr id="544" name="テキスト ボックス 543"/>
        <xdr:cNvSpPr txBox="1"/>
      </xdr:nvSpPr>
      <xdr:spPr>
        <a:xfrm>
          <a:off x="15214111" y="63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85563</xdr:rowOff>
    </xdr:from>
    <xdr:to>
      <xdr:col>76</xdr:col>
      <xdr:colOff>165100</xdr:colOff>
      <xdr:row>37</xdr:row>
      <xdr:rowOff>15713</xdr:rowOff>
    </xdr:to>
    <xdr:sp macro="" textlink="">
      <xdr:nvSpPr>
        <xdr:cNvPr id="545" name="楕円 544"/>
        <xdr:cNvSpPr/>
      </xdr:nvSpPr>
      <xdr:spPr>
        <a:xfrm>
          <a:off x="14541500" y="6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6840</xdr:rowOff>
    </xdr:from>
    <xdr:ext cx="534377" cy="259045"/>
    <xdr:sp macro="" textlink="">
      <xdr:nvSpPr>
        <xdr:cNvPr id="546" name="テキスト ボックス 545"/>
        <xdr:cNvSpPr txBox="1"/>
      </xdr:nvSpPr>
      <xdr:spPr>
        <a:xfrm>
          <a:off x="14325111" y="6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106228</xdr:rowOff>
    </xdr:from>
    <xdr:to>
      <xdr:col>72</xdr:col>
      <xdr:colOff>38100</xdr:colOff>
      <xdr:row>37</xdr:row>
      <xdr:rowOff>36378</xdr:rowOff>
    </xdr:to>
    <xdr:sp macro="" textlink="">
      <xdr:nvSpPr>
        <xdr:cNvPr id="547" name="楕円 546"/>
        <xdr:cNvSpPr/>
      </xdr:nvSpPr>
      <xdr:spPr>
        <a:xfrm>
          <a:off x="13652500" y="62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27505</xdr:rowOff>
    </xdr:from>
    <xdr:ext cx="534377" cy="259045"/>
    <xdr:sp macro="" textlink="">
      <xdr:nvSpPr>
        <xdr:cNvPr id="548" name="テキスト ボックス 547"/>
        <xdr:cNvSpPr txBox="1"/>
      </xdr:nvSpPr>
      <xdr:spPr>
        <a:xfrm>
          <a:off x="13436111" y="637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110342</xdr:rowOff>
    </xdr:from>
    <xdr:to>
      <xdr:col>67</xdr:col>
      <xdr:colOff>101600</xdr:colOff>
      <xdr:row>37</xdr:row>
      <xdr:rowOff>40492</xdr:rowOff>
    </xdr:to>
    <xdr:sp macro="" textlink="">
      <xdr:nvSpPr>
        <xdr:cNvPr id="549" name="楕円 548"/>
        <xdr:cNvSpPr/>
      </xdr:nvSpPr>
      <xdr:spPr>
        <a:xfrm>
          <a:off x="12763500" y="628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31619</xdr:rowOff>
    </xdr:from>
    <xdr:ext cx="534377" cy="259045"/>
    <xdr:sp macro="" textlink="">
      <xdr:nvSpPr>
        <xdr:cNvPr id="550" name="テキスト ボックス 549"/>
        <xdr:cNvSpPr txBox="1"/>
      </xdr:nvSpPr>
      <xdr:spPr>
        <a:xfrm>
          <a:off x="12547111" y="63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7" name="直線コネクタ 576"/>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8"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9" name="直線コネクタ 578"/>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80"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1" name="直線コネクタ 580"/>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104642</xdr:rowOff>
    </xdr:from>
    <xdr:to>
      <xdr:col>85</xdr:col>
      <xdr:colOff>127000</xdr:colOff>
      <xdr:row>57</xdr:row>
      <xdr:rowOff>70107</xdr:rowOff>
    </xdr:to>
    <xdr:cxnSp macro="">
      <xdr:nvCxnSpPr>
        <xdr:cNvPr id="582" name="直線コネクタ 581"/>
        <xdr:cNvCxnSpPr/>
      </xdr:nvCxnSpPr>
      <xdr:spPr>
        <a:xfrm flipV="1">
          <a:off x="15481300" y="9705842"/>
          <a:ext cx="838200" cy="13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3"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4" name="フローチャート: 判断 583"/>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70107</xdr:rowOff>
    </xdr:from>
    <xdr:to>
      <xdr:col>81</xdr:col>
      <xdr:colOff>50800</xdr:colOff>
      <xdr:row>57</xdr:row>
      <xdr:rowOff>148697</xdr:rowOff>
    </xdr:to>
    <xdr:cxnSp macro="">
      <xdr:nvCxnSpPr>
        <xdr:cNvPr id="585" name="直線コネクタ 584"/>
        <xdr:cNvCxnSpPr/>
      </xdr:nvCxnSpPr>
      <xdr:spPr>
        <a:xfrm flipV="1">
          <a:off x="14592300" y="9842757"/>
          <a:ext cx="889000" cy="7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6" name="フローチャート: 判断 585"/>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7" name="テキスト ボックス 586"/>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148697</xdr:rowOff>
    </xdr:from>
    <xdr:to>
      <xdr:col>76</xdr:col>
      <xdr:colOff>114300</xdr:colOff>
      <xdr:row>58</xdr:row>
      <xdr:rowOff>72034</xdr:rowOff>
    </xdr:to>
    <xdr:cxnSp macro="">
      <xdr:nvCxnSpPr>
        <xdr:cNvPr id="588" name="直線コネクタ 587"/>
        <xdr:cNvCxnSpPr/>
      </xdr:nvCxnSpPr>
      <xdr:spPr>
        <a:xfrm flipV="1">
          <a:off x="13703300" y="9921347"/>
          <a:ext cx="8890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9" name="フローチャート: 判断 588"/>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90" name="テキスト ボックス 589"/>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33875</xdr:rowOff>
    </xdr:from>
    <xdr:to>
      <xdr:col>71</xdr:col>
      <xdr:colOff>177800</xdr:colOff>
      <xdr:row>58</xdr:row>
      <xdr:rowOff>72034</xdr:rowOff>
    </xdr:to>
    <xdr:cxnSp macro="">
      <xdr:nvCxnSpPr>
        <xdr:cNvPr id="591" name="直線コネクタ 590"/>
        <xdr:cNvCxnSpPr/>
      </xdr:nvCxnSpPr>
      <xdr:spPr>
        <a:xfrm>
          <a:off x="12814300" y="9977975"/>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2" name="フローチャート: 判断 591"/>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3" name="テキスト ボックス 592"/>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4" name="フローチャート: 判断 593"/>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5" name="テキスト ボックス 594"/>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53842</xdr:rowOff>
    </xdr:from>
    <xdr:to>
      <xdr:col>85</xdr:col>
      <xdr:colOff>177800</xdr:colOff>
      <xdr:row>56</xdr:row>
      <xdr:rowOff>155442</xdr:rowOff>
    </xdr:to>
    <xdr:sp macro="" textlink="">
      <xdr:nvSpPr>
        <xdr:cNvPr id="601" name="楕円 600"/>
        <xdr:cNvSpPr/>
      </xdr:nvSpPr>
      <xdr:spPr>
        <a:xfrm>
          <a:off x="16268700" y="9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32269</xdr:rowOff>
    </xdr:from>
    <xdr:ext cx="534377" cy="259045"/>
    <xdr:sp macro="" textlink="">
      <xdr:nvSpPr>
        <xdr:cNvPr id="602" name="教育費該当値テキスト"/>
        <xdr:cNvSpPr txBox="1"/>
      </xdr:nvSpPr>
      <xdr:spPr>
        <a:xfrm>
          <a:off x="16370300" y="96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19307</xdr:rowOff>
    </xdr:from>
    <xdr:to>
      <xdr:col>81</xdr:col>
      <xdr:colOff>101600</xdr:colOff>
      <xdr:row>57</xdr:row>
      <xdr:rowOff>120907</xdr:rowOff>
    </xdr:to>
    <xdr:sp macro="" textlink="">
      <xdr:nvSpPr>
        <xdr:cNvPr id="603" name="楕円 602"/>
        <xdr:cNvSpPr/>
      </xdr:nvSpPr>
      <xdr:spPr>
        <a:xfrm>
          <a:off x="15430500" y="97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112034</xdr:rowOff>
    </xdr:from>
    <xdr:ext cx="534377" cy="259045"/>
    <xdr:sp macro="" textlink="">
      <xdr:nvSpPr>
        <xdr:cNvPr id="604" name="テキスト ボックス 603"/>
        <xdr:cNvSpPr txBox="1"/>
      </xdr:nvSpPr>
      <xdr:spPr>
        <a:xfrm>
          <a:off x="15214111" y="98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97897</xdr:rowOff>
    </xdr:from>
    <xdr:to>
      <xdr:col>76</xdr:col>
      <xdr:colOff>165100</xdr:colOff>
      <xdr:row>58</xdr:row>
      <xdr:rowOff>28047</xdr:rowOff>
    </xdr:to>
    <xdr:sp macro="" textlink="">
      <xdr:nvSpPr>
        <xdr:cNvPr id="605" name="楕円 604"/>
        <xdr:cNvSpPr/>
      </xdr:nvSpPr>
      <xdr:spPr>
        <a:xfrm>
          <a:off x="14541500" y="9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19174</xdr:rowOff>
    </xdr:from>
    <xdr:ext cx="534377" cy="259045"/>
    <xdr:sp macro="" textlink="">
      <xdr:nvSpPr>
        <xdr:cNvPr id="606" name="テキスト ボックス 605"/>
        <xdr:cNvSpPr txBox="1"/>
      </xdr:nvSpPr>
      <xdr:spPr>
        <a:xfrm>
          <a:off x="14325111" y="9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21234</xdr:rowOff>
    </xdr:from>
    <xdr:to>
      <xdr:col>72</xdr:col>
      <xdr:colOff>38100</xdr:colOff>
      <xdr:row>58</xdr:row>
      <xdr:rowOff>122834</xdr:rowOff>
    </xdr:to>
    <xdr:sp macro="" textlink="">
      <xdr:nvSpPr>
        <xdr:cNvPr id="607" name="楕円 606"/>
        <xdr:cNvSpPr/>
      </xdr:nvSpPr>
      <xdr:spPr>
        <a:xfrm>
          <a:off x="13652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113961</xdr:rowOff>
    </xdr:from>
    <xdr:ext cx="534377" cy="259045"/>
    <xdr:sp macro="" textlink="">
      <xdr:nvSpPr>
        <xdr:cNvPr id="608" name="テキスト ボックス 607"/>
        <xdr:cNvSpPr txBox="1"/>
      </xdr:nvSpPr>
      <xdr:spPr>
        <a:xfrm>
          <a:off x="13436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154525</xdr:rowOff>
    </xdr:from>
    <xdr:to>
      <xdr:col>67</xdr:col>
      <xdr:colOff>101600</xdr:colOff>
      <xdr:row>58</xdr:row>
      <xdr:rowOff>84675</xdr:rowOff>
    </xdr:to>
    <xdr:sp macro="" textlink="">
      <xdr:nvSpPr>
        <xdr:cNvPr id="609" name="楕円 608"/>
        <xdr:cNvSpPr/>
      </xdr:nvSpPr>
      <xdr:spPr>
        <a:xfrm>
          <a:off x="12763500" y="99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75802</xdr:rowOff>
    </xdr:from>
    <xdr:ext cx="534377" cy="259045"/>
    <xdr:sp macro="" textlink="">
      <xdr:nvSpPr>
        <xdr:cNvPr id="610" name="テキスト ボックス 609"/>
        <xdr:cNvSpPr txBox="1"/>
      </xdr:nvSpPr>
      <xdr:spPr>
        <a:xfrm>
          <a:off x="12547111" y="100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4" name="直線コネクタ 633"/>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7"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8" name="直線コネクタ 637"/>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40"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1" name="フローチャート: 判断 640"/>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3" name="フローチャート: 判断 642"/>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4" name="テキスト ボックス 643"/>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6" name="フローチャート: 判断 645"/>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7" name="テキスト ボックス 646"/>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9" name="フローチャート: 判断 648"/>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50" name="テキスト ボックス 649"/>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1" name="フローチャート: 判断 650"/>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2" name="テキスト ボックス 651"/>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1" name="直線コネクタ 690"/>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2"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3" name="直線コネクタ 692"/>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4"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5" name="直線コネクタ 694"/>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123025</xdr:rowOff>
    </xdr:from>
    <xdr:to>
      <xdr:col>85</xdr:col>
      <xdr:colOff>127000</xdr:colOff>
      <xdr:row>96</xdr:row>
      <xdr:rowOff>131039</xdr:rowOff>
    </xdr:to>
    <xdr:cxnSp macro="">
      <xdr:nvCxnSpPr>
        <xdr:cNvPr id="696" name="直線コネクタ 695"/>
        <xdr:cNvCxnSpPr/>
      </xdr:nvCxnSpPr>
      <xdr:spPr>
        <a:xfrm flipV="1">
          <a:off x="15481300" y="16582225"/>
          <a:ext cx="8382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7"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8" name="フローチャート: 判断 697"/>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125718</xdr:rowOff>
    </xdr:from>
    <xdr:to>
      <xdr:col>81</xdr:col>
      <xdr:colOff>50800</xdr:colOff>
      <xdr:row>96</xdr:row>
      <xdr:rowOff>131039</xdr:rowOff>
    </xdr:to>
    <xdr:cxnSp macro="">
      <xdr:nvCxnSpPr>
        <xdr:cNvPr id="699" name="直線コネクタ 698"/>
        <xdr:cNvCxnSpPr/>
      </xdr:nvCxnSpPr>
      <xdr:spPr>
        <a:xfrm>
          <a:off x="14592300" y="16584918"/>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700" name="フローチャート: 判断 699"/>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1" name="テキスト ボックス 700"/>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118224</xdr:rowOff>
    </xdr:from>
    <xdr:to>
      <xdr:col>76</xdr:col>
      <xdr:colOff>114300</xdr:colOff>
      <xdr:row>96</xdr:row>
      <xdr:rowOff>125718</xdr:rowOff>
    </xdr:to>
    <xdr:cxnSp macro="">
      <xdr:nvCxnSpPr>
        <xdr:cNvPr id="702" name="直線コネクタ 701"/>
        <xdr:cNvCxnSpPr/>
      </xdr:nvCxnSpPr>
      <xdr:spPr>
        <a:xfrm>
          <a:off x="13703300" y="16577424"/>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3" name="フローチャート: 判断 702"/>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4" name="テキスト ボックス 703"/>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118224</xdr:rowOff>
    </xdr:from>
    <xdr:to>
      <xdr:col>71</xdr:col>
      <xdr:colOff>177800</xdr:colOff>
      <xdr:row>96</xdr:row>
      <xdr:rowOff>118923</xdr:rowOff>
    </xdr:to>
    <xdr:cxnSp macro="">
      <xdr:nvCxnSpPr>
        <xdr:cNvPr id="705" name="直線コネクタ 704"/>
        <xdr:cNvCxnSpPr/>
      </xdr:nvCxnSpPr>
      <xdr:spPr>
        <a:xfrm flipV="1">
          <a:off x="12814300" y="1657742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6" name="フローチャート: 判断 705"/>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7" name="テキスト ボックス 706"/>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8" name="フローチャート: 判断 707"/>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9" name="テキスト ボックス 708"/>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72225</xdr:rowOff>
    </xdr:from>
    <xdr:to>
      <xdr:col>85</xdr:col>
      <xdr:colOff>177800</xdr:colOff>
      <xdr:row>97</xdr:row>
      <xdr:rowOff>2375</xdr:rowOff>
    </xdr:to>
    <xdr:sp macro="" textlink="">
      <xdr:nvSpPr>
        <xdr:cNvPr id="715" name="楕円 714"/>
        <xdr:cNvSpPr/>
      </xdr:nvSpPr>
      <xdr:spPr>
        <a:xfrm>
          <a:off x="16268700" y="16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50652</xdr:rowOff>
    </xdr:from>
    <xdr:ext cx="534377" cy="259045"/>
    <xdr:sp macro="" textlink="">
      <xdr:nvSpPr>
        <xdr:cNvPr id="716" name="公債費該当値テキスト"/>
        <xdr:cNvSpPr txBox="1"/>
      </xdr:nvSpPr>
      <xdr:spPr>
        <a:xfrm>
          <a:off x="16370300" y="165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80239</xdr:rowOff>
    </xdr:from>
    <xdr:to>
      <xdr:col>81</xdr:col>
      <xdr:colOff>101600</xdr:colOff>
      <xdr:row>97</xdr:row>
      <xdr:rowOff>10389</xdr:rowOff>
    </xdr:to>
    <xdr:sp macro="" textlink="">
      <xdr:nvSpPr>
        <xdr:cNvPr id="717" name="楕円 716"/>
        <xdr:cNvSpPr/>
      </xdr:nvSpPr>
      <xdr:spPr>
        <a:xfrm>
          <a:off x="15430500" y="165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1516</xdr:rowOff>
    </xdr:from>
    <xdr:ext cx="534377" cy="259045"/>
    <xdr:sp macro="" textlink="">
      <xdr:nvSpPr>
        <xdr:cNvPr id="718" name="テキスト ボックス 717"/>
        <xdr:cNvSpPr txBox="1"/>
      </xdr:nvSpPr>
      <xdr:spPr>
        <a:xfrm>
          <a:off x="15214111" y="166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74918</xdr:rowOff>
    </xdr:from>
    <xdr:to>
      <xdr:col>76</xdr:col>
      <xdr:colOff>165100</xdr:colOff>
      <xdr:row>97</xdr:row>
      <xdr:rowOff>5068</xdr:rowOff>
    </xdr:to>
    <xdr:sp macro="" textlink="">
      <xdr:nvSpPr>
        <xdr:cNvPr id="719" name="楕円 718"/>
        <xdr:cNvSpPr/>
      </xdr:nvSpPr>
      <xdr:spPr>
        <a:xfrm>
          <a:off x="14541500" y="165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167645</xdr:rowOff>
    </xdr:from>
    <xdr:ext cx="534377" cy="259045"/>
    <xdr:sp macro="" textlink="">
      <xdr:nvSpPr>
        <xdr:cNvPr id="720" name="テキスト ボックス 719"/>
        <xdr:cNvSpPr txBox="1"/>
      </xdr:nvSpPr>
      <xdr:spPr>
        <a:xfrm>
          <a:off x="14325111" y="166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67424</xdr:rowOff>
    </xdr:from>
    <xdr:to>
      <xdr:col>72</xdr:col>
      <xdr:colOff>38100</xdr:colOff>
      <xdr:row>96</xdr:row>
      <xdr:rowOff>169024</xdr:rowOff>
    </xdr:to>
    <xdr:sp macro="" textlink="">
      <xdr:nvSpPr>
        <xdr:cNvPr id="721" name="楕円 720"/>
        <xdr:cNvSpPr/>
      </xdr:nvSpPr>
      <xdr:spPr>
        <a:xfrm>
          <a:off x="13652500" y="165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160151</xdr:rowOff>
    </xdr:from>
    <xdr:ext cx="534377" cy="259045"/>
    <xdr:sp macro="" textlink="">
      <xdr:nvSpPr>
        <xdr:cNvPr id="722" name="テキスト ボックス 721"/>
        <xdr:cNvSpPr txBox="1"/>
      </xdr:nvSpPr>
      <xdr:spPr>
        <a:xfrm>
          <a:off x="13436111" y="166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68123</xdr:rowOff>
    </xdr:from>
    <xdr:to>
      <xdr:col>67</xdr:col>
      <xdr:colOff>101600</xdr:colOff>
      <xdr:row>96</xdr:row>
      <xdr:rowOff>169723</xdr:rowOff>
    </xdr:to>
    <xdr:sp macro="" textlink="">
      <xdr:nvSpPr>
        <xdr:cNvPr id="723" name="楕円 722"/>
        <xdr:cNvSpPr/>
      </xdr:nvSpPr>
      <xdr:spPr>
        <a:xfrm>
          <a:off x="12763500" y="16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160850</xdr:rowOff>
    </xdr:from>
    <xdr:ext cx="534377" cy="259045"/>
    <xdr:sp macro="" textlink="">
      <xdr:nvSpPr>
        <xdr:cNvPr id="724" name="テキスト ボックス 723"/>
        <xdr:cNvSpPr txBox="1"/>
      </xdr:nvSpPr>
      <xdr:spPr>
        <a:xfrm>
          <a:off x="12547111" y="166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6" name="テキスト ボックス 74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50" name="直線コネクタ 749"/>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1"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3"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4" name="直線コネクタ 753"/>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6"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7" name="フローチャート: 判断 756"/>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9" name="フローチャート: 判断 758"/>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60" name="テキスト ボックス 759"/>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2" name="フローチャート: 判断 761"/>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3" name="テキスト ボックス 762"/>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5" name="フローチャート: 判断 764"/>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6" name="テキスト ボックス 765"/>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7" name="フローチャート: 判断 766"/>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8" name="テキスト ボックス 767"/>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5"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総務費の急激な増加は、特別定額給付金の増加が主な要因である。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民生費では、障害者総合支援給付費の対象者の増加や新型コロナウイルス対策として、あいさいっ子応援給付金事業を行ったことにより増加した。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衛生費では、新型コロナ対策として水道事業や海部南部水道企業団への補助金が増額していることにより増加した。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農林水産業費では、県営事業負担金が増額していることにより増加した。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教育費では、佐屋総合運動場整備工事やＧＩＧＡスクール事業を行ったことにより増加した。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進める中で実質収支額は継続的に黒字を確保している。一方、実質単年度収支については新型コロナウイルス感染症に係る市単独事業の実施に伴い、財政調整基金の取崩しが増加したことなどにより赤字となり、同様の理由で財政調整基金残高も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市の全会計において黒字を維持することができた。</a:t>
          </a:r>
        </a:p>
        <a:p>
          <a:r>
            <a:rPr kumimoji="1" lang="ja-JP" altLang="en-US" sz="1400">
              <a:latin typeface="ＭＳ ゴシック" pitchFamily="49" charset="-128"/>
              <a:ea typeface="ＭＳ ゴシック" pitchFamily="49" charset="-128"/>
            </a:rPr>
            <a:t>　今後の課題として、各会計に対する繰出金の繰出基準の見直しや各会計において更なる経常経費の削減を図り、引き続き黒字化の維持に努める。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31375671</v>
      </c>
      <c r="BO4" s="433"/>
      <c r="BP4" s="433"/>
      <c r="BQ4" s="433"/>
      <c r="BR4" s="433"/>
      <c r="BS4" s="433"/>
      <c r="BT4" s="433"/>
      <c r="BU4" s="434"/>
      <c r="BV4" s="432">
        <v>23140927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30187819</v>
      </c>
      <c r="BO5" s="470"/>
      <c r="BP5" s="470"/>
      <c r="BQ5" s="470"/>
      <c r="BR5" s="470"/>
      <c r="BS5" s="470"/>
      <c r="BT5" s="470"/>
      <c r="BU5" s="471"/>
      <c r="BV5" s="469">
        <v>22234357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90.7</v>
      </c>
      <c r="CU5" s="467"/>
      <c r="CV5" s="467"/>
      <c r="CW5" s="467"/>
      <c r="CX5" s="467"/>
      <c r="CY5" s="467"/>
      <c r="CZ5" s="467"/>
      <c r="DA5" s="468"/>
      <c r="DB5" s="466">
        <v>87.8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1187852</v>
      </c>
      <c r="BO6" s="470"/>
      <c r="BP6" s="470"/>
      <c r="BQ6" s="470"/>
      <c r="BR6" s="470"/>
      <c r="BS6" s="470"/>
      <c r="BT6" s="470"/>
      <c r="BU6" s="471"/>
      <c r="BV6" s="469">
        <v>906570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94.8</v>
      </c>
      <c r="CU6" s="507"/>
      <c r="CV6" s="507"/>
      <c r="CW6" s="507"/>
      <c r="CX6" s="507"/>
      <c r="CY6" s="507"/>
      <c r="CZ6" s="507"/>
      <c r="DA6" s="508"/>
      <c r="DB6" s="506">
        <v>91.9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212660</v>
      </c>
      <c r="BO7" s="470"/>
      <c r="BP7" s="470"/>
      <c r="BQ7" s="470"/>
      <c r="BR7" s="470"/>
      <c r="BS7" s="470"/>
      <c r="BT7" s="470"/>
      <c r="BU7" s="471"/>
      <c r="BV7" s="469">
        <v>165151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15206217</v>
      </c>
      <c r="CU7" s="470"/>
      <c r="CV7" s="470"/>
      <c r="CW7" s="470"/>
      <c r="CX7" s="470"/>
      <c r="CY7" s="470"/>
      <c r="CZ7" s="470"/>
      <c r="DA7" s="471"/>
      <c r="DB7" s="469">
        <v>14908219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975192</v>
      </c>
      <c r="BO8" s="470"/>
      <c r="BP8" s="470"/>
      <c r="BQ8" s="470"/>
      <c r="BR8" s="470"/>
      <c r="BS8" s="470"/>
      <c r="BT8" s="470"/>
      <c r="BU8" s="471"/>
      <c r="BV8" s="469">
        <v>741419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0.63</v>
      </c>
      <c r="CU8" s="510"/>
      <c r="CV8" s="510"/>
      <c r="CW8" s="510"/>
      <c r="CX8" s="510"/>
      <c r="CY8" s="510"/>
      <c r="CZ8" s="510"/>
      <c r="DA8" s="511"/>
      <c r="DB8" s="509">
        <v>0.63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60829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233773</v>
      </c>
      <c r="BO9" s="470"/>
      <c r="BP9" s="470"/>
      <c r="BQ9" s="470"/>
      <c r="BR9" s="470"/>
      <c r="BS9" s="470"/>
      <c r="BT9" s="470"/>
      <c r="BU9" s="471"/>
      <c r="BV9" s="469">
        <v>79374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11.7</v>
      </c>
      <c r="CU9" s="467"/>
      <c r="CV9" s="467"/>
      <c r="CW9" s="467"/>
      <c r="CX9" s="467"/>
      <c r="CY9" s="467"/>
      <c r="CZ9" s="467"/>
      <c r="DA9" s="468"/>
      <c r="DB9" s="466">
        <v>12.3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63088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109</v>
      </c>
      <c r="AV10" s="502"/>
      <c r="AW10" s="502"/>
      <c r="AX10" s="502"/>
      <c r="AY10" s="503" t="s">
        <v>121</v>
      </c>
      <c r="AZ10" s="504"/>
      <c r="BA10" s="504"/>
      <c r="BB10" s="504"/>
      <c r="BC10" s="504"/>
      <c r="BD10" s="504"/>
      <c r="BE10" s="504"/>
      <c r="BF10" s="504"/>
      <c r="BG10" s="504"/>
      <c r="BH10" s="504"/>
      <c r="BI10" s="504"/>
      <c r="BJ10" s="504"/>
      <c r="BK10" s="504"/>
      <c r="BL10" s="504"/>
      <c r="BM10" s="505"/>
      <c r="BN10" s="469">
        <v>440141</v>
      </c>
      <c r="BO10" s="470"/>
      <c r="BP10" s="470"/>
      <c r="BQ10" s="470"/>
      <c r="BR10" s="470"/>
      <c r="BS10" s="470"/>
      <c r="BT10" s="470"/>
      <c r="BU10" s="471"/>
      <c r="BV10" s="469">
        <v>376811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62648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1054308</v>
      </c>
      <c r="BO12" s="470"/>
      <c r="BP12" s="470"/>
      <c r="BQ12" s="470"/>
      <c r="BR12" s="470"/>
      <c r="BS12" s="470"/>
      <c r="BT12" s="470"/>
      <c r="BU12" s="471"/>
      <c r="BV12" s="469">
        <v>1006821</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61589</v>
      </c>
      <c r="S13" s="554"/>
      <c r="T13" s="554"/>
      <c r="U13" s="554"/>
      <c r="V13" s="555"/>
      <c r="W13" s="485" t="s">
        <v>139</v>
      </c>
      <c r="X13" s="486"/>
      <c r="Y13" s="486"/>
      <c r="Z13" s="486"/>
      <c r="AA13" s="486"/>
      <c r="AB13" s="476"/>
      <c r="AC13" s="520">
        <v>2524</v>
      </c>
      <c r="AD13" s="521"/>
      <c r="AE13" s="521"/>
      <c r="AF13" s="521"/>
      <c r="AG13" s="563"/>
      <c r="AH13" s="520">
        <v>2864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-380394</v>
      </c>
      <c r="BO13" s="470"/>
      <c r="BP13" s="470"/>
      <c r="BQ13" s="470"/>
      <c r="BR13" s="470"/>
      <c r="BS13" s="470"/>
      <c r="BT13" s="470"/>
      <c r="BU13" s="471"/>
      <c r="BV13" s="469">
        <v>-550636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4.0999999999999996</v>
      </c>
      <c r="CU13" s="467"/>
      <c r="CV13" s="467"/>
      <c r="CW13" s="467"/>
      <c r="CX13" s="467"/>
      <c r="CY13" s="467"/>
      <c r="CZ13" s="467"/>
      <c r="DA13" s="468"/>
      <c r="DB13" s="466">
        <v>4.2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63040</v>
      </c>
      <c r="S14" s="554"/>
      <c r="T14" s="554"/>
      <c r="U14" s="554"/>
      <c r="V14" s="555"/>
      <c r="W14" s="459"/>
      <c r="X14" s="460"/>
      <c r="Y14" s="460"/>
      <c r="Z14" s="460"/>
      <c r="AA14" s="460"/>
      <c r="AB14" s="449"/>
      <c r="AC14" s="556">
        <v>8.1999999999999993</v>
      </c>
      <c r="AD14" s="557"/>
      <c r="AE14" s="557"/>
      <c r="AF14" s="557"/>
      <c r="AG14" s="558"/>
      <c r="AH14" s="556">
        <v>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62040</v>
      </c>
      <c r="S15" s="554"/>
      <c r="T15" s="554"/>
      <c r="U15" s="554"/>
      <c r="V15" s="555"/>
      <c r="W15" s="485" t="s">
        <v>147</v>
      </c>
      <c r="X15" s="486"/>
      <c r="Y15" s="486"/>
      <c r="Z15" s="486"/>
      <c r="AA15" s="486"/>
      <c r="AB15" s="476"/>
      <c r="AC15" s="520">
        <v>9351</v>
      </c>
      <c r="AD15" s="521"/>
      <c r="AE15" s="521"/>
      <c r="AF15" s="521"/>
      <c r="AG15" s="563"/>
      <c r="AH15" s="520">
        <v>9580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7649348</v>
      </c>
      <c r="BO15" s="433"/>
      <c r="BP15" s="433"/>
      <c r="BQ15" s="433"/>
      <c r="BR15" s="433"/>
      <c r="BS15" s="433"/>
      <c r="BT15" s="433"/>
      <c r="BU15" s="434"/>
      <c r="BV15" s="432">
        <v>7413601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30.2</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12311729</v>
      </c>
      <c r="BO16" s="470"/>
      <c r="BP16" s="470"/>
      <c r="BQ16" s="470"/>
      <c r="BR16" s="470"/>
      <c r="BS16" s="470"/>
      <c r="BT16" s="470"/>
      <c r="BU16" s="471"/>
      <c r="BV16" s="469">
        <v>11799669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19076</v>
      </c>
      <c r="AD17" s="521"/>
      <c r="AE17" s="521"/>
      <c r="AF17" s="521"/>
      <c r="AG17" s="563"/>
      <c r="AH17" s="520">
        <v>19473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9633729</v>
      </c>
      <c r="BO17" s="470"/>
      <c r="BP17" s="470"/>
      <c r="BQ17" s="470"/>
      <c r="BR17" s="470"/>
      <c r="BS17" s="470"/>
      <c r="BT17" s="470"/>
      <c r="BU17" s="471"/>
      <c r="BV17" s="469">
        <v>9407673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66.680000000000007</v>
      </c>
      <c r="M18" s="585"/>
      <c r="N18" s="585"/>
      <c r="O18" s="585"/>
      <c r="P18" s="585"/>
      <c r="Q18" s="585"/>
      <c r="R18" s="586"/>
      <c r="S18" s="586"/>
      <c r="T18" s="586"/>
      <c r="U18" s="586"/>
      <c r="V18" s="587"/>
      <c r="W18" s="487"/>
      <c r="X18" s="488"/>
      <c r="Y18" s="488"/>
      <c r="Z18" s="488"/>
      <c r="AA18" s="488"/>
      <c r="AB18" s="479"/>
      <c r="AC18" s="588">
        <v>61.6</v>
      </c>
      <c r="AD18" s="589"/>
      <c r="AE18" s="589"/>
      <c r="AF18" s="589"/>
      <c r="AG18" s="590"/>
      <c r="AH18" s="588">
        <v>61</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13796093</v>
      </c>
      <c r="BO18" s="470"/>
      <c r="BP18" s="470"/>
      <c r="BQ18" s="470"/>
      <c r="BR18" s="470"/>
      <c r="BS18" s="470"/>
      <c r="BT18" s="470"/>
      <c r="BU18" s="471"/>
      <c r="BV18" s="469">
        <v>13256656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912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18412340</v>
      </c>
      <c r="BO19" s="470"/>
      <c r="BP19" s="470"/>
      <c r="BQ19" s="470"/>
      <c r="BR19" s="470"/>
      <c r="BS19" s="470"/>
      <c r="BT19" s="470"/>
      <c r="BU19" s="471"/>
      <c r="BV19" s="469">
        <v>17248221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21718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18118123</v>
      </c>
      <c r="BO23" s="470"/>
      <c r="BP23" s="470"/>
      <c r="BQ23" s="470"/>
      <c r="BR23" s="470"/>
      <c r="BS23" s="470"/>
      <c r="BT23" s="470"/>
      <c r="BU23" s="471"/>
      <c r="BV23" s="469">
        <v>18627554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9340</v>
      </c>
      <c r="R24" s="521"/>
      <c r="S24" s="521"/>
      <c r="T24" s="521"/>
      <c r="U24" s="521"/>
      <c r="V24" s="563"/>
      <c r="W24" s="622"/>
      <c r="X24" s="610"/>
      <c r="Y24" s="611"/>
      <c r="Z24" s="519" t="s">
        <v>171</v>
      </c>
      <c r="AA24" s="499"/>
      <c r="AB24" s="499"/>
      <c r="AC24" s="499"/>
      <c r="AD24" s="499"/>
      <c r="AE24" s="499"/>
      <c r="AF24" s="499"/>
      <c r="AG24" s="500"/>
      <c r="AH24" s="520">
        <v>436</v>
      </c>
      <c r="AI24" s="521"/>
      <c r="AJ24" s="521"/>
      <c r="AK24" s="521"/>
      <c r="AL24" s="563"/>
      <c r="AM24" s="520">
        <v>1269196</v>
      </c>
      <c r="AN24" s="521"/>
      <c r="AO24" s="521"/>
      <c r="AP24" s="521"/>
      <c r="AQ24" s="521"/>
      <c r="AR24" s="563"/>
      <c r="AS24" s="520">
        <v>2911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10946944</v>
      </c>
      <c r="BO24" s="470"/>
      <c r="BP24" s="470"/>
      <c r="BQ24" s="470"/>
      <c r="BR24" s="470"/>
      <c r="BS24" s="470"/>
      <c r="BT24" s="470"/>
      <c r="BU24" s="471"/>
      <c r="BV24" s="469">
        <v>11392578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7730</v>
      </c>
      <c r="R25" s="521"/>
      <c r="S25" s="521"/>
      <c r="T25" s="521"/>
      <c r="U25" s="521"/>
      <c r="V25" s="563"/>
      <c r="W25" s="622"/>
      <c r="X25" s="610"/>
      <c r="Y25" s="611"/>
      <c r="Z25" s="519" t="s">
        <v>174</v>
      </c>
      <c r="AA25" s="499"/>
      <c r="AB25" s="499"/>
      <c r="AC25" s="499"/>
      <c r="AD25" s="499"/>
      <c r="AE25" s="499"/>
      <c r="AF25" s="499"/>
      <c r="AG25" s="500"/>
      <c r="AH25" s="520">
        <v>102</v>
      </c>
      <c r="AI25" s="521"/>
      <c r="AJ25" s="521"/>
      <c r="AK25" s="521"/>
      <c r="AL25" s="563"/>
      <c r="AM25" s="520">
        <v>284784</v>
      </c>
      <c r="AN25" s="521"/>
      <c r="AO25" s="521"/>
      <c r="AP25" s="521"/>
      <c r="AQ25" s="521"/>
      <c r="AR25" s="563"/>
      <c r="AS25" s="520">
        <v>2792</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1597620</v>
      </c>
      <c r="BO25" s="433"/>
      <c r="BP25" s="433"/>
      <c r="BQ25" s="433"/>
      <c r="BR25" s="433"/>
      <c r="BS25" s="433"/>
      <c r="BT25" s="433"/>
      <c r="BU25" s="434"/>
      <c r="BV25" s="432">
        <v>1882011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6740</v>
      </c>
      <c r="R26" s="521"/>
      <c r="S26" s="521"/>
      <c r="T26" s="521"/>
      <c r="U26" s="521"/>
      <c r="V26" s="563"/>
      <c r="W26" s="622"/>
      <c r="X26" s="610"/>
      <c r="Y26" s="611"/>
      <c r="Z26" s="519" t="s">
        <v>177</v>
      </c>
      <c r="AA26" s="632"/>
      <c r="AB26" s="632"/>
      <c r="AC26" s="632"/>
      <c r="AD26" s="632"/>
      <c r="AE26" s="632"/>
      <c r="AF26" s="632"/>
      <c r="AG26" s="633"/>
      <c r="AH26" s="520">
        <v>12</v>
      </c>
      <c r="AI26" s="521"/>
      <c r="AJ26" s="521"/>
      <c r="AK26" s="521"/>
      <c r="AL26" s="563"/>
      <c r="AM26" s="520">
        <v>26124</v>
      </c>
      <c r="AN26" s="521"/>
      <c r="AO26" s="521"/>
      <c r="AP26" s="521"/>
      <c r="AQ26" s="521"/>
      <c r="AR26" s="563"/>
      <c r="AS26" s="520">
        <v>2177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5060</v>
      </c>
      <c r="R27" s="521"/>
      <c r="S27" s="521"/>
      <c r="T27" s="521"/>
      <c r="U27" s="521"/>
      <c r="V27" s="563"/>
      <c r="W27" s="622"/>
      <c r="X27" s="610"/>
      <c r="Y27" s="611"/>
      <c r="Z27" s="519" t="s">
        <v>180</v>
      </c>
      <c r="AA27" s="499"/>
      <c r="AB27" s="499"/>
      <c r="AC27" s="499"/>
      <c r="AD27" s="499"/>
      <c r="AE27" s="499"/>
      <c r="AF27" s="499"/>
      <c r="AG27" s="500"/>
      <c r="AH27" s="520" t="s">
        <v>137</v>
      </c>
      <c r="AI27" s="521"/>
      <c r="AJ27" s="521"/>
      <c r="AK27" s="521"/>
      <c r="AL27" s="563"/>
      <c r="AM27" s="520" t="s">
        <v>137</v>
      </c>
      <c r="AN27" s="521"/>
      <c r="AO27" s="521"/>
      <c r="AP27" s="521"/>
      <c r="AQ27" s="521"/>
      <c r="AR27" s="563"/>
      <c r="AS27" s="520" t="s">
        <v>137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4540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5706070</v>
      </c>
      <c r="BO28" s="433"/>
      <c r="BP28" s="433"/>
      <c r="BQ28" s="433"/>
      <c r="BR28" s="433"/>
      <c r="BS28" s="433"/>
      <c r="BT28" s="433"/>
      <c r="BU28" s="434"/>
      <c r="BV28" s="432">
        <v>6320237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4040</v>
      </c>
      <c r="R29" s="521"/>
      <c r="S29" s="521"/>
      <c r="T29" s="521"/>
      <c r="U29" s="521"/>
      <c r="V29" s="563"/>
      <c r="W29" s="623"/>
      <c r="X29" s="624"/>
      <c r="Y29" s="625"/>
      <c r="Z29" s="519" t="s">
        <v>186</v>
      </c>
      <c r="AA29" s="499"/>
      <c r="AB29" s="499"/>
      <c r="AC29" s="499"/>
      <c r="AD29" s="499"/>
      <c r="AE29" s="499"/>
      <c r="AF29" s="499"/>
      <c r="AG29" s="500"/>
      <c r="AH29" s="520">
        <v>436</v>
      </c>
      <c r="AI29" s="521"/>
      <c r="AJ29" s="521"/>
      <c r="AK29" s="521"/>
      <c r="AL29" s="563"/>
      <c r="AM29" s="520">
        <v>1269196</v>
      </c>
      <c r="AN29" s="521"/>
      <c r="AO29" s="521"/>
      <c r="AP29" s="521"/>
      <c r="AQ29" s="521"/>
      <c r="AR29" s="563"/>
      <c r="AS29" s="520">
        <v>2911</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683460</v>
      </c>
      <c r="BO29" s="470"/>
      <c r="BP29" s="470"/>
      <c r="BQ29" s="470"/>
      <c r="BR29" s="470"/>
      <c r="BS29" s="470"/>
      <c r="BT29" s="470"/>
      <c r="BU29" s="471"/>
      <c r="BV29" s="469">
        <v>679489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10528923</v>
      </c>
      <c r="BO30" s="646"/>
      <c r="BP30" s="646"/>
      <c r="BQ30" s="646"/>
      <c r="BR30" s="646"/>
      <c r="BS30" s="646"/>
      <c r="BT30" s="646"/>
      <c r="BU30" s="647"/>
      <c r="BV30" s="645">
        <v>9880374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海部地区水防事務組合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国民健康保険特別会計（直営診療施設勘定）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海部地区急病診療所組合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海部地区環境事務組合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海部南部水道企業団</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愛知県市町村職員退職手当組合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愛知県後期高齢者医療広域連合（一般会計）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愛知県後期高齢者医療広域連合（後期高齢者医療特別会計）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nPI1FUbK7GmyoSPJB7Pj6Tzk7YpyBYdL3nqwMH5LVJhcWnAqmzw//NgX5ebD5qV+Nm3m88BSfljSztCqlwWA1A==" saltValue="GznQojfMr9A943XcO8Md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5.67</v>
      </c>
      <c r="G34" s="33">
        <v>4.6900000000000004</v>
      </c>
      <c r="H34" s="33">
        <v>4.37</v>
      </c>
      <c r="I34" s="33">
        <v>4.97</v>
      </c>
      <c r="J34" s="34">
        <v>6.41</v>
      </c>
      <c r="K34" s="22"/>
      <c r="L34" s="22"/>
      <c r="M34" s="22"/>
      <c r="N34" s="22"/>
      <c r="O34" s="22"/>
      <c r="P34" s="22"/>
    </row>
    <row r="35" spans="1:16" ht="39" customHeight="1" x14ac:dyDescent="0.15">
      <c r="A35" s="22"/>
      <c r="B35" s="35"/>
      <c r="C35" s="1244" t="s">
        <v>568</v>
      </c>
      <c r="D35" s="1245"/>
      <c r="E35" s="1246"/>
      <c r="F35" s="36" t="s">
        <v>517</v>
      </c>
      <c r="G35" s="37" t="s">
        <v>517</v>
      </c>
      <c r="H35" s="37" t="s">
        <v>517</v>
      </c>
      <c r="I35" s="37">
        <v>4.55</v>
      </c>
      <c r="J35" s="38">
        <v>5.14</v>
      </c>
      <c r="K35" s="22"/>
      <c r="L35" s="22"/>
      <c r="M35" s="22"/>
      <c r="N35" s="22"/>
      <c r="O35" s="22"/>
      <c r="P35" s="22"/>
    </row>
    <row r="36" spans="1:16" ht="39" customHeight="1" x14ac:dyDescent="0.15">
      <c r="A36" s="22"/>
      <c r="B36" s="35"/>
      <c r="C36" s="1244" t="s">
        <v>569</v>
      </c>
      <c r="D36" s="1245"/>
      <c r="E36" s="1246"/>
      <c r="F36" s="36">
        <v>4.2300000000000004</v>
      </c>
      <c r="G36" s="37">
        <v>4.25</v>
      </c>
      <c r="H36" s="37">
        <v>4.51</v>
      </c>
      <c r="I36" s="37">
        <v>4.51</v>
      </c>
      <c r="J36" s="38">
        <v>4.49</v>
      </c>
      <c r="K36" s="22"/>
      <c r="L36" s="22"/>
      <c r="M36" s="22"/>
      <c r="N36" s="22"/>
      <c r="O36" s="22"/>
      <c r="P36" s="22"/>
    </row>
    <row r="37" spans="1:16" ht="39" customHeight="1" x14ac:dyDescent="0.15">
      <c r="A37" s="22"/>
      <c r="B37" s="35"/>
      <c r="C37" s="1244" t="s">
        <v>570</v>
      </c>
      <c r="D37" s="1245"/>
      <c r="E37" s="1246"/>
      <c r="F37" s="36">
        <v>1.38</v>
      </c>
      <c r="G37" s="37">
        <v>1.68</v>
      </c>
      <c r="H37" s="37">
        <v>1.33</v>
      </c>
      <c r="I37" s="37">
        <v>1.4</v>
      </c>
      <c r="J37" s="38">
        <v>1.92</v>
      </c>
      <c r="K37" s="22"/>
      <c r="L37" s="22"/>
      <c r="M37" s="22"/>
      <c r="N37" s="22"/>
      <c r="O37" s="22"/>
      <c r="P37" s="22"/>
    </row>
    <row r="38" spans="1:16" ht="39" customHeight="1" x14ac:dyDescent="0.15">
      <c r="A38" s="22"/>
      <c r="B38" s="35"/>
      <c r="C38" s="1244" t="s">
        <v>571</v>
      </c>
      <c r="D38" s="1245"/>
      <c r="E38" s="1246"/>
      <c r="F38" s="36">
        <v>3.46</v>
      </c>
      <c r="G38" s="37">
        <v>3.18</v>
      </c>
      <c r="H38" s="37">
        <v>2.15</v>
      </c>
      <c r="I38" s="37">
        <v>1.59</v>
      </c>
      <c r="J38" s="38">
        <v>0.66</v>
      </c>
      <c r="K38" s="22"/>
      <c r="L38" s="22"/>
      <c r="M38" s="22"/>
      <c r="N38" s="22"/>
      <c r="O38" s="22"/>
      <c r="P38" s="22"/>
    </row>
    <row r="39" spans="1:16" ht="39" customHeight="1" x14ac:dyDescent="0.15">
      <c r="A39" s="22"/>
      <c r="B39" s="35"/>
      <c r="C39" s="1244" t="s">
        <v>572</v>
      </c>
      <c r="D39" s="1245"/>
      <c r="E39" s="1246"/>
      <c r="F39" s="36">
        <v>0.01</v>
      </c>
      <c r="G39" s="37">
        <v>0.09</v>
      </c>
      <c r="H39" s="37">
        <v>0.04</v>
      </c>
      <c r="I39" s="37">
        <v>0.02</v>
      </c>
      <c r="J39" s="38">
        <v>0.18</v>
      </c>
      <c r="K39" s="22"/>
      <c r="L39" s="22"/>
      <c r="M39" s="22"/>
      <c r="N39" s="22"/>
      <c r="O39" s="22"/>
      <c r="P39" s="22"/>
    </row>
    <row r="40" spans="1:16" ht="39" customHeight="1" x14ac:dyDescent="0.15">
      <c r="A40" s="22"/>
      <c r="B40" s="35"/>
      <c r="C40" s="1244" t="s">
        <v>573</v>
      </c>
      <c r="D40" s="1245"/>
      <c r="E40" s="1246"/>
      <c r="F40" s="36">
        <v>0.12</v>
      </c>
      <c r="G40" s="37">
        <v>0.11</v>
      </c>
      <c r="H40" s="37">
        <v>0.09</v>
      </c>
      <c r="I40" s="37">
        <v>0.08</v>
      </c>
      <c r="J40" s="38">
        <v>0.04</v>
      </c>
      <c r="K40" s="22"/>
      <c r="L40" s="22"/>
      <c r="M40" s="22"/>
      <c r="N40" s="22"/>
      <c r="O40" s="22"/>
      <c r="P40" s="22"/>
    </row>
    <row r="41" spans="1:16" ht="39" customHeight="1" x14ac:dyDescent="0.15">
      <c r="A41" s="22"/>
      <c r="B41" s="35"/>
      <c r="C41" s="1244" t="s">
        <v>574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575</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576</v>
      </c>
      <c r="D43" s="1248"/>
      <c r="E43" s="1249"/>
      <c r="F43" s="41">
        <v>0.74</v>
      </c>
      <c r="G43" s="42">
        <v>0.81</v>
      </c>
      <c r="H43" s="42">
        <v>1.82</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Hs2u2Ks0CeQ4CrKF7PZptqyZHda+/E5Xn17eycPYYGx3JN8aVemWC1hfJ/6zYNd1GMeh5gPbPQYp06XJ7qI/Q==" saltValue="Ht3zUs0NI8kPkfqN12Oq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2155</v>
      </c>
      <c r="L45" s="60">
        <v>2153</v>
      </c>
      <c r="M45" s="60">
        <v>2136</v>
      </c>
      <c r="N45" s="60">
        <v>2123</v>
      </c>
      <c r="O45" s="61">
        <v>2150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521</v>
      </c>
      <c r="L48" s="64">
        <v>578</v>
      </c>
      <c r="M48" s="64">
        <v>590</v>
      </c>
      <c r="N48" s="64">
        <v>529</v>
      </c>
      <c r="O48" s="65">
        <v>545</v>
      </c>
      <c r="P48" s="48"/>
      <c r="Q48" s="48"/>
      <c r="R48" s="48"/>
      <c r="S48" s="48"/>
      <c r="T48" s="48"/>
      <c r="U48" s="48"/>
    </row>
    <row r="49" spans="1:21" ht="30.75" customHeight="1" x14ac:dyDescent="0.15">
      <c r="A49" s="48"/>
      <c r="B49" s="1254"/>
      <c r="C49" s="1255"/>
      <c r="D49" s="62"/>
      <c r="E49" s="1260" t="s">
        <v>16</v>
      </c>
      <c r="F49" s="1260"/>
      <c r="G49" s="1260"/>
      <c r="H49" s="1260"/>
      <c r="I49" s="1260"/>
      <c r="J49" s="1261"/>
      <c r="K49" s="63">
        <v>38</v>
      </c>
      <c r="L49" s="64">
        <v>0</v>
      </c>
      <c r="M49" s="64">
        <v>0</v>
      </c>
      <c r="N49" s="64">
        <v>10</v>
      </c>
      <c r="O49" s="65">
        <v>17</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517</v>
      </c>
      <c r="L50" s="64" t="s">
        <v>517</v>
      </c>
      <c r="M50" s="64" t="s">
        <v>517</v>
      </c>
      <c r="N50" s="64" t="s">
        <v>517</v>
      </c>
      <c r="O50" s="65" t="s">
        <v>517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517</v>
      </c>
      <c r="L51" s="64" t="s">
        <v>517</v>
      </c>
      <c r="M51" s="64" t="s">
        <v>517</v>
      </c>
      <c r="N51" s="64" t="s">
        <v>517</v>
      </c>
      <c r="O51" s="65" t="s">
        <v>517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2204</v>
      </c>
      <c r="L52" s="64">
        <v>2171</v>
      </c>
      <c r="M52" s="64">
        <v>2172</v>
      </c>
      <c r="N52" s="64">
        <v>2150</v>
      </c>
      <c r="O52" s="65">
        <v>2162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510</v>
      </c>
      <c r="L53" s="69">
        <v>560</v>
      </c>
      <c r="M53" s="69">
        <v>554</v>
      </c>
      <c r="N53" s="69">
        <v>512</v>
      </c>
      <c r="O53" s="70">
        <v>550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596</v>
      </c>
      <c r="L57" s="84" t="s">
        <v>596</v>
      </c>
      <c r="M57" s="84" t="s">
        <v>596</v>
      </c>
      <c r="N57" s="84" t="s">
        <v>596</v>
      </c>
      <c r="O57" s="85" t="s">
        <v>597</v>
      </c>
    </row>
    <row r="58" spans="1:21" ht="31.5" customHeight="1" thickBot="1" x14ac:dyDescent="0.2">
      <c r="B58" s="1270"/>
      <c r="C58" s="1271"/>
      <c r="D58" s="1275" t="s">
        <v>27</v>
      </c>
      <c r="E58" s="1276"/>
      <c r="F58" s="1276"/>
      <c r="G58" s="1276"/>
      <c r="H58" s="1276"/>
      <c r="I58" s="1276"/>
      <c r="J58" s="1277"/>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H+NBunUlEtfn1Iboq2LaK3Yo9g9fAaOKPegdvo1Z7ByP6+g92yZmLlWYQneb69L192Dh8TBEYHrvVvQX6VSJA==" saltValue="i6SQWmUdMGsubBWxzxx8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21627</v>
      </c>
      <c r="J41" s="104">
        <v>20605</v>
      </c>
      <c r="K41" s="104">
        <v>19363</v>
      </c>
      <c r="L41" s="104">
        <v>18628</v>
      </c>
      <c r="M41" s="105">
        <v>18118</v>
      </c>
    </row>
    <row r="42" spans="2:13" ht="27.75" customHeight="1" x14ac:dyDescent="0.15">
      <c r="B42" s="1280"/>
      <c r="C42" s="1281"/>
      <c r="D42" s="106"/>
      <c r="E42" s="1286" t="s">
        <v>32</v>
      </c>
      <c r="F42" s="1286"/>
      <c r="G42" s="1286"/>
      <c r="H42" s="1287"/>
      <c r="I42" s="107" t="s">
        <v>517</v>
      </c>
      <c r="J42" s="108" t="s">
        <v>517</v>
      </c>
      <c r="K42" s="108" t="s">
        <v>517</v>
      </c>
      <c r="L42" s="108" t="s">
        <v>517</v>
      </c>
      <c r="M42" s="109" t="s">
        <v>517</v>
      </c>
    </row>
    <row r="43" spans="2:13" ht="27.75" customHeight="1" x14ac:dyDescent="0.15">
      <c r="B43" s="1280"/>
      <c r="C43" s="1281"/>
      <c r="D43" s="106"/>
      <c r="E43" s="1286" t="s">
        <v>33</v>
      </c>
      <c r="F43" s="1286"/>
      <c r="G43" s="1286"/>
      <c r="H43" s="1287"/>
      <c r="I43" s="107">
        <v>8009</v>
      </c>
      <c r="J43" s="108">
        <v>8762</v>
      </c>
      <c r="K43" s="108">
        <v>9653</v>
      </c>
      <c r="L43" s="108">
        <v>9736</v>
      </c>
      <c r="M43" s="109">
        <v>9790</v>
      </c>
    </row>
    <row r="44" spans="2:13" ht="27.75" customHeight="1" x14ac:dyDescent="0.15">
      <c r="B44" s="1280"/>
      <c r="C44" s="1281"/>
      <c r="D44" s="106"/>
      <c r="E44" s="1286" t="s">
        <v>34</v>
      </c>
      <c r="F44" s="1286"/>
      <c r="G44" s="1286"/>
      <c r="H44" s="1287"/>
      <c r="I44" s="107" t="s">
        <v>517</v>
      </c>
      <c r="J44" s="108" t="s">
        <v>517</v>
      </c>
      <c r="K44" s="108">
        <v>116</v>
      </c>
      <c r="L44" s="108">
        <v>220</v>
      </c>
      <c r="M44" s="109">
        <v>310</v>
      </c>
    </row>
    <row r="45" spans="2:13" ht="27.75" customHeight="1" x14ac:dyDescent="0.15">
      <c r="B45" s="1280"/>
      <c r="C45" s="1281"/>
      <c r="D45" s="106"/>
      <c r="E45" s="1286" t="s">
        <v>35</v>
      </c>
      <c r="F45" s="1286"/>
      <c r="G45" s="1286"/>
      <c r="H45" s="1287"/>
      <c r="I45" s="107">
        <v>3449</v>
      </c>
      <c r="J45" s="108">
        <v>3503</v>
      </c>
      <c r="K45" s="108">
        <v>3398</v>
      </c>
      <c r="L45" s="108">
        <v>3551</v>
      </c>
      <c r="M45" s="109">
        <v>3568</v>
      </c>
    </row>
    <row r="46" spans="2:13" ht="27.75" customHeight="1" x14ac:dyDescent="0.15">
      <c r="B46" s="1280"/>
      <c r="C46" s="1281"/>
      <c r="D46" s="110"/>
      <c r="E46" s="1286" t="s">
        <v>36</v>
      </c>
      <c r="F46" s="1286"/>
      <c r="G46" s="1286"/>
      <c r="H46" s="1287"/>
      <c r="I46" s="107" t="s">
        <v>517</v>
      </c>
      <c r="J46" s="108" t="s">
        <v>517</v>
      </c>
      <c r="K46" s="108" t="s">
        <v>517</v>
      </c>
      <c r="L46" s="108" t="s">
        <v>517</v>
      </c>
      <c r="M46" s="109" t="s">
        <v>517</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13829</v>
      </c>
      <c r="J50" s="108">
        <v>14568</v>
      </c>
      <c r="K50" s="108">
        <v>15192</v>
      </c>
      <c r="L50" s="108">
        <v>14944</v>
      </c>
      <c r="M50" s="109">
        <v>14968</v>
      </c>
    </row>
    <row r="51" spans="2:13" ht="27.75" customHeight="1" x14ac:dyDescent="0.15">
      <c r="B51" s="1280"/>
      <c r="C51" s="1281"/>
      <c r="D51" s="106"/>
      <c r="E51" s="1286" t="s">
        <v>42</v>
      </c>
      <c r="F51" s="1286"/>
      <c r="G51" s="1286"/>
      <c r="H51" s="1287"/>
      <c r="I51" s="107" t="s">
        <v>517</v>
      </c>
      <c r="J51" s="108" t="s">
        <v>517</v>
      </c>
      <c r="K51" s="108" t="s">
        <v>517</v>
      </c>
      <c r="L51" s="108" t="s">
        <v>517</v>
      </c>
      <c r="M51" s="109" t="s">
        <v>517</v>
      </c>
    </row>
    <row r="52" spans="2:13" ht="27.75" customHeight="1" x14ac:dyDescent="0.15">
      <c r="B52" s="1282"/>
      <c r="C52" s="1283"/>
      <c r="D52" s="106"/>
      <c r="E52" s="1286" t="s">
        <v>43</v>
      </c>
      <c r="F52" s="1286"/>
      <c r="G52" s="1286"/>
      <c r="H52" s="1287"/>
      <c r="I52" s="107">
        <v>24107</v>
      </c>
      <c r="J52" s="108">
        <v>23604</v>
      </c>
      <c r="K52" s="108">
        <v>23152</v>
      </c>
      <c r="L52" s="108">
        <v>22437</v>
      </c>
      <c r="M52" s="109">
        <v>21852</v>
      </c>
    </row>
    <row r="53" spans="2:13" ht="27.75" customHeight="1" thickBot="1" x14ac:dyDescent="0.2">
      <c r="B53" s="1293" t="s">
        <v>44</v>
      </c>
      <c r="C53" s="1294"/>
      <c r="D53" s="113"/>
      <c r="E53" s="1295" t="s">
        <v>45</v>
      </c>
      <c r="F53" s="1295"/>
      <c r="G53" s="1295"/>
      <c r="H53" s="1296"/>
      <c r="I53" s="114">
        <v>-4851</v>
      </c>
      <c r="J53" s="115">
        <v>-5301</v>
      </c>
      <c r="K53" s="115">
        <v>-5814</v>
      </c>
      <c r="L53" s="115">
        <v>-5248</v>
      </c>
      <c r="M53" s="116">
        <v>-5035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O9Xn32HmcyisVmnZXvlBlAQp+oK23LlLv7i9yBwiK+HKQetDhH8zFD8Gp0lnjmiaC/dE0dTGgFDBJssiGDF5Q==" saltValue="NWgMDtJqrb8SzWnDEa3G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6950</v>
      </c>
      <c r="G55" s="128">
        <v>6320</v>
      </c>
      <c r="H55" s="129">
        <v>5706</v>
      </c>
    </row>
    <row r="56" spans="2:8" ht="52.5" customHeight="1" x14ac:dyDescent="0.15">
      <c r="B56" s="130"/>
      <c r="C56" s="1307" t="s">
        <v>49</v>
      </c>
      <c r="D56" s="1307"/>
      <c r="E56" s="1308"/>
      <c r="F56" s="131">
        <v>675</v>
      </c>
      <c r="G56" s="131">
        <v>679</v>
      </c>
      <c r="H56" s="132">
        <v>683</v>
      </c>
    </row>
    <row r="57" spans="2:8" ht="53.25" customHeight="1" x14ac:dyDescent="0.15">
      <c r="B57" s="130"/>
      <c r="C57" s="1309" t="s">
        <v>50</v>
      </c>
      <c r="D57" s="1309"/>
      <c r="E57" s="1310"/>
      <c r="F57" s="133">
        <v>9316</v>
      </c>
      <c r="G57" s="133">
        <v>9880</v>
      </c>
      <c r="H57" s="134">
        <v>10529</v>
      </c>
    </row>
    <row r="58" spans="2:8" ht="45.75" customHeight="1" x14ac:dyDescent="0.15">
      <c r="B58" s="135"/>
      <c r="C58" s="1297" t="s">
        <v>598</v>
      </c>
      <c r="D58" s="1298"/>
      <c r="E58" s="1299"/>
      <c r="F58" s="136">
        <v>5279</v>
      </c>
      <c r="G58" s="136">
        <v>5954</v>
      </c>
      <c r="H58" s="137">
        <v>6583</v>
      </c>
    </row>
    <row r="59" spans="2:8" ht="45.75" customHeight="1" x14ac:dyDescent="0.15">
      <c r="B59" s="135"/>
      <c r="C59" s="1297" t="s">
        <v>599</v>
      </c>
      <c r="D59" s="1298"/>
      <c r="E59" s="1299"/>
      <c r="F59" s="136">
        <v>2850</v>
      </c>
      <c r="G59" s="136">
        <v>2850</v>
      </c>
      <c r="H59" s="137">
        <v>2850</v>
      </c>
    </row>
    <row r="60" spans="2:8" ht="45.75" customHeight="1" x14ac:dyDescent="0.15">
      <c r="B60" s="135"/>
      <c r="C60" s="1297" t="s">
        <v>600</v>
      </c>
      <c r="D60" s="1298"/>
      <c r="E60" s="1299"/>
      <c r="F60" s="136">
        <v>767</v>
      </c>
      <c r="G60" s="136">
        <v>772</v>
      </c>
      <c r="H60" s="137">
        <v>776</v>
      </c>
    </row>
    <row r="61" spans="2:8" ht="45.75" customHeight="1" x14ac:dyDescent="0.15">
      <c r="B61" s="135"/>
      <c r="C61" s="1297" t="s">
        <v>601</v>
      </c>
      <c r="D61" s="1298"/>
      <c r="E61" s="1299"/>
      <c r="F61" s="136">
        <v>221</v>
      </c>
      <c r="G61" s="136">
        <v>209</v>
      </c>
      <c r="H61" s="137">
        <v>196</v>
      </c>
    </row>
    <row r="62" spans="2:8" ht="45.75" customHeight="1" thickBot="1" x14ac:dyDescent="0.2">
      <c r="B62" s="138"/>
      <c r="C62" s="1300" t="s">
        <v>602</v>
      </c>
      <c r="D62" s="1301"/>
      <c r="E62" s="1302"/>
      <c r="F62" s="139">
        <v>33</v>
      </c>
      <c r="G62" s="139">
        <v>37</v>
      </c>
      <c r="H62" s="140">
        <v>40</v>
      </c>
    </row>
    <row r="63" spans="2:8" ht="52.5" customHeight="1" thickBot="1" x14ac:dyDescent="0.2">
      <c r="B63" s="141"/>
      <c r="C63" s="1303" t="s">
        <v>51</v>
      </c>
      <c r="D63" s="1303"/>
      <c r="E63" s="1304"/>
      <c r="F63" s="142">
        <v>16941</v>
      </c>
      <c r="G63" s="142">
        <v>16880</v>
      </c>
      <c r="H63" s="143">
        <v>16918</v>
      </c>
    </row>
    <row r="64" spans="2:8" ht="15" customHeight="1" x14ac:dyDescent="0.15"/>
  </sheetData>
  <sheetProtection algorithmName="SHA-512" hashValue="dV7Z2NKtfUWHIahiBaFubJFCgzvJ8h7WBxHEzKAeHX0EATnuXzVf5bn6jGCR2G6e3wu6mvI3LtyD3mbnLv8xmA==" saltValue="sAAPi4nlsVaN6V4T+Wf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619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608</v>
      </c>
      <c r="AO51" s="1317"/>
      <c r="AP51" s="1317"/>
      <c r="AQ51" s="1317"/>
      <c r="AR51" s="1317"/>
      <c r="AS51" s="1317"/>
      <c r="AT51" s="1317"/>
      <c r="AU51" s="1317"/>
      <c r="AV51" s="1317"/>
      <c r="AW51" s="1317"/>
      <c r="AX51" s="1317"/>
      <c r="AY51" s="1317"/>
      <c r="AZ51" s="1317"/>
      <c r="BA51" s="1317"/>
      <c r="BB51" s="1317" t="s">
        <v>610</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611</v>
      </c>
      <c r="BC53" s="1317"/>
      <c r="BD53" s="1317"/>
      <c r="BE53" s="1317"/>
      <c r="BF53" s="1317"/>
      <c r="BG53" s="1317"/>
      <c r="BH53" s="1317"/>
      <c r="BI53" s="1317"/>
      <c r="BJ53" s="1317"/>
      <c r="BK53" s="1317"/>
      <c r="BL53" s="1317"/>
      <c r="BM53" s="1317"/>
      <c r="BN53" s="1317"/>
      <c r="BO53" s="1317"/>
      <c r="BP53" s="1316">
        <v>66.8</v>
      </c>
      <c r="BQ53" s="1316"/>
      <c r="BR53" s="1316"/>
      <c r="BS53" s="1316"/>
      <c r="BT53" s="1316"/>
      <c r="BU53" s="1316"/>
      <c r="BV53" s="1316"/>
      <c r="BW53" s="1316"/>
      <c r="BX53" s="1316">
        <v>68.3</v>
      </c>
      <c r="BY53" s="1316"/>
      <c r="BZ53" s="1316"/>
      <c r="CA53" s="1316"/>
      <c r="CB53" s="1316"/>
      <c r="CC53" s="1316"/>
      <c r="CD53" s="1316"/>
      <c r="CE53" s="1316"/>
      <c r="CF53" s="1316">
        <v>70</v>
      </c>
      <c r="CG53" s="1316"/>
      <c r="CH53" s="1316"/>
      <c r="CI53" s="1316"/>
      <c r="CJ53" s="1316"/>
      <c r="CK53" s="1316"/>
      <c r="CL53" s="1316"/>
      <c r="CM53" s="1316"/>
      <c r="CN53" s="1316">
        <v>71.3</v>
      </c>
      <c r="CO53" s="1316"/>
      <c r="CP53" s="1316"/>
      <c r="CQ53" s="1316"/>
      <c r="CR53" s="1316"/>
      <c r="CS53" s="1316"/>
      <c r="CT53" s="1316"/>
      <c r="CU53" s="1316"/>
      <c r="CV53" s="1316">
        <v>72.5</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612</v>
      </c>
      <c r="AO55" s="1315"/>
      <c r="AP55" s="1315"/>
      <c r="AQ55" s="1315"/>
      <c r="AR55" s="1315"/>
      <c r="AS55" s="1315"/>
      <c r="AT55" s="1315"/>
      <c r="AU55" s="1315"/>
      <c r="AV55" s="1315"/>
      <c r="AW55" s="1315"/>
      <c r="AX55" s="1315"/>
      <c r="AY55" s="1315"/>
      <c r="AZ55" s="1315"/>
      <c r="BA55" s="1315"/>
      <c r="BB55" s="1317" t="s">
        <v>613</v>
      </c>
      <c r="BC55" s="1317"/>
      <c r="BD55" s="1317"/>
      <c r="BE55" s="1317"/>
      <c r="BF55" s="1317"/>
      <c r="BG55" s="1317"/>
      <c r="BH55" s="1317"/>
      <c r="BI55" s="1317"/>
      <c r="BJ55" s="1317"/>
      <c r="BK55" s="1317"/>
      <c r="BL55" s="1317"/>
      <c r="BM55" s="1317"/>
      <c r="BN55" s="1317"/>
      <c r="BO55" s="1317"/>
      <c r="BP55" s="1316">
        <v>32.5</v>
      </c>
      <c r="BQ55" s="1316"/>
      <c r="BR55" s="1316"/>
      <c r="BS55" s="1316"/>
      <c r="BT55" s="1316"/>
      <c r="BU55" s="1316"/>
      <c r="BV55" s="1316"/>
      <c r="BW55" s="1316"/>
      <c r="BX55" s="1316">
        <v>30.2</v>
      </c>
      <c r="BY55" s="1316"/>
      <c r="BZ55" s="1316"/>
      <c r="CA55" s="1316"/>
      <c r="CB55" s="1316"/>
      <c r="CC55" s="1316"/>
      <c r="CD55" s="1316"/>
      <c r="CE55" s="1316"/>
      <c r="CF55" s="1316">
        <v>25.4</v>
      </c>
      <c r="CG55" s="1316"/>
      <c r="CH55" s="1316"/>
      <c r="CI55" s="1316"/>
      <c r="CJ55" s="1316"/>
      <c r="CK55" s="1316"/>
      <c r="CL55" s="1316"/>
      <c r="CM55" s="1316"/>
      <c r="CN55" s="1316">
        <v>22.9</v>
      </c>
      <c r="CO55" s="1316"/>
      <c r="CP55" s="1316"/>
      <c r="CQ55" s="1316"/>
      <c r="CR55" s="1316"/>
      <c r="CS55" s="1316"/>
      <c r="CT55" s="1316"/>
      <c r="CU55" s="1316"/>
      <c r="CV55" s="1316">
        <v>28.5</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611</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58.9</v>
      </c>
      <c r="BY57" s="1316"/>
      <c r="BZ57" s="1316"/>
      <c r="CA57" s="1316"/>
      <c r="CB57" s="1316"/>
      <c r="CC57" s="1316"/>
      <c r="CD57" s="1316"/>
      <c r="CE57" s="1316"/>
      <c r="CF57" s="1316">
        <v>60</v>
      </c>
      <c r="CG57" s="1316"/>
      <c r="CH57" s="1316"/>
      <c r="CI57" s="1316"/>
      <c r="CJ57" s="1316"/>
      <c r="CK57" s="1316"/>
      <c r="CL57" s="1316"/>
      <c r="CM57" s="1316"/>
      <c r="CN57" s="1316">
        <v>60.6</v>
      </c>
      <c r="CO57" s="1316"/>
      <c r="CP57" s="1316"/>
      <c r="CQ57" s="1316"/>
      <c r="CR57" s="1316"/>
      <c r="CS57" s="1316"/>
      <c r="CT57" s="1316"/>
      <c r="CU57" s="1316"/>
      <c r="CV57" s="1316">
        <v>62.3</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608</v>
      </c>
      <c r="AO73" s="1317"/>
      <c r="AP73" s="1317"/>
      <c r="AQ73" s="1317"/>
      <c r="AR73" s="1317"/>
      <c r="AS73" s="1317"/>
      <c r="AT73" s="1317"/>
      <c r="AU73" s="1317"/>
      <c r="AV73" s="1317"/>
      <c r="AW73" s="1317"/>
      <c r="AX73" s="1317"/>
      <c r="AY73" s="1317"/>
      <c r="AZ73" s="1317"/>
      <c r="BA73" s="1317"/>
      <c r="BB73" s="1317" t="s">
        <v>613</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616</v>
      </c>
      <c r="BC75" s="1317"/>
      <c r="BD75" s="1317"/>
      <c r="BE75" s="1317"/>
      <c r="BF75" s="1317"/>
      <c r="BG75" s="1317"/>
      <c r="BH75" s="1317"/>
      <c r="BI75" s="1317"/>
      <c r="BJ75" s="1317"/>
      <c r="BK75" s="1317"/>
      <c r="BL75" s="1317"/>
      <c r="BM75" s="1317"/>
      <c r="BN75" s="1317"/>
      <c r="BO75" s="1317"/>
      <c r="BP75" s="1316">
        <v>4</v>
      </c>
      <c r="BQ75" s="1316"/>
      <c r="BR75" s="1316"/>
      <c r="BS75" s="1316"/>
      <c r="BT75" s="1316"/>
      <c r="BU75" s="1316"/>
      <c r="BV75" s="1316"/>
      <c r="BW75" s="1316"/>
      <c r="BX75" s="1316">
        <v>4</v>
      </c>
      <c r="BY75" s="1316"/>
      <c r="BZ75" s="1316"/>
      <c r="CA75" s="1316"/>
      <c r="CB75" s="1316"/>
      <c r="CC75" s="1316"/>
      <c r="CD75" s="1316"/>
      <c r="CE75" s="1316"/>
      <c r="CF75" s="1316">
        <v>4.0999999999999996</v>
      </c>
      <c r="CG75" s="1316"/>
      <c r="CH75" s="1316"/>
      <c r="CI75" s="1316"/>
      <c r="CJ75" s="1316"/>
      <c r="CK75" s="1316"/>
      <c r="CL75" s="1316"/>
      <c r="CM75" s="1316"/>
      <c r="CN75" s="1316">
        <v>4.2</v>
      </c>
      <c r="CO75" s="1316"/>
      <c r="CP75" s="1316"/>
      <c r="CQ75" s="1316"/>
      <c r="CR75" s="1316"/>
      <c r="CS75" s="1316"/>
      <c r="CT75" s="1316"/>
      <c r="CU75" s="1316"/>
      <c r="CV75" s="1316">
        <v>4.0999999999999996</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612</v>
      </c>
      <c r="AO77" s="1315"/>
      <c r="AP77" s="1315"/>
      <c r="AQ77" s="1315"/>
      <c r="AR77" s="1315"/>
      <c r="AS77" s="1315"/>
      <c r="AT77" s="1315"/>
      <c r="AU77" s="1315"/>
      <c r="AV77" s="1315"/>
      <c r="AW77" s="1315"/>
      <c r="AX77" s="1315"/>
      <c r="AY77" s="1315"/>
      <c r="AZ77" s="1315"/>
      <c r="BA77" s="1315"/>
      <c r="BB77" s="1317" t="s">
        <v>609</v>
      </c>
      <c r="BC77" s="1317"/>
      <c r="BD77" s="1317"/>
      <c r="BE77" s="1317"/>
      <c r="BF77" s="1317"/>
      <c r="BG77" s="1317"/>
      <c r="BH77" s="1317"/>
      <c r="BI77" s="1317"/>
      <c r="BJ77" s="1317"/>
      <c r="BK77" s="1317"/>
      <c r="BL77" s="1317"/>
      <c r="BM77" s="1317"/>
      <c r="BN77" s="1317"/>
      <c r="BO77" s="1317"/>
      <c r="BP77" s="1316">
        <v>32.5</v>
      </c>
      <c r="BQ77" s="1316"/>
      <c r="BR77" s="1316"/>
      <c r="BS77" s="1316"/>
      <c r="BT77" s="1316"/>
      <c r="BU77" s="1316"/>
      <c r="BV77" s="1316"/>
      <c r="BW77" s="1316"/>
      <c r="BX77" s="1316">
        <v>30.2</v>
      </c>
      <c r="BY77" s="1316"/>
      <c r="BZ77" s="1316"/>
      <c r="CA77" s="1316"/>
      <c r="CB77" s="1316"/>
      <c r="CC77" s="1316"/>
      <c r="CD77" s="1316"/>
      <c r="CE77" s="1316"/>
      <c r="CF77" s="1316">
        <v>25.4</v>
      </c>
      <c r="CG77" s="1316"/>
      <c r="CH77" s="1316"/>
      <c r="CI77" s="1316"/>
      <c r="CJ77" s="1316"/>
      <c r="CK77" s="1316"/>
      <c r="CL77" s="1316"/>
      <c r="CM77" s="1316"/>
      <c r="CN77" s="1316">
        <v>22.9</v>
      </c>
      <c r="CO77" s="1316"/>
      <c r="CP77" s="1316"/>
      <c r="CQ77" s="1316"/>
      <c r="CR77" s="1316"/>
      <c r="CS77" s="1316"/>
      <c r="CT77" s="1316"/>
      <c r="CU77" s="1316"/>
      <c r="CV77" s="1316">
        <v>28.5</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615</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7.8</v>
      </c>
      <c r="CG79" s="1316"/>
      <c r="CH79" s="1316"/>
      <c r="CI79" s="1316"/>
      <c r="CJ79" s="1316"/>
      <c r="CK79" s="1316"/>
      <c r="CL79" s="1316"/>
      <c r="CM79" s="1316"/>
      <c r="CN79" s="1316">
        <v>7.7</v>
      </c>
      <c r="CO79" s="1316"/>
      <c r="CP79" s="1316"/>
      <c r="CQ79" s="1316"/>
      <c r="CR79" s="1316"/>
      <c r="CS79" s="1316"/>
      <c r="CT79" s="1316"/>
      <c r="CU79" s="1316"/>
      <c r="CV79" s="1316">
        <v>7.5</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gZTR1bpVoqKFwrbIQbRbycgx9hH/mjAnoodzmCgCd8WI5lYddI2DdbAa+UDkg8q00wz/fGus5pqiGQRaK5zQ==" saltValue="bVBu7LrptQCj904aEEF6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c9dAP3vlMXIrxDK+SrB6jspKK0BEVj+TFjbI8Ke8e29gc6xkzccP0JhExDRQBvHh6HVXLsRtfXU8uXO68HtrBA==" saltValue="3aq0IBSfBWyyFZv98wxz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MNMdt3hbsIckBsNUF5K4bbOy4D2NvHbyyT6zdWKCNt6Xb34lKi6VfSzP3BqXrnYLIT+bkp2BooowI8TWP95z+A==" saltValue="JR3EKU6s5PohS4alDHUA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27104</v>
      </c>
      <c r="E3" s="162"/>
      <c r="F3" s="163">
        <v>67319</v>
      </c>
      <c r="G3" s="164"/>
      <c r="H3" s="165"/>
    </row>
    <row r="4" spans="1:8" x14ac:dyDescent="0.15">
      <c r="A4" s="166"/>
      <c r="B4" s="167"/>
      <c r="C4" s="168"/>
      <c r="D4" s="169">
        <v>13530</v>
      </c>
      <c r="E4" s="170"/>
      <c r="F4" s="171">
        <v>38101</v>
      </c>
      <c r="G4" s="172"/>
      <c r="H4" s="173"/>
    </row>
    <row r="5" spans="1:8" x14ac:dyDescent="0.15">
      <c r="A5" s="154" t="s">
        <v>550</v>
      </c>
      <c r="B5" s="159"/>
      <c r="C5" s="160"/>
      <c r="D5" s="161">
        <v>29061</v>
      </c>
      <c r="E5" s="162"/>
      <c r="F5" s="163">
        <v>70615</v>
      </c>
      <c r="G5" s="164"/>
      <c r="H5" s="165"/>
    </row>
    <row r="6" spans="1:8" x14ac:dyDescent="0.15">
      <c r="A6" s="166"/>
      <c r="B6" s="167"/>
      <c r="C6" s="168"/>
      <c r="D6" s="169">
        <v>13880</v>
      </c>
      <c r="E6" s="170"/>
      <c r="F6" s="171">
        <v>37382</v>
      </c>
      <c r="G6" s="172"/>
      <c r="H6" s="173"/>
    </row>
    <row r="7" spans="1:8" x14ac:dyDescent="0.15">
      <c r="A7" s="154" t="s">
        <v>551</v>
      </c>
      <c r="B7" s="159"/>
      <c r="C7" s="160"/>
      <c r="D7" s="161">
        <v>26485</v>
      </c>
      <c r="E7" s="162"/>
      <c r="F7" s="163">
        <v>69185</v>
      </c>
      <c r="G7" s="164"/>
      <c r="H7" s="165"/>
    </row>
    <row r="8" spans="1:8" x14ac:dyDescent="0.15">
      <c r="A8" s="166"/>
      <c r="B8" s="167"/>
      <c r="C8" s="168"/>
      <c r="D8" s="169">
        <v>12565</v>
      </c>
      <c r="E8" s="170"/>
      <c r="F8" s="171">
        <v>38519</v>
      </c>
      <c r="G8" s="172"/>
      <c r="H8" s="173"/>
    </row>
    <row r="9" spans="1:8" x14ac:dyDescent="0.15">
      <c r="A9" s="154" t="s">
        <v>552</v>
      </c>
      <c r="B9" s="159"/>
      <c r="C9" s="160"/>
      <c r="D9" s="161">
        <v>33150</v>
      </c>
      <c r="E9" s="162"/>
      <c r="F9" s="163">
        <v>70166</v>
      </c>
      <c r="G9" s="164"/>
      <c r="H9" s="165"/>
    </row>
    <row r="10" spans="1:8" x14ac:dyDescent="0.15">
      <c r="A10" s="166"/>
      <c r="B10" s="167"/>
      <c r="C10" s="168"/>
      <c r="D10" s="169">
        <v>15505</v>
      </c>
      <c r="E10" s="170"/>
      <c r="F10" s="171">
        <v>36115</v>
      </c>
      <c r="G10" s="172"/>
      <c r="H10" s="173"/>
    </row>
    <row r="11" spans="1:8" x14ac:dyDescent="0.15">
      <c r="A11" s="154" t="s">
        <v>553</v>
      </c>
      <c r="B11" s="159"/>
      <c r="C11" s="160"/>
      <c r="D11" s="161">
        <v>38894</v>
      </c>
      <c r="E11" s="162"/>
      <c r="F11" s="163">
        <v>70329</v>
      </c>
      <c r="G11" s="164"/>
      <c r="H11" s="165"/>
    </row>
    <row r="12" spans="1:8" x14ac:dyDescent="0.15">
      <c r="A12" s="166"/>
      <c r="B12" s="167"/>
      <c r="C12" s="174"/>
      <c r="D12" s="169">
        <v>17590</v>
      </c>
      <c r="E12" s="170"/>
      <c r="F12" s="171">
        <v>39403</v>
      </c>
      <c r="G12" s="172"/>
      <c r="H12" s="173"/>
    </row>
    <row r="13" spans="1:8" x14ac:dyDescent="0.15">
      <c r="A13" s="154"/>
      <c r="B13" s="159"/>
      <c r="C13" s="175"/>
      <c r="D13" s="176">
        <v>30939</v>
      </c>
      <c r="E13" s="177"/>
      <c r="F13" s="178">
        <v>69523</v>
      </c>
      <c r="G13" s="179"/>
      <c r="H13" s="165"/>
    </row>
    <row r="14" spans="1:8" x14ac:dyDescent="0.15">
      <c r="A14" s="166"/>
      <c r="B14" s="167"/>
      <c r="C14" s="168"/>
      <c r="D14" s="169">
        <v>14614</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5.67</v>
      </c>
      <c r="C19" s="180">
        <f>ROUND(VALUE(SUBSTITUTE(実質収支比率等に係る経年分析!G$48,"▲","-")),2)</f>
        <v>4.7</v>
      </c>
      <c r="D19" s="180">
        <f>ROUND(VALUE(SUBSTITUTE(実質収支比率等に係る経年分析!H$48,"▲","-")),2)</f>
        <v>4.37</v>
      </c>
      <c r="E19" s="180">
        <f>ROUND(VALUE(SUBSTITUTE(実質収支比率等に係る経年分析!I$48,"▲","-")),2)</f>
        <v>4.97</v>
      </c>
      <c r="F19" s="180">
        <f>ROUND(VALUE(SUBSTITUTE(実質収支比率等に係る経年分析!J$48,"▲","-")),2)</f>
        <v>6.41</v>
      </c>
    </row>
    <row r="20" spans="1:11" x14ac:dyDescent="0.15">
      <c r="A20" s="180" t="s">
        <v>55</v>
      </c>
      <c r="B20" s="180">
        <f>ROUND(VALUE(SUBSTITUTE(実質収支比率等に係る経年分析!F$47,"▲","-")),2)</f>
        <v>50.2</v>
      </c>
      <c r="C20" s="180">
        <f>ROUND(VALUE(SUBSTITUTE(実質収支比率等に係る経年分析!G$47,"▲","-")),2)</f>
        <v>47.75</v>
      </c>
      <c r="D20" s="180">
        <f>ROUND(VALUE(SUBSTITUTE(実質収支比率等に係る経年分析!H$47,"▲","-")),2)</f>
        <v>45.92</v>
      </c>
      <c r="E20" s="180">
        <f>ROUND(VALUE(SUBSTITUTE(実質収支比率等に係る経年分析!I$47,"▲","-")),2)</f>
        <v>42.39</v>
      </c>
      <c r="F20" s="180">
        <f>ROUND(VALUE(SUBSTITUTE(実質収支比率等に係る経年分析!J$47,"▲","-")),2)</f>
        <v>37.520000000000003</v>
      </c>
    </row>
    <row r="21" spans="1:11" x14ac:dyDescent="0.15">
      <c r="A21" s="180" t="s">
        <v>56</v>
      </c>
      <c r="B21" s="180">
        <f>IF(ISNUMBER(VALUE(SUBSTITUTE(実質収支比率等に係る経年分析!F$49,"▲","-"))),ROUND(VALUE(SUBSTITUTE(実質収支比率等に係る経年分析!F$49,"▲","-")),2),NA())</f>
        <v>2.85</v>
      </c>
      <c r="C21" s="180">
        <f>IF(ISNUMBER(VALUE(SUBSTITUTE(実質収支比率等に係る経年分析!G$49,"▲","-"))),ROUND(VALUE(SUBSTITUTE(実質収支比率等に係る経年分析!G$49,"▲","-")),2),NA())</f>
        <v>-4.0199999999999996</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-3.69</v>
      </c>
      <c r="F21" s="180">
        <f>IF(ISNUMBER(VALUE(SUBSTITUTE(実質収支比率等に係る経年分析!J$49,"▲","-"))),ROUND(VALUE(SUBSTITUTE(実質収支比率等に係る経年分析!J$49,"▲","-")),2),NA())</f>
        <v>-2.5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4.2300000000000004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2204</v>
      </c>
      <c r="E42" s="182"/>
      <c r="F42" s="182"/>
      <c r="G42" s="182">
        <f>'実質公債費比率（分子）の構造'!L$52</f>
        <v>2171</v>
      </c>
      <c r="H42" s="182"/>
      <c r="I42" s="182"/>
      <c r="J42" s="182">
        <f>'実質公債費比率（分子）の構造'!M$52</f>
        <v>2172</v>
      </c>
      <c r="K42" s="182"/>
      <c r="L42" s="182"/>
      <c r="M42" s="182">
        <f>'実質公債費比率（分子）の構造'!N$52</f>
        <v>2150</v>
      </c>
      <c r="N42" s="182"/>
      <c r="O42" s="182"/>
      <c r="P42" s="182">
        <f>'実質公債費比率（分子）の構造'!O$52</f>
        <v>2162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38</v>
      </c>
      <c r="C45" s="182"/>
      <c r="D45" s="182"/>
      <c r="E45" s="182">
        <f>'実質公債費比率（分子）の構造'!L$49</f>
        <v>0</v>
      </c>
      <c r="F45" s="182"/>
      <c r="G45" s="182"/>
      <c r="H45" s="182">
        <f>'実質公債費比率（分子）の構造'!M$49</f>
        <v>0</v>
      </c>
      <c r="I45" s="182"/>
      <c r="J45" s="182"/>
      <c r="K45" s="182">
        <f>'実質公債費比率（分子）の構造'!N$49</f>
        <v>10</v>
      </c>
      <c r="L45" s="182"/>
      <c r="M45" s="182"/>
      <c r="N45" s="182">
        <f>'実質公債費比率（分子）の構造'!O$49</f>
        <v>17</v>
      </c>
      <c r="O45" s="182"/>
      <c r="P45" s="182"/>
    </row>
    <row r="46" spans="1:16" x14ac:dyDescent="0.15">
      <c r="A46" s="182" t="s">
        <v>67</v>
      </c>
      <c r="B46" s="182">
        <f>'実質公債費比率（分子）の構造'!K$48</f>
        <v>521</v>
      </c>
      <c r="C46" s="182"/>
      <c r="D46" s="182"/>
      <c r="E46" s="182">
        <f>'実質公債費比率（分子）の構造'!L$48</f>
        <v>578</v>
      </c>
      <c r="F46" s="182"/>
      <c r="G46" s="182"/>
      <c r="H46" s="182">
        <f>'実質公債費比率（分子）の構造'!M$48</f>
        <v>590</v>
      </c>
      <c r="I46" s="182"/>
      <c r="J46" s="182"/>
      <c r="K46" s="182">
        <f>'実質公債費比率（分子）の構造'!N$48</f>
        <v>529</v>
      </c>
      <c r="L46" s="182"/>
      <c r="M46" s="182"/>
      <c r="N46" s="182">
        <f>'実質公債費比率（分子）の構造'!O$48</f>
        <v>545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2155</v>
      </c>
      <c r="C49" s="182"/>
      <c r="D49" s="182"/>
      <c r="E49" s="182">
        <f>'実質公債費比率（分子）の構造'!L$45</f>
        <v>2153</v>
      </c>
      <c r="F49" s="182"/>
      <c r="G49" s="182"/>
      <c r="H49" s="182">
        <f>'実質公債費比率（分子）の構造'!M$45</f>
        <v>2136</v>
      </c>
      <c r="I49" s="182"/>
      <c r="J49" s="182"/>
      <c r="K49" s="182">
        <f>'実質公債費比率（分子）の構造'!N$45</f>
        <v>2123</v>
      </c>
      <c r="L49" s="182"/>
      <c r="M49" s="182"/>
      <c r="N49" s="182">
        <f>'実質公債費比率（分子）の構造'!O$45</f>
        <v>2150</v>
      </c>
      <c r="O49" s="182"/>
      <c r="P49" s="182"/>
    </row>
    <row r="50" spans="1:16" x14ac:dyDescent="0.15">
      <c r="A50" s="182" t="s">
        <v>71</v>
      </c>
      <c r="B50" s="182" t="e">
        <f>NA()</f>
        <v>#N/A</v>
      </c>
      <c r="C50" s="182">
        <f>IF(ISNUMBER('実質公債費比率（分子）の構造'!K$53),'実質公債費比率（分子）の構造'!K$53,NA())</f>
        <v>510</v>
      </c>
      <c r="D50" s="182" t="e">
        <f>NA()</f>
        <v>#N/A</v>
      </c>
      <c r="E50" s="182" t="e">
        <f>NA()</f>
        <v>#N/A</v>
      </c>
      <c r="F50" s="182">
        <f>IF(ISNUMBER('実質公債費比率（分子）の構造'!L$53),'実質公債費比率（分子）の構造'!L$53,NA())</f>
        <v>560</v>
      </c>
      <c r="G50" s="182" t="e">
        <f>NA()</f>
        <v>#N/A</v>
      </c>
      <c r="H50" s="182" t="e">
        <f>NA()</f>
        <v>#N/A</v>
      </c>
      <c r="I50" s="182">
        <f>IF(ISNUMBER('実質公債費比率（分子）の構造'!M$53),'実質公債費比率（分子）の構造'!M$53,NA())</f>
        <v>554</v>
      </c>
      <c r="J50" s="182" t="e">
        <f>NA()</f>
        <v>#N/A</v>
      </c>
      <c r="K50" s="182" t="e">
        <f>NA()</f>
        <v>#N/A</v>
      </c>
      <c r="L50" s="182">
        <f>IF(ISNUMBER('実質公債費比率（分子）の構造'!N$53),'実質公債費比率（分子）の構造'!N$53,NA())</f>
        <v>512</v>
      </c>
      <c r="M50" s="182" t="e">
        <f>NA()</f>
        <v>#N/A</v>
      </c>
      <c r="N50" s="182" t="e">
        <f>NA()</f>
        <v>#N/A</v>
      </c>
      <c r="O50" s="182">
        <f>IF(ISNUMBER('実質公債費比率（分子）の構造'!O$53),'実質公債費比率（分子）の構造'!O$53,NA())</f>
        <v>550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24107</v>
      </c>
      <c r="E56" s="181"/>
      <c r="F56" s="181"/>
      <c r="G56" s="181">
        <f>'将来負担比率（分子）の構造'!J$52</f>
        <v>23604</v>
      </c>
      <c r="H56" s="181"/>
      <c r="I56" s="181"/>
      <c r="J56" s="181">
        <f>'将来負担比率（分子）の構造'!K$52</f>
        <v>23152</v>
      </c>
      <c r="K56" s="181"/>
      <c r="L56" s="181"/>
      <c r="M56" s="181">
        <f>'将来負担比率（分子）の構造'!L$52</f>
        <v>22437</v>
      </c>
      <c r="N56" s="181"/>
      <c r="O56" s="181"/>
      <c r="P56" s="181">
        <f>'将来負担比率（分子）の構造'!M$52</f>
        <v>21852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13829</v>
      </c>
      <c r="E58" s="181"/>
      <c r="F58" s="181"/>
      <c r="G58" s="181">
        <f>'将来負担比率（分子）の構造'!J$50</f>
        <v>14568</v>
      </c>
      <c r="H58" s="181"/>
      <c r="I58" s="181"/>
      <c r="J58" s="181">
        <f>'将来負担比率（分子）の構造'!K$50</f>
        <v>15192</v>
      </c>
      <c r="K58" s="181"/>
      <c r="L58" s="181"/>
      <c r="M58" s="181">
        <f>'将来負担比率（分子）の構造'!L$50</f>
        <v>14944</v>
      </c>
      <c r="N58" s="181"/>
      <c r="O58" s="181"/>
      <c r="P58" s="181">
        <f>'将来負担比率（分子）の構造'!M$50</f>
        <v>14968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3449</v>
      </c>
      <c r="C62" s="181"/>
      <c r="D62" s="181"/>
      <c r="E62" s="181">
        <f>'将来負担比率（分子）の構造'!J$45</f>
        <v>3503</v>
      </c>
      <c r="F62" s="181"/>
      <c r="G62" s="181"/>
      <c r="H62" s="181">
        <f>'将来負担比率（分子）の構造'!K$45</f>
        <v>3398</v>
      </c>
      <c r="I62" s="181"/>
      <c r="J62" s="181"/>
      <c r="K62" s="181">
        <f>'将来負担比率（分子）の構造'!L$45</f>
        <v>3551</v>
      </c>
      <c r="L62" s="181"/>
      <c r="M62" s="181"/>
      <c r="N62" s="181">
        <f>'将来負担比率（分子）の構造'!M$45</f>
        <v>3568</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116</v>
      </c>
      <c r="I63" s="181"/>
      <c r="J63" s="181"/>
      <c r="K63" s="181">
        <f>'将来負担比率（分子）の構造'!L$44</f>
        <v>220</v>
      </c>
      <c r="L63" s="181"/>
      <c r="M63" s="181"/>
      <c r="N63" s="181">
        <f>'将来負担比率（分子）の構造'!M$44</f>
        <v>310</v>
      </c>
      <c r="O63" s="181"/>
      <c r="P63" s="181"/>
    </row>
    <row r="64" spans="1:16" x14ac:dyDescent="0.15">
      <c r="A64" s="181" t="s">
        <v>33</v>
      </c>
      <c r="B64" s="181">
        <f>'将来負担比率（分子）の構造'!I$43</f>
        <v>8009</v>
      </c>
      <c r="C64" s="181"/>
      <c r="D64" s="181"/>
      <c r="E64" s="181">
        <f>'将来負担比率（分子）の構造'!J$43</f>
        <v>8762</v>
      </c>
      <c r="F64" s="181"/>
      <c r="G64" s="181"/>
      <c r="H64" s="181">
        <f>'将来負担比率（分子）の構造'!K$43</f>
        <v>9653</v>
      </c>
      <c r="I64" s="181"/>
      <c r="J64" s="181"/>
      <c r="K64" s="181">
        <f>'将来負担比率（分子）の構造'!L$43</f>
        <v>9736</v>
      </c>
      <c r="L64" s="181"/>
      <c r="M64" s="181"/>
      <c r="N64" s="181">
        <f>'将来負担比率（分子）の構造'!M$43</f>
        <v>9790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21627</v>
      </c>
      <c r="C66" s="181"/>
      <c r="D66" s="181"/>
      <c r="E66" s="181">
        <f>'将来負担比率（分子）の構造'!J$41</f>
        <v>20605</v>
      </c>
      <c r="F66" s="181"/>
      <c r="G66" s="181"/>
      <c r="H66" s="181">
        <f>'将来負担比率（分子）の構造'!K$41</f>
        <v>19363</v>
      </c>
      <c r="I66" s="181"/>
      <c r="J66" s="181"/>
      <c r="K66" s="181">
        <f>'将来負担比率（分子）の構造'!L$41</f>
        <v>18628</v>
      </c>
      <c r="L66" s="181"/>
      <c r="M66" s="181"/>
      <c r="N66" s="181">
        <f>'将来負担比率（分子）の構造'!M$41</f>
        <v>18118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6950</v>
      </c>
      <c r="C72" s="185">
        <f>基金残高に係る経年分析!G55</f>
        <v>6320</v>
      </c>
      <c r="D72" s="185">
        <f>基金残高に係る経年分析!H55</f>
        <v>5706</v>
      </c>
    </row>
    <row r="73" spans="1:16" x14ac:dyDescent="0.15">
      <c r="A73" s="184" t="s">
        <v>78</v>
      </c>
      <c r="B73" s="185">
        <f>基金残高に係る経年分析!F56</f>
        <v>675</v>
      </c>
      <c r="C73" s="185">
        <f>基金残高に係る経年分析!G56</f>
        <v>679</v>
      </c>
      <c r="D73" s="185">
        <f>基金残高に係る経年分析!H56</f>
        <v>683</v>
      </c>
    </row>
    <row r="74" spans="1:16" x14ac:dyDescent="0.15">
      <c r="A74" s="184" t="s">
        <v>79</v>
      </c>
      <c r="B74" s="185">
        <f>基金残高に係る経年分析!F57</f>
        <v>9316</v>
      </c>
      <c r="C74" s="185">
        <f>基金残高に係る経年分析!G57</f>
        <v>9880</v>
      </c>
      <c r="D74" s="185">
        <f>基金残高に係る経年分析!H57</f>
        <v>10529</v>
      </c>
    </row>
  </sheetData>
  <sheetProtection algorithmName="SHA-512" hashValue="YhNltUXq6J7jLtTDCB2EWxteSR7L30DFqaQRfouonxzjWGfAHpKMS7crdZ6s1YKsltm48SA47jGrUhc1eqBzqQ==" saltValue="zsad4UDIZJVHumRkFXWX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7746744</v>
      </c>
      <c r="S5" s="675"/>
      <c r="T5" s="675"/>
      <c r="U5" s="675"/>
      <c r="V5" s="675"/>
      <c r="W5" s="675"/>
      <c r="X5" s="675"/>
      <c r="Y5" s="676"/>
      <c r="Z5" s="677">
        <v>24.7</v>
      </c>
      <c r="AA5" s="677"/>
      <c r="AB5" s="677"/>
      <c r="AC5" s="677"/>
      <c r="AD5" s="678">
        <v>7746744</v>
      </c>
      <c r="AE5" s="678"/>
      <c r="AF5" s="678"/>
      <c r="AG5" s="678"/>
      <c r="AH5" s="678"/>
      <c r="AI5" s="678"/>
      <c r="AJ5" s="678"/>
      <c r="AK5" s="678"/>
      <c r="AL5" s="679">
        <v>53.2</v>
      </c>
      <c r="AM5" s="680"/>
      <c r="AN5" s="680"/>
      <c r="AO5" s="681"/>
      <c r="AP5" s="671" t="s">
        <v>224</v>
      </c>
      <c r="AQ5" s="672"/>
      <c r="AR5" s="672"/>
      <c r="AS5" s="672"/>
      <c r="AT5" s="672"/>
      <c r="AU5" s="672"/>
      <c r="AV5" s="672"/>
      <c r="AW5" s="672"/>
      <c r="AX5" s="672"/>
      <c r="AY5" s="672"/>
      <c r="AZ5" s="672"/>
      <c r="BA5" s="672"/>
      <c r="BB5" s="672"/>
      <c r="BC5" s="672"/>
      <c r="BD5" s="672"/>
      <c r="BE5" s="672"/>
      <c r="BF5" s="673"/>
      <c r="BG5" s="685">
        <v>7746744</v>
      </c>
      <c r="BH5" s="686"/>
      <c r="BI5" s="686"/>
      <c r="BJ5" s="686"/>
      <c r="BK5" s="686"/>
      <c r="BL5" s="686"/>
      <c r="BM5" s="686"/>
      <c r="BN5" s="687"/>
      <c r="BO5" s="688">
        <v>100</v>
      </c>
      <c r="BP5" s="688"/>
      <c r="BQ5" s="688"/>
      <c r="BR5" s="688"/>
      <c r="BS5" s="689" t="s">
        <v>146</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285239</v>
      </c>
      <c r="S6" s="686"/>
      <c r="T6" s="686"/>
      <c r="U6" s="686"/>
      <c r="V6" s="686"/>
      <c r="W6" s="686"/>
      <c r="X6" s="686"/>
      <c r="Y6" s="687"/>
      <c r="Z6" s="688">
        <v>0.9</v>
      </c>
      <c r="AA6" s="688"/>
      <c r="AB6" s="688"/>
      <c r="AC6" s="688"/>
      <c r="AD6" s="689">
        <v>285239</v>
      </c>
      <c r="AE6" s="689"/>
      <c r="AF6" s="689"/>
      <c r="AG6" s="689"/>
      <c r="AH6" s="689"/>
      <c r="AI6" s="689"/>
      <c r="AJ6" s="689"/>
      <c r="AK6" s="689"/>
      <c r="AL6" s="690">
        <v>2</v>
      </c>
      <c r="AM6" s="691"/>
      <c r="AN6" s="691"/>
      <c r="AO6" s="692"/>
      <c r="AP6" s="682" t="s">
        <v>229</v>
      </c>
      <c r="AQ6" s="683"/>
      <c r="AR6" s="683"/>
      <c r="AS6" s="683"/>
      <c r="AT6" s="683"/>
      <c r="AU6" s="683"/>
      <c r="AV6" s="683"/>
      <c r="AW6" s="683"/>
      <c r="AX6" s="683"/>
      <c r="AY6" s="683"/>
      <c r="AZ6" s="683"/>
      <c r="BA6" s="683"/>
      <c r="BB6" s="683"/>
      <c r="BC6" s="683"/>
      <c r="BD6" s="683"/>
      <c r="BE6" s="683"/>
      <c r="BF6" s="684"/>
      <c r="BG6" s="685">
        <v>7746744</v>
      </c>
      <c r="BH6" s="686"/>
      <c r="BI6" s="686"/>
      <c r="BJ6" s="686"/>
      <c r="BK6" s="686"/>
      <c r="BL6" s="686"/>
      <c r="BM6" s="686"/>
      <c r="BN6" s="687"/>
      <c r="BO6" s="688">
        <v>100</v>
      </c>
      <c r="BP6" s="688"/>
      <c r="BQ6" s="688"/>
      <c r="BR6" s="688"/>
      <c r="BS6" s="689" t="s">
        <v>146</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202636</v>
      </c>
      <c r="CS6" s="686"/>
      <c r="CT6" s="686"/>
      <c r="CU6" s="686"/>
      <c r="CV6" s="686"/>
      <c r="CW6" s="686"/>
      <c r="CX6" s="686"/>
      <c r="CY6" s="687"/>
      <c r="CZ6" s="679">
        <v>0.7</v>
      </c>
      <c r="DA6" s="680"/>
      <c r="DB6" s="680"/>
      <c r="DC6" s="699"/>
      <c r="DD6" s="694" t="s">
        <v>146</v>
      </c>
      <c r="DE6" s="686"/>
      <c r="DF6" s="686"/>
      <c r="DG6" s="686"/>
      <c r="DH6" s="686"/>
      <c r="DI6" s="686"/>
      <c r="DJ6" s="686"/>
      <c r="DK6" s="686"/>
      <c r="DL6" s="686"/>
      <c r="DM6" s="686"/>
      <c r="DN6" s="686"/>
      <c r="DO6" s="686"/>
      <c r="DP6" s="687"/>
      <c r="DQ6" s="694">
        <v>202636</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8478</v>
      </c>
      <c r="S7" s="686"/>
      <c r="T7" s="686"/>
      <c r="U7" s="686"/>
      <c r="V7" s="686"/>
      <c r="W7" s="686"/>
      <c r="X7" s="686"/>
      <c r="Y7" s="687"/>
      <c r="Z7" s="688">
        <v>0</v>
      </c>
      <c r="AA7" s="688"/>
      <c r="AB7" s="688"/>
      <c r="AC7" s="688"/>
      <c r="AD7" s="689">
        <v>8478</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3551133</v>
      </c>
      <c r="BH7" s="686"/>
      <c r="BI7" s="686"/>
      <c r="BJ7" s="686"/>
      <c r="BK7" s="686"/>
      <c r="BL7" s="686"/>
      <c r="BM7" s="686"/>
      <c r="BN7" s="687"/>
      <c r="BO7" s="688">
        <v>45.8</v>
      </c>
      <c r="BP7" s="688"/>
      <c r="BQ7" s="688"/>
      <c r="BR7" s="688"/>
      <c r="BS7" s="689" t="s">
        <v>146</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9855840</v>
      </c>
      <c r="CS7" s="686"/>
      <c r="CT7" s="686"/>
      <c r="CU7" s="686"/>
      <c r="CV7" s="686"/>
      <c r="CW7" s="686"/>
      <c r="CX7" s="686"/>
      <c r="CY7" s="687"/>
      <c r="CZ7" s="688">
        <v>32.6</v>
      </c>
      <c r="DA7" s="688"/>
      <c r="DB7" s="688"/>
      <c r="DC7" s="688"/>
      <c r="DD7" s="694">
        <v>66042</v>
      </c>
      <c r="DE7" s="686"/>
      <c r="DF7" s="686"/>
      <c r="DG7" s="686"/>
      <c r="DH7" s="686"/>
      <c r="DI7" s="686"/>
      <c r="DJ7" s="686"/>
      <c r="DK7" s="686"/>
      <c r="DL7" s="686"/>
      <c r="DM7" s="686"/>
      <c r="DN7" s="686"/>
      <c r="DO7" s="686"/>
      <c r="DP7" s="687"/>
      <c r="DQ7" s="694">
        <v>3198948</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49695</v>
      </c>
      <c r="S8" s="686"/>
      <c r="T8" s="686"/>
      <c r="U8" s="686"/>
      <c r="V8" s="686"/>
      <c r="W8" s="686"/>
      <c r="X8" s="686"/>
      <c r="Y8" s="687"/>
      <c r="Z8" s="688">
        <v>0.2</v>
      </c>
      <c r="AA8" s="688"/>
      <c r="AB8" s="688"/>
      <c r="AC8" s="688"/>
      <c r="AD8" s="689">
        <v>49695</v>
      </c>
      <c r="AE8" s="689"/>
      <c r="AF8" s="689"/>
      <c r="AG8" s="689"/>
      <c r="AH8" s="689"/>
      <c r="AI8" s="689"/>
      <c r="AJ8" s="689"/>
      <c r="AK8" s="689"/>
      <c r="AL8" s="690">
        <v>0.3</v>
      </c>
      <c r="AM8" s="691"/>
      <c r="AN8" s="691"/>
      <c r="AO8" s="692"/>
      <c r="AP8" s="682" t="s">
        <v>235</v>
      </c>
      <c r="AQ8" s="683"/>
      <c r="AR8" s="683"/>
      <c r="AS8" s="683"/>
      <c r="AT8" s="683"/>
      <c r="AU8" s="683"/>
      <c r="AV8" s="683"/>
      <c r="AW8" s="683"/>
      <c r="AX8" s="683"/>
      <c r="AY8" s="683"/>
      <c r="AZ8" s="683"/>
      <c r="BA8" s="683"/>
      <c r="BB8" s="683"/>
      <c r="BC8" s="683"/>
      <c r="BD8" s="683"/>
      <c r="BE8" s="683"/>
      <c r="BF8" s="684"/>
      <c r="BG8" s="685">
        <v>115225</v>
      </c>
      <c r="BH8" s="686"/>
      <c r="BI8" s="686"/>
      <c r="BJ8" s="686"/>
      <c r="BK8" s="686"/>
      <c r="BL8" s="686"/>
      <c r="BM8" s="686"/>
      <c r="BN8" s="687"/>
      <c r="BO8" s="688">
        <v>1.5</v>
      </c>
      <c r="BP8" s="688"/>
      <c r="BQ8" s="688"/>
      <c r="BR8" s="688"/>
      <c r="BS8" s="694" t="s">
        <v>146</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9300045</v>
      </c>
      <c r="CS8" s="686"/>
      <c r="CT8" s="686"/>
      <c r="CU8" s="686"/>
      <c r="CV8" s="686"/>
      <c r="CW8" s="686"/>
      <c r="CX8" s="686"/>
      <c r="CY8" s="687"/>
      <c r="CZ8" s="688">
        <v>30.8</v>
      </c>
      <c r="DA8" s="688"/>
      <c r="DB8" s="688"/>
      <c r="DC8" s="688"/>
      <c r="DD8" s="694">
        <v>134702</v>
      </c>
      <c r="DE8" s="686"/>
      <c r="DF8" s="686"/>
      <c r="DG8" s="686"/>
      <c r="DH8" s="686"/>
      <c r="DI8" s="686"/>
      <c r="DJ8" s="686"/>
      <c r="DK8" s="686"/>
      <c r="DL8" s="686"/>
      <c r="DM8" s="686"/>
      <c r="DN8" s="686"/>
      <c r="DO8" s="686"/>
      <c r="DP8" s="687"/>
      <c r="DQ8" s="694">
        <v>5031752</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47088</v>
      </c>
      <c r="S9" s="686"/>
      <c r="T9" s="686"/>
      <c r="U9" s="686"/>
      <c r="V9" s="686"/>
      <c r="W9" s="686"/>
      <c r="X9" s="686"/>
      <c r="Y9" s="687"/>
      <c r="Z9" s="688">
        <v>0.2</v>
      </c>
      <c r="AA9" s="688"/>
      <c r="AB9" s="688"/>
      <c r="AC9" s="688"/>
      <c r="AD9" s="689">
        <v>47088</v>
      </c>
      <c r="AE9" s="689"/>
      <c r="AF9" s="689"/>
      <c r="AG9" s="689"/>
      <c r="AH9" s="689"/>
      <c r="AI9" s="689"/>
      <c r="AJ9" s="689"/>
      <c r="AK9" s="689"/>
      <c r="AL9" s="690">
        <v>0.3</v>
      </c>
      <c r="AM9" s="691"/>
      <c r="AN9" s="691"/>
      <c r="AO9" s="692"/>
      <c r="AP9" s="682" t="s">
        <v>238</v>
      </c>
      <c r="AQ9" s="683"/>
      <c r="AR9" s="683"/>
      <c r="AS9" s="683"/>
      <c r="AT9" s="683"/>
      <c r="AU9" s="683"/>
      <c r="AV9" s="683"/>
      <c r="AW9" s="683"/>
      <c r="AX9" s="683"/>
      <c r="AY9" s="683"/>
      <c r="AZ9" s="683"/>
      <c r="BA9" s="683"/>
      <c r="BB9" s="683"/>
      <c r="BC9" s="683"/>
      <c r="BD9" s="683"/>
      <c r="BE9" s="683"/>
      <c r="BF9" s="684"/>
      <c r="BG9" s="685">
        <v>3178911</v>
      </c>
      <c r="BH9" s="686"/>
      <c r="BI9" s="686"/>
      <c r="BJ9" s="686"/>
      <c r="BK9" s="686"/>
      <c r="BL9" s="686"/>
      <c r="BM9" s="686"/>
      <c r="BN9" s="687"/>
      <c r="BO9" s="688">
        <v>41</v>
      </c>
      <c r="BP9" s="688"/>
      <c r="BQ9" s="688"/>
      <c r="BR9" s="688"/>
      <c r="BS9" s="694" t="s">
        <v>146</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1679150</v>
      </c>
      <c r="CS9" s="686"/>
      <c r="CT9" s="686"/>
      <c r="CU9" s="686"/>
      <c r="CV9" s="686"/>
      <c r="CW9" s="686"/>
      <c r="CX9" s="686"/>
      <c r="CY9" s="687"/>
      <c r="CZ9" s="688">
        <v>5.6</v>
      </c>
      <c r="DA9" s="688"/>
      <c r="DB9" s="688"/>
      <c r="DC9" s="688"/>
      <c r="DD9" s="694">
        <v>23617</v>
      </c>
      <c r="DE9" s="686"/>
      <c r="DF9" s="686"/>
      <c r="DG9" s="686"/>
      <c r="DH9" s="686"/>
      <c r="DI9" s="686"/>
      <c r="DJ9" s="686"/>
      <c r="DK9" s="686"/>
      <c r="DL9" s="686"/>
      <c r="DM9" s="686"/>
      <c r="DN9" s="686"/>
      <c r="DO9" s="686"/>
      <c r="DP9" s="687"/>
      <c r="DQ9" s="694">
        <v>1506698</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146</v>
      </c>
      <c r="S10" s="686"/>
      <c r="T10" s="686"/>
      <c r="U10" s="686"/>
      <c r="V10" s="686"/>
      <c r="W10" s="686"/>
      <c r="X10" s="686"/>
      <c r="Y10" s="687"/>
      <c r="Z10" s="688" t="s">
        <v>146</v>
      </c>
      <c r="AA10" s="688"/>
      <c r="AB10" s="688"/>
      <c r="AC10" s="688"/>
      <c r="AD10" s="689" t="s">
        <v>146</v>
      </c>
      <c r="AE10" s="689"/>
      <c r="AF10" s="689"/>
      <c r="AG10" s="689"/>
      <c r="AH10" s="689"/>
      <c r="AI10" s="689"/>
      <c r="AJ10" s="689"/>
      <c r="AK10" s="689"/>
      <c r="AL10" s="690" t="s">
        <v>146</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113334</v>
      </c>
      <c r="BH10" s="686"/>
      <c r="BI10" s="686"/>
      <c r="BJ10" s="686"/>
      <c r="BK10" s="686"/>
      <c r="BL10" s="686"/>
      <c r="BM10" s="686"/>
      <c r="BN10" s="687"/>
      <c r="BO10" s="688">
        <v>1.5</v>
      </c>
      <c r="BP10" s="688"/>
      <c r="BQ10" s="688"/>
      <c r="BR10" s="688"/>
      <c r="BS10" s="694" t="s">
        <v>146</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4124</v>
      </c>
      <c r="CS10" s="686"/>
      <c r="CT10" s="686"/>
      <c r="CU10" s="686"/>
      <c r="CV10" s="686"/>
      <c r="CW10" s="686"/>
      <c r="CX10" s="686"/>
      <c r="CY10" s="687"/>
      <c r="CZ10" s="688">
        <v>0</v>
      </c>
      <c r="DA10" s="688"/>
      <c r="DB10" s="688"/>
      <c r="DC10" s="688"/>
      <c r="DD10" s="694" t="s">
        <v>146</v>
      </c>
      <c r="DE10" s="686"/>
      <c r="DF10" s="686"/>
      <c r="DG10" s="686"/>
      <c r="DH10" s="686"/>
      <c r="DI10" s="686"/>
      <c r="DJ10" s="686"/>
      <c r="DK10" s="686"/>
      <c r="DL10" s="686"/>
      <c r="DM10" s="686"/>
      <c r="DN10" s="686"/>
      <c r="DO10" s="686"/>
      <c r="DP10" s="687"/>
      <c r="DQ10" s="694">
        <v>124</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1273013</v>
      </c>
      <c r="S11" s="686"/>
      <c r="T11" s="686"/>
      <c r="U11" s="686"/>
      <c r="V11" s="686"/>
      <c r="W11" s="686"/>
      <c r="X11" s="686"/>
      <c r="Y11" s="687"/>
      <c r="Z11" s="690">
        <v>4.0999999999999996</v>
      </c>
      <c r="AA11" s="691"/>
      <c r="AB11" s="691"/>
      <c r="AC11" s="703"/>
      <c r="AD11" s="694">
        <v>1273013</v>
      </c>
      <c r="AE11" s="686"/>
      <c r="AF11" s="686"/>
      <c r="AG11" s="686"/>
      <c r="AH11" s="686"/>
      <c r="AI11" s="686"/>
      <c r="AJ11" s="686"/>
      <c r="AK11" s="687"/>
      <c r="AL11" s="690">
        <v>8.6999999999999993</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143663</v>
      </c>
      <c r="BH11" s="686"/>
      <c r="BI11" s="686"/>
      <c r="BJ11" s="686"/>
      <c r="BK11" s="686"/>
      <c r="BL11" s="686"/>
      <c r="BM11" s="686"/>
      <c r="BN11" s="687"/>
      <c r="BO11" s="688">
        <v>1.9</v>
      </c>
      <c r="BP11" s="688"/>
      <c r="BQ11" s="688"/>
      <c r="BR11" s="688"/>
      <c r="BS11" s="694" t="s">
        <v>146</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1008081</v>
      </c>
      <c r="CS11" s="686"/>
      <c r="CT11" s="686"/>
      <c r="CU11" s="686"/>
      <c r="CV11" s="686"/>
      <c r="CW11" s="686"/>
      <c r="CX11" s="686"/>
      <c r="CY11" s="687"/>
      <c r="CZ11" s="688">
        <v>3.3</v>
      </c>
      <c r="DA11" s="688"/>
      <c r="DB11" s="688"/>
      <c r="DC11" s="688"/>
      <c r="DD11" s="694">
        <v>581116</v>
      </c>
      <c r="DE11" s="686"/>
      <c r="DF11" s="686"/>
      <c r="DG11" s="686"/>
      <c r="DH11" s="686"/>
      <c r="DI11" s="686"/>
      <c r="DJ11" s="686"/>
      <c r="DK11" s="686"/>
      <c r="DL11" s="686"/>
      <c r="DM11" s="686"/>
      <c r="DN11" s="686"/>
      <c r="DO11" s="686"/>
      <c r="DP11" s="687"/>
      <c r="DQ11" s="694">
        <v>550046</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146</v>
      </c>
      <c r="S12" s="686"/>
      <c r="T12" s="686"/>
      <c r="U12" s="686"/>
      <c r="V12" s="686"/>
      <c r="W12" s="686"/>
      <c r="X12" s="686"/>
      <c r="Y12" s="687"/>
      <c r="Z12" s="688" t="s">
        <v>146</v>
      </c>
      <c r="AA12" s="688"/>
      <c r="AB12" s="688"/>
      <c r="AC12" s="688"/>
      <c r="AD12" s="689" t="s">
        <v>146</v>
      </c>
      <c r="AE12" s="689"/>
      <c r="AF12" s="689"/>
      <c r="AG12" s="689"/>
      <c r="AH12" s="689"/>
      <c r="AI12" s="689"/>
      <c r="AJ12" s="689"/>
      <c r="AK12" s="689"/>
      <c r="AL12" s="690" t="s">
        <v>146</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3722680</v>
      </c>
      <c r="BH12" s="686"/>
      <c r="BI12" s="686"/>
      <c r="BJ12" s="686"/>
      <c r="BK12" s="686"/>
      <c r="BL12" s="686"/>
      <c r="BM12" s="686"/>
      <c r="BN12" s="687"/>
      <c r="BO12" s="688">
        <v>48.1</v>
      </c>
      <c r="BP12" s="688"/>
      <c r="BQ12" s="688"/>
      <c r="BR12" s="688"/>
      <c r="BS12" s="694" t="s">
        <v>146</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361029</v>
      </c>
      <c r="CS12" s="686"/>
      <c r="CT12" s="686"/>
      <c r="CU12" s="686"/>
      <c r="CV12" s="686"/>
      <c r="CW12" s="686"/>
      <c r="CX12" s="686"/>
      <c r="CY12" s="687"/>
      <c r="CZ12" s="688">
        <v>1.2</v>
      </c>
      <c r="DA12" s="688"/>
      <c r="DB12" s="688"/>
      <c r="DC12" s="688"/>
      <c r="DD12" s="694" t="s">
        <v>146</v>
      </c>
      <c r="DE12" s="686"/>
      <c r="DF12" s="686"/>
      <c r="DG12" s="686"/>
      <c r="DH12" s="686"/>
      <c r="DI12" s="686"/>
      <c r="DJ12" s="686"/>
      <c r="DK12" s="686"/>
      <c r="DL12" s="686"/>
      <c r="DM12" s="686"/>
      <c r="DN12" s="686"/>
      <c r="DO12" s="686"/>
      <c r="DP12" s="687"/>
      <c r="DQ12" s="694">
        <v>248975</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146</v>
      </c>
      <c r="S13" s="686"/>
      <c r="T13" s="686"/>
      <c r="U13" s="686"/>
      <c r="V13" s="686"/>
      <c r="W13" s="686"/>
      <c r="X13" s="686"/>
      <c r="Y13" s="687"/>
      <c r="Z13" s="688" t="s">
        <v>146</v>
      </c>
      <c r="AA13" s="688"/>
      <c r="AB13" s="688"/>
      <c r="AC13" s="688"/>
      <c r="AD13" s="689" t="s">
        <v>146</v>
      </c>
      <c r="AE13" s="689"/>
      <c r="AF13" s="689"/>
      <c r="AG13" s="689"/>
      <c r="AH13" s="689"/>
      <c r="AI13" s="689"/>
      <c r="AJ13" s="689"/>
      <c r="AK13" s="689"/>
      <c r="AL13" s="690" t="s">
        <v>146</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3708753</v>
      </c>
      <c r="BH13" s="686"/>
      <c r="BI13" s="686"/>
      <c r="BJ13" s="686"/>
      <c r="BK13" s="686"/>
      <c r="BL13" s="686"/>
      <c r="BM13" s="686"/>
      <c r="BN13" s="687"/>
      <c r="BO13" s="688">
        <v>47.9</v>
      </c>
      <c r="BP13" s="688"/>
      <c r="BQ13" s="688"/>
      <c r="BR13" s="688"/>
      <c r="BS13" s="694" t="s">
        <v>146</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1385211</v>
      </c>
      <c r="CS13" s="686"/>
      <c r="CT13" s="686"/>
      <c r="CU13" s="686"/>
      <c r="CV13" s="686"/>
      <c r="CW13" s="686"/>
      <c r="CX13" s="686"/>
      <c r="CY13" s="687"/>
      <c r="CZ13" s="688">
        <v>4.5999999999999996</v>
      </c>
      <c r="DA13" s="688"/>
      <c r="DB13" s="688"/>
      <c r="DC13" s="688"/>
      <c r="DD13" s="694">
        <v>310550</v>
      </c>
      <c r="DE13" s="686"/>
      <c r="DF13" s="686"/>
      <c r="DG13" s="686"/>
      <c r="DH13" s="686"/>
      <c r="DI13" s="686"/>
      <c r="DJ13" s="686"/>
      <c r="DK13" s="686"/>
      <c r="DL13" s="686"/>
      <c r="DM13" s="686"/>
      <c r="DN13" s="686"/>
      <c r="DO13" s="686"/>
      <c r="DP13" s="687"/>
      <c r="DQ13" s="694">
        <v>1333082</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146</v>
      </c>
      <c r="S14" s="686"/>
      <c r="T14" s="686"/>
      <c r="U14" s="686"/>
      <c r="V14" s="686"/>
      <c r="W14" s="686"/>
      <c r="X14" s="686"/>
      <c r="Y14" s="687"/>
      <c r="Z14" s="688" t="s">
        <v>146</v>
      </c>
      <c r="AA14" s="688"/>
      <c r="AB14" s="688"/>
      <c r="AC14" s="688"/>
      <c r="AD14" s="689" t="s">
        <v>146</v>
      </c>
      <c r="AE14" s="689"/>
      <c r="AF14" s="689"/>
      <c r="AG14" s="689"/>
      <c r="AH14" s="689"/>
      <c r="AI14" s="689"/>
      <c r="AJ14" s="689"/>
      <c r="AK14" s="689"/>
      <c r="AL14" s="690" t="s">
        <v>146</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166381</v>
      </c>
      <c r="BH14" s="686"/>
      <c r="BI14" s="686"/>
      <c r="BJ14" s="686"/>
      <c r="BK14" s="686"/>
      <c r="BL14" s="686"/>
      <c r="BM14" s="686"/>
      <c r="BN14" s="687"/>
      <c r="BO14" s="688">
        <v>2.1</v>
      </c>
      <c r="BP14" s="688"/>
      <c r="BQ14" s="688"/>
      <c r="BR14" s="688"/>
      <c r="BS14" s="694" t="s">
        <v>146</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1037760</v>
      </c>
      <c r="CS14" s="686"/>
      <c r="CT14" s="686"/>
      <c r="CU14" s="686"/>
      <c r="CV14" s="686"/>
      <c r="CW14" s="686"/>
      <c r="CX14" s="686"/>
      <c r="CY14" s="687"/>
      <c r="CZ14" s="688">
        <v>3.4</v>
      </c>
      <c r="DA14" s="688"/>
      <c r="DB14" s="688"/>
      <c r="DC14" s="688"/>
      <c r="DD14" s="694">
        <v>126966</v>
      </c>
      <c r="DE14" s="686"/>
      <c r="DF14" s="686"/>
      <c r="DG14" s="686"/>
      <c r="DH14" s="686"/>
      <c r="DI14" s="686"/>
      <c r="DJ14" s="686"/>
      <c r="DK14" s="686"/>
      <c r="DL14" s="686"/>
      <c r="DM14" s="686"/>
      <c r="DN14" s="686"/>
      <c r="DO14" s="686"/>
      <c r="DP14" s="687"/>
      <c r="DQ14" s="694">
        <v>1021450</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146</v>
      </c>
      <c r="S15" s="686"/>
      <c r="T15" s="686"/>
      <c r="U15" s="686"/>
      <c r="V15" s="686"/>
      <c r="W15" s="686"/>
      <c r="X15" s="686"/>
      <c r="Y15" s="687"/>
      <c r="Z15" s="688" t="s">
        <v>146</v>
      </c>
      <c r="AA15" s="688"/>
      <c r="AB15" s="688"/>
      <c r="AC15" s="688"/>
      <c r="AD15" s="689" t="s">
        <v>146</v>
      </c>
      <c r="AE15" s="689"/>
      <c r="AF15" s="689"/>
      <c r="AG15" s="689"/>
      <c r="AH15" s="689"/>
      <c r="AI15" s="689"/>
      <c r="AJ15" s="689"/>
      <c r="AK15" s="689"/>
      <c r="AL15" s="690" t="s">
        <v>146</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306550</v>
      </c>
      <c r="BH15" s="686"/>
      <c r="BI15" s="686"/>
      <c r="BJ15" s="686"/>
      <c r="BK15" s="686"/>
      <c r="BL15" s="686"/>
      <c r="BM15" s="686"/>
      <c r="BN15" s="687"/>
      <c r="BO15" s="688">
        <v>4</v>
      </c>
      <c r="BP15" s="688"/>
      <c r="BQ15" s="688"/>
      <c r="BR15" s="688"/>
      <c r="BS15" s="694" t="s">
        <v>146</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3204287</v>
      </c>
      <c r="CS15" s="686"/>
      <c r="CT15" s="686"/>
      <c r="CU15" s="686"/>
      <c r="CV15" s="686"/>
      <c r="CW15" s="686"/>
      <c r="CX15" s="686"/>
      <c r="CY15" s="687"/>
      <c r="CZ15" s="688">
        <v>10.6</v>
      </c>
      <c r="DA15" s="688"/>
      <c r="DB15" s="688"/>
      <c r="DC15" s="688"/>
      <c r="DD15" s="694">
        <v>1193618</v>
      </c>
      <c r="DE15" s="686"/>
      <c r="DF15" s="686"/>
      <c r="DG15" s="686"/>
      <c r="DH15" s="686"/>
      <c r="DI15" s="686"/>
      <c r="DJ15" s="686"/>
      <c r="DK15" s="686"/>
      <c r="DL15" s="686"/>
      <c r="DM15" s="686"/>
      <c r="DN15" s="686"/>
      <c r="DO15" s="686"/>
      <c r="DP15" s="687"/>
      <c r="DQ15" s="694">
        <v>1981121</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56409</v>
      </c>
      <c r="S16" s="686"/>
      <c r="T16" s="686"/>
      <c r="U16" s="686"/>
      <c r="V16" s="686"/>
      <c r="W16" s="686"/>
      <c r="X16" s="686"/>
      <c r="Y16" s="687"/>
      <c r="Z16" s="688">
        <v>0.2</v>
      </c>
      <c r="AA16" s="688"/>
      <c r="AB16" s="688"/>
      <c r="AC16" s="688"/>
      <c r="AD16" s="689">
        <v>56409</v>
      </c>
      <c r="AE16" s="689"/>
      <c r="AF16" s="689"/>
      <c r="AG16" s="689"/>
      <c r="AH16" s="689"/>
      <c r="AI16" s="689"/>
      <c r="AJ16" s="689"/>
      <c r="AK16" s="689"/>
      <c r="AL16" s="690">
        <v>0.4</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146</v>
      </c>
      <c r="BH16" s="686"/>
      <c r="BI16" s="686"/>
      <c r="BJ16" s="686"/>
      <c r="BK16" s="686"/>
      <c r="BL16" s="686"/>
      <c r="BM16" s="686"/>
      <c r="BN16" s="687"/>
      <c r="BO16" s="688" t="s">
        <v>146</v>
      </c>
      <c r="BP16" s="688"/>
      <c r="BQ16" s="688"/>
      <c r="BR16" s="688"/>
      <c r="BS16" s="694" t="s">
        <v>146</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146</v>
      </c>
      <c r="CS16" s="686"/>
      <c r="CT16" s="686"/>
      <c r="CU16" s="686"/>
      <c r="CV16" s="686"/>
      <c r="CW16" s="686"/>
      <c r="CX16" s="686"/>
      <c r="CY16" s="687"/>
      <c r="CZ16" s="688" t="s">
        <v>146</v>
      </c>
      <c r="DA16" s="688"/>
      <c r="DB16" s="688"/>
      <c r="DC16" s="688"/>
      <c r="DD16" s="694" t="s">
        <v>146</v>
      </c>
      <c r="DE16" s="686"/>
      <c r="DF16" s="686"/>
      <c r="DG16" s="686"/>
      <c r="DH16" s="686"/>
      <c r="DI16" s="686"/>
      <c r="DJ16" s="686"/>
      <c r="DK16" s="686"/>
      <c r="DL16" s="686"/>
      <c r="DM16" s="686"/>
      <c r="DN16" s="686"/>
      <c r="DO16" s="686"/>
      <c r="DP16" s="687"/>
      <c r="DQ16" s="694" t="s">
        <v>146</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20684</v>
      </c>
      <c r="S17" s="686"/>
      <c r="T17" s="686"/>
      <c r="U17" s="686"/>
      <c r="V17" s="686"/>
      <c r="W17" s="686"/>
      <c r="X17" s="686"/>
      <c r="Y17" s="687"/>
      <c r="Z17" s="688">
        <v>0.1</v>
      </c>
      <c r="AA17" s="688"/>
      <c r="AB17" s="688"/>
      <c r="AC17" s="688"/>
      <c r="AD17" s="689">
        <v>20684</v>
      </c>
      <c r="AE17" s="689"/>
      <c r="AF17" s="689"/>
      <c r="AG17" s="689"/>
      <c r="AH17" s="689"/>
      <c r="AI17" s="689"/>
      <c r="AJ17" s="689"/>
      <c r="AK17" s="689"/>
      <c r="AL17" s="690">
        <v>0.1</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146</v>
      </c>
      <c r="BH17" s="686"/>
      <c r="BI17" s="686"/>
      <c r="BJ17" s="686"/>
      <c r="BK17" s="686"/>
      <c r="BL17" s="686"/>
      <c r="BM17" s="686"/>
      <c r="BN17" s="687"/>
      <c r="BO17" s="688" t="s">
        <v>146</v>
      </c>
      <c r="BP17" s="688"/>
      <c r="BQ17" s="688"/>
      <c r="BR17" s="688"/>
      <c r="BS17" s="694" t="s">
        <v>146</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2149656</v>
      </c>
      <c r="CS17" s="686"/>
      <c r="CT17" s="686"/>
      <c r="CU17" s="686"/>
      <c r="CV17" s="686"/>
      <c r="CW17" s="686"/>
      <c r="CX17" s="686"/>
      <c r="CY17" s="687"/>
      <c r="CZ17" s="688">
        <v>7.1</v>
      </c>
      <c r="DA17" s="688"/>
      <c r="DB17" s="688"/>
      <c r="DC17" s="688"/>
      <c r="DD17" s="694" t="s">
        <v>146</v>
      </c>
      <c r="DE17" s="686"/>
      <c r="DF17" s="686"/>
      <c r="DG17" s="686"/>
      <c r="DH17" s="686"/>
      <c r="DI17" s="686"/>
      <c r="DJ17" s="686"/>
      <c r="DK17" s="686"/>
      <c r="DL17" s="686"/>
      <c r="DM17" s="686"/>
      <c r="DN17" s="686"/>
      <c r="DO17" s="686"/>
      <c r="DP17" s="687"/>
      <c r="DQ17" s="694">
        <v>2149656</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89508</v>
      </c>
      <c r="S18" s="686"/>
      <c r="T18" s="686"/>
      <c r="U18" s="686"/>
      <c r="V18" s="686"/>
      <c r="W18" s="686"/>
      <c r="X18" s="686"/>
      <c r="Y18" s="687"/>
      <c r="Z18" s="688">
        <v>0.3</v>
      </c>
      <c r="AA18" s="688"/>
      <c r="AB18" s="688"/>
      <c r="AC18" s="688"/>
      <c r="AD18" s="689">
        <v>89508</v>
      </c>
      <c r="AE18" s="689"/>
      <c r="AF18" s="689"/>
      <c r="AG18" s="689"/>
      <c r="AH18" s="689"/>
      <c r="AI18" s="689"/>
      <c r="AJ18" s="689"/>
      <c r="AK18" s="689"/>
      <c r="AL18" s="690">
        <v>0.6</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146</v>
      </c>
      <c r="BH18" s="686"/>
      <c r="BI18" s="686"/>
      <c r="BJ18" s="686"/>
      <c r="BK18" s="686"/>
      <c r="BL18" s="686"/>
      <c r="BM18" s="686"/>
      <c r="BN18" s="687"/>
      <c r="BO18" s="688" t="s">
        <v>146</v>
      </c>
      <c r="BP18" s="688"/>
      <c r="BQ18" s="688"/>
      <c r="BR18" s="688"/>
      <c r="BS18" s="694" t="s">
        <v>146</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146</v>
      </c>
      <c r="CS18" s="686"/>
      <c r="CT18" s="686"/>
      <c r="CU18" s="686"/>
      <c r="CV18" s="686"/>
      <c r="CW18" s="686"/>
      <c r="CX18" s="686"/>
      <c r="CY18" s="687"/>
      <c r="CZ18" s="688" t="s">
        <v>146</v>
      </c>
      <c r="DA18" s="688"/>
      <c r="DB18" s="688"/>
      <c r="DC18" s="688"/>
      <c r="DD18" s="694" t="s">
        <v>146</v>
      </c>
      <c r="DE18" s="686"/>
      <c r="DF18" s="686"/>
      <c r="DG18" s="686"/>
      <c r="DH18" s="686"/>
      <c r="DI18" s="686"/>
      <c r="DJ18" s="686"/>
      <c r="DK18" s="686"/>
      <c r="DL18" s="686"/>
      <c r="DM18" s="686"/>
      <c r="DN18" s="686"/>
      <c r="DO18" s="686"/>
      <c r="DP18" s="687"/>
      <c r="DQ18" s="694" t="s">
        <v>146</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57712</v>
      </c>
      <c r="S19" s="686"/>
      <c r="T19" s="686"/>
      <c r="U19" s="686"/>
      <c r="V19" s="686"/>
      <c r="W19" s="686"/>
      <c r="X19" s="686"/>
      <c r="Y19" s="687"/>
      <c r="Z19" s="688">
        <v>0.2</v>
      </c>
      <c r="AA19" s="688"/>
      <c r="AB19" s="688"/>
      <c r="AC19" s="688"/>
      <c r="AD19" s="689">
        <v>57712</v>
      </c>
      <c r="AE19" s="689"/>
      <c r="AF19" s="689"/>
      <c r="AG19" s="689"/>
      <c r="AH19" s="689"/>
      <c r="AI19" s="689"/>
      <c r="AJ19" s="689"/>
      <c r="AK19" s="689"/>
      <c r="AL19" s="690">
        <v>0.4</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t="s">
        <v>269</v>
      </c>
      <c r="BH19" s="686"/>
      <c r="BI19" s="686"/>
      <c r="BJ19" s="686"/>
      <c r="BK19" s="686"/>
      <c r="BL19" s="686"/>
      <c r="BM19" s="686"/>
      <c r="BN19" s="687"/>
      <c r="BO19" s="688" t="s">
        <v>146</v>
      </c>
      <c r="BP19" s="688"/>
      <c r="BQ19" s="688"/>
      <c r="BR19" s="688"/>
      <c r="BS19" s="694" t="s">
        <v>146</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146</v>
      </c>
      <c r="CS19" s="686"/>
      <c r="CT19" s="686"/>
      <c r="CU19" s="686"/>
      <c r="CV19" s="686"/>
      <c r="CW19" s="686"/>
      <c r="CX19" s="686"/>
      <c r="CY19" s="687"/>
      <c r="CZ19" s="688" t="s">
        <v>146</v>
      </c>
      <c r="DA19" s="688"/>
      <c r="DB19" s="688"/>
      <c r="DC19" s="688"/>
      <c r="DD19" s="694" t="s">
        <v>146</v>
      </c>
      <c r="DE19" s="686"/>
      <c r="DF19" s="686"/>
      <c r="DG19" s="686"/>
      <c r="DH19" s="686"/>
      <c r="DI19" s="686"/>
      <c r="DJ19" s="686"/>
      <c r="DK19" s="686"/>
      <c r="DL19" s="686"/>
      <c r="DM19" s="686"/>
      <c r="DN19" s="686"/>
      <c r="DO19" s="686"/>
      <c r="DP19" s="687"/>
      <c r="DQ19" s="694" t="s">
        <v>146</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27219</v>
      </c>
      <c r="S20" s="686"/>
      <c r="T20" s="686"/>
      <c r="U20" s="686"/>
      <c r="V20" s="686"/>
      <c r="W20" s="686"/>
      <c r="X20" s="686"/>
      <c r="Y20" s="687"/>
      <c r="Z20" s="688">
        <v>0.1</v>
      </c>
      <c r="AA20" s="688"/>
      <c r="AB20" s="688"/>
      <c r="AC20" s="688"/>
      <c r="AD20" s="689">
        <v>27219</v>
      </c>
      <c r="AE20" s="689"/>
      <c r="AF20" s="689"/>
      <c r="AG20" s="689"/>
      <c r="AH20" s="689"/>
      <c r="AI20" s="689"/>
      <c r="AJ20" s="689"/>
      <c r="AK20" s="689"/>
      <c r="AL20" s="690">
        <v>0.2</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146</v>
      </c>
      <c r="BH20" s="686"/>
      <c r="BI20" s="686"/>
      <c r="BJ20" s="686"/>
      <c r="BK20" s="686"/>
      <c r="BL20" s="686"/>
      <c r="BM20" s="686"/>
      <c r="BN20" s="687"/>
      <c r="BO20" s="688" t="s">
        <v>146</v>
      </c>
      <c r="BP20" s="688"/>
      <c r="BQ20" s="688"/>
      <c r="BR20" s="688"/>
      <c r="BS20" s="694" t="s">
        <v>146</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30187819</v>
      </c>
      <c r="CS20" s="686"/>
      <c r="CT20" s="686"/>
      <c r="CU20" s="686"/>
      <c r="CV20" s="686"/>
      <c r="CW20" s="686"/>
      <c r="CX20" s="686"/>
      <c r="CY20" s="687"/>
      <c r="CZ20" s="688">
        <v>100</v>
      </c>
      <c r="DA20" s="688"/>
      <c r="DB20" s="688"/>
      <c r="DC20" s="688"/>
      <c r="DD20" s="694">
        <v>2436611</v>
      </c>
      <c r="DE20" s="686"/>
      <c r="DF20" s="686"/>
      <c r="DG20" s="686"/>
      <c r="DH20" s="686"/>
      <c r="DI20" s="686"/>
      <c r="DJ20" s="686"/>
      <c r="DK20" s="686"/>
      <c r="DL20" s="686"/>
      <c r="DM20" s="686"/>
      <c r="DN20" s="686"/>
      <c r="DO20" s="686"/>
      <c r="DP20" s="687"/>
      <c r="DQ20" s="694">
        <v>17224488</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4577</v>
      </c>
      <c r="S21" s="686"/>
      <c r="T21" s="686"/>
      <c r="U21" s="686"/>
      <c r="V21" s="686"/>
      <c r="W21" s="686"/>
      <c r="X21" s="686"/>
      <c r="Y21" s="687"/>
      <c r="Z21" s="688">
        <v>0</v>
      </c>
      <c r="AA21" s="688"/>
      <c r="AB21" s="688"/>
      <c r="AC21" s="688"/>
      <c r="AD21" s="689">
        <v>4577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146</v>
      </c>
      <c r="BH21" s="686"/>
      <c r="BI21" s="686"/>
      <c r="BJ21" s="686"/>
      <c r="BK21" s="686"/>
      <c r="BL21" s="686"/>
      <c r="BM21" s="686"/>
      <c r="BN21" s="687"/>
      <c r="BO21" s="688" t="s">
        <v>146</v>
      </c>
      <c r="BP21" s="688"/>
      <c r="BQ21" s="688"/>
      <c r="BR21" s="688"/>
      <c r="BS21" s="694" t="s">
        <v>146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5207082</v>
      </c>
      <c r="S22" s="686"/>
      <c r="T22" s="686"/>
      <c r="U22" s="686"/>
      <c r="V22" s="686"/>
      <c r="W22" s="686"/>
      <c r="X22" s="686"/>
      <c r="Y22" s="687"/>
      <c r="Z22" s="688">
        <v>16.600000000000001</v>
      </c>
      <c r="AA22" s="688"/>
      <c r="AB22" s="688"/>
      <c r="AC22" s="688"/>
      <c r="AD22" s="689">
        <v>4884555</v>
      </c>
      <c r="AE22" s="689"/>
      <c r="AF22" s="689"/>
      <c r="AG22" s="689"/>
      <c r="AH22" s="689"/>
      <c r="AI22" s="689"/>
      <c r="AJ22" s="689"/>
      <c r="AK22" s="689"/>
      <c r="AL22" s="690">
        <v>33.6</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146</v>
      </c>
      <c r="BH22" s="686"/>
      <c r="BI22" s="686"/>
      <c r="BJ22" s="686"/>
      <c r="BK22" s="686"/>
      <c r="BL22" s="686"/>
      <c r="BM22" s="686"/>
      <c r="BN22" s="687"/>
      <c r="BO22" s="688" t="s">
        <v>146</v>
      </c>
      <c r="BP22" s="688"/>
      <c r="BQ22" s="688"/>
      <c r="BR22" s="688"/>
      <c r="BS22" s="694" t="s">
        <v>146</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4884555</v>
      </c>
      <c r="S23" s="686"/>
      <c r="T23" s="686"/>
      <c r="U23" s="686"/>
      <c r="V23" s="686"/>
      <c r="W23" s="686"/>
      <c r="X23" s="686"/>
      <c r="Y23" s="687"/>
      <c r="Z23" s="688">
        <v>15.6</v>
      </c>
      <c r="AA23" s="688"/>
      <c r="AB23" s="688"/>
      <c r="AC23" s="688"/>
      <c r="AD23" s="689">
        <v>4884555</v>
      </c>
      <c r="AE23" s="689"/>
      <c r="AF23" s="689"/>
      <c r="AG23" s="689"/>
      <c r="AH23" s="689"/>
      <c r="AI23" s="689"/>
      <c r="AJ23" s="689"/>
      <c r="AK23" s="689"/>
      <c r="AL23" s="690">
        <v>33.6</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146</v>
      </c>
      <c r="BH23" s="686"/>
      <c r="BI23" s="686"/>
      <c r="BJ23" s="686"/>
      <c r="BK23" s="686"/>
      <c r="BL23" s="686"/>
      <c r="BM23" s="686"/>
      <c r="BN23" s="687"/>
      <c r="BO23" s="688" t="s">
        <v>146</v>
      </c>
      <c r="BP23" s="688"/>
      <c r="BQ23" s="688"/>
      <c r="BR23" s="688"/>
      <c r="BS23" s="694" t="s">
        <v>146</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322527</v>
      </c>
      <c r="S24" s="686"/>
      <c r="T24" s="686"/>
      <c r="U24" s="686"/>
      <c r="V24" s="686"/>
      <c r="W24" s="686"/>
      <c r="X24" s="686"/>
      <c r="Y24" s="687"/>
      <c r="Z24" s="688">
        <v>1</v>
      </c>
      <c r="AA24" s="688"/>
      <c r="AB24" s="688"/>
      <c r="AC24" s="688"/>
      <c r="AD24" s="689" t="s">
        <v>146</v>
      </c>
      <c r="AE24" s="689"/>
      <c r="AF24" s="689"/>
      <c r="AG24" s="689"/>
      <c r="AH24" s="689"/>
      <c r="AI24" s="689"/>
      <c r="AJ24" s="689"/>
      <c r="AK24" s="689"/>
      <c r="AL24" s="690" t="s">
        <v>146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146</v>
      </c>
      <c r="BH24" s="686"/>
      <c r="BI24" s="686"/>
      <c r="BJ24" s="686"/>
      <c r="BK24" s="686"/>
      <c r="BL24" s="686"/>
      <c r="BM24" s="686"/>
      <c r="BN24" s="687"/>
      <c r="BO24" s="688" t="s">
        <v>146</v>
      </c>
      <c r="BP24" s="688"/>
      <c r="BQ24" s="688"/>
      <c r="BR24" s="688"/>
      <c r="BS24" s="694" t="s">
        <v>146</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11507396</v>
      </c>
      <c r="CS24" s="675"/>
      <c r="CT24" s="675"/>
      <c r="CU24" s="675"/>
      <c r="CV24" s="675"/>
      <c r="CW24" s="675"/>
      <c r="CX24" s="675"/>
      <c r="CY24" s="676"/>
      <c r="CZ24" s="679">
        <v>38.1</v>
      </c>
      <c r="DA24" s="680"/>
      <c r="DB24" s="680"/>
      <c r="DC24" s="699"/>
      <c r="DD24" s="724">
        <v>7733615</v>
      </c>
      <c r="DE24" s="675"/>
      <c r="DF24" s="675"/>
      <c r="DG24" s="675"/>
      <c r="DH24" s="675"/>
      <c r="DI24" s="675"/>
      <c r="DJ24" s="675"/>
      <c r="DK24" s="676"/>
      <c r="DL24" s="724">
        <v>7589560</v>
      </c>
      <c r="DM24" s="675"/>
      <c r="DN24" s="675"/>
      <c r="DO24" s="675"/>
      <c r="DP24" s="675"/>
      <c r="DQ24" s="675"/>
      <c r="DR24" s="675"/>
      <c r="DS24" s="675"/>
      <c r="DT24" s="675"/>
      <c r="DU24" s="675"/>
      <c r="DV24" s="676"/>
      <c r="DW24" s="679">
        <v>49.9</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146</v>
      </c>
      <c r="S25" s="686"/>
      <c r="T25" s="686"/>
      <c r="U25" s="686"/>
      <c r="V25" s="686"/>
      <c r="W25" s="686"/>
      <c r="X25" s="686"/>
      <c r="Y25" s="687"/>
      <c r="Z25" s="688" t="s">
        <v>146</v>
      </c>
      <c r="AA25" s="688"/>
      <c r="AB25" s="688"/>
      <c r="AC25" s="688"/>
      <c r="AD25" s="689" t="s">
        <v>146</v>
      </c>
      <c r="AE25" s="689"/>
      <c r="AF25" s="689"/>
      <c r="AG25" s="689"/>
      <c r="AH25" s="689"/>
      <c r="AI25" s="689"/>
      <c r="AJ25" s="689"/>
      <c r="AK25" s="689"/>
      <c r="AL25" s="690" t="s">
        <v>146</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146</v>
      </c>
      <c r="BH25" s="686"/>
      <c r="BI25" s="686"/>
      <c r="BJ25" s="686"/>
      <c r="BK25" s="686"/>
      <c r="BL25" s="686"/>
      <c r="BM25" s="686"/>
      <c r="BN25" s="687"/>
      <c r="BO25" s="688" t="s">
        <v>146</v>
      </c>
      <c r="BP25" s="688"/>
      <c r="BQ25" s="688"/>
      <c r="BR25" s="688"/>
      <c r="BS25" s="694" t="s">
        <v>146</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3760784</v>
      </c>
      <c r="CS25" s="721"/>
      <c r="CT25" s="721"/>
      <c r="CU25" s="721"/>
      <c r="CV25" s="721"/>
      <c r="CW25" s="721"/>
      <c r="CX25" s="721"/>
      <c r="CY25" s="722"/>
      <c r="CZ25" s="690">
        <v>12.5</v>
      </c>
      <c r="DA25" s="719"/>
      <c r="DB25" s="719"/>
      <c r="DC25" s="723"/>
      <c r="DD25" s="694">
        <v>3555959</v>
      </c>
      <c r="DE25" s="721"/>
      <c r="DF25" s="721"/>
      <c r="DG25" s="721"/>
      <c r="DH25" s="721"/>
      <c r="DI25" s="721"/>
      <c r="DJ25" s="721"/>
      <c r="DK25" s="722"/>
      <c r="DL25" s="694">
        <v>3532189</v>
      </c>
      <c r="DM25" s="721"/>
      <c r="DN25" s="721"/>
      <c r="DO25" s="721"/>
      <c r="DP25" s="721"/>
      <c r="DQ25" s="721"/>
      <c r="DR25" s="721"/>
      <c r="DS25" s="721"/>
      <c r="DT25" s="721"/>
      <c r="DU25" s="721"/>
      <c r="DV25" s="722"/>
      <c r="DW25" s="690">
        <v>23.2</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14783940</v>
      </c>
      <c r="S26" s="686"/>
      <c r="T26" s="686"/>
      <c r="U26" s="686"/>
      <c r="V26" s="686"/>
      <c r="W26" s="686"/>
      <c r="X26" s="686"/>
      <c r="Y26" s="687"/>
      <c r="Z26" s="688">
        <v>47.1</v>
      </c>
      <c r="AA26" s="688"/>
      <c r="AB26" s="688"/>
      <c r="AC26" s="688"/>
      <c r="AD26" s="689">
        <v>14461413</v>
      </c>
      <c r="AE26" s="689"/>
      <c r="AF26" s="689"/>
      <c r="AG26" s="689"/>
      <c r="AH26" s="689"/>
      <c r="AI26" s="689"/>
      <c r="AJ26" s="689"/>
      <c r="AK26" s="689"/>
      <c r="AL26" s="690">
        <v>99.3</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146</v>
      </c>
      <c r="BH26" s="686"/>
      <c r="BI26" s="686"/>
      <c r="BJ26" s="686"/>
      <c r="BK26" s="686"/>
      <c r="BL26" s="686"/>
      <c r="BM26" s="686"/>
      <c r="BN26" s="687"/>
      <c r="BO26" s="688" t="s">
        <v>146</v>
      </c>
      <c r="BP26" s="688"/>
      <c r="BQ26" s="688"/>
      <c r="BR26" s="688"/>
      <c r="BS26" s="694" t="s">
        <v>146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2446366</v>
      </c>
      <c r="CS26" s="686"/>
      <c r="CT26" s="686"/>
      <c r="CU26" s="686"/>
      <c r="CV26" s="686"/>
      <c r="CW26" s="686"/>
      <c r="CX26" s="686"/>
      <c r="CY26" s="687"/>
      <c r="CZ26" s="690">
        <v>8.1</v>
      </c>
      <c r="DA26" s="719"/>
      <c r="DB26" s="719"/>
      <c r="DC26" s="723"/>
      <c r="DD26" s="694">
        <v>2263422</v>
      </c>
      <c r="DE26" s="686"/>
      <c r="DF26" s="686"/>
      <c r="DG26" s="686"/>
      <c r="DH26" s="686"/>
      <c r="DI26" s="686"/>
      <c r="DJ26" s="686"/>
      <c r="DK26" s="687"/>
      <c r="DL26" s="694" t="s">
        <v>146</v>
      </c>
      <c r="DM26" s="686"/>
      <c r="DN26" s="686"/>
      <c r="DO26" s="686"/>
      <c r="DP26" s="686"/>
      <c r="DQ26" s="686"/>
      <c r="DR26" s="686"/>
      <c r="DS26" s="686"/>
      <c r="DT26" s="686"/>
      <c r="DU26" s="686"/>
      <c r="DV26" s="687"/>
      <c r="DW26" s="690" t="s">
        <v>146</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9392</v>
      </c>
      <c r="S27" s="686"/>
      <c r="T27" s="686"/>
      <c r="U27" s="686"/>
      <c r="V27" s="686"/>
      <c r="W27" s="686"/>
      <c r="X27" s="686"/>
      <c r="Y27" s="687"/>
      <c r="Z27" s="688">
        <v>0</v>
      </c>
      <c r="AA27" s="688"/>
      <c r="AB27" s="688"/>
      <c r="AC27" s="688"/>
      <c r="AD27" s="689">
        <v>9392</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7746744</v>
      </c>
      <c r="BH27" s="686"/>
      <c r="BI27" s="686"/>
      <c r="BJ27" s="686"/>
      <c r="BK27" s="686"/>
      <c r="BL27" s="686"/>
      <c r="BM27" s="686"/>
      <c r="BN27" s="687"/>
      <c r="BO27" s="688">
        <v>100</v>
      </c>
      <c r="BP27" s="688"/>
      <c r="BQ27" s="688"/>
      <c r="BR27" s="688"/>
      <c r="BS27" s="694" t="s">
        <v>146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5596956</v>
      </c>
      <c r="CS27" s="721"/>
      <c r="CT27" s="721"/>
      <c r="CU27" s="721"/>
      <c r="CV27" s="721"/>
      <c r="CW27" s="721"/>
      <c r="CX27" s="721"/>
      <c r="CY27" s="722"/>
      <c r="CZ27" s="690">
        <v>18.5</v>
      </c>
      <c r="DA27" s="719"/>
      <c r="DB27" s="719"/>
      <c r="DC27" s="723"/>
      <c r="DD27" s="694">
        <v>2028000</v>
      </c>
      <c r="DE27" s="721"/>
      <c r="DF27" s="721"/>
      <c r="DG27" s="721"/>
      <c r="DH27" s="721"/>
      <c r="DI27" s="721"/>
      <c r="DJ27" s="721"/>
      <c r="DK27" s="722"/>
      <c r="DL27" s="694">
        <v>1907715</v>
      </c>
      <c r="DM27" s="721"/>
      <c r="DN27" s="721"/>
      <c r="DO27" s="721"/>
      <c r="DP27" s="721"/>
      <c r="DQ27" s="721"/>
      <c r="DR27" s="721"/>
      <c r="DS27" s="721"/>
      <c r="DT27" s="721"/>
      <c r="DU27" s="721"/>
      <c r="DV27" s="722"/>
      <c r="DW27" s="690">
        <v>12.5</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88445</v>
      </c>
      <c r="S28" s="686"/>
      <c r="T28" s="686"/>
      <c r="U28" s="686"/>
      <c r="V28" s="686"/>
      <c r="W28" s="686"/>
      <c r="X28" s="686"/>
      <c r="Y28" s="687"/>
      <c r="Z28" s="688">
        <v>0.3</v>
      </c>
      <c r="AA28" s="688"/>
      <c r="AB28" s="688"/>
      <c r="AC28" s="688"/>
      <c r="AD28" s="689" t="s">
        <v>146</v>
      </c>
      <c r="AE28" s="689"/>
      <c r="AF28" s="689"/>
      <c r="AG28" s="689"/>
      <c r="AH28" s="689"/>
      <c r="AI28" s="689"/>
      <c r="AJ28" s="689"/>
      <c r="AK28" s="689"/>
      <c r="AL28" s="690" t="s">
        <v>146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2149656</v>
      </c>
      <c r="CS28" s="686"/>
      <c r="CT28" s="686"/>
      <c r="CU28" s="686"/>
      <c r="CV28" s="686"/>
      <c r="CW28" s="686"/>
      <c r="CX28" s="686"/>
      <c r="CY28" s="687"/>
      <c r="CZ28" s="690">
        <v>7.1</v>
      </c>
      <c r="DA28" s="719"/>
      <c r="DB28" s="719"/>
      <c r="DC28" s="723"/>
      <c r="DD28" s="694">
        <v>2149656</v>
      </c>
      <c r="DE28" s="686"/>
      <c r="DF28" s="686"/>
      <c r="DG28" s="686"/>
      <c r="DH28" s="686"/>
      <c r="DI28" s="686"/>
      <c r="DJ28" s="686"/>
      <c r="DK28" s="687"/>
      <c r="DL28" s="694">
        <v>2149656</v>
      </c>
      <c r="DM28" s="686"/>
      <c r="DN28" s="686"/>
      <c r="DO28" s="686"/>
      <c r="DP28" s="686"/>
      <c r="DQ28" s="686"/>
      <c r="DR28" s="686"/>
      <c r="DS28" s="686"/>
      <c r="DT28" s="686"/>
      <c r="DU28" s="686"/>
      <c r="DV28" s="687"/>
      <c r="DW28" s="690">
        <v>14.1</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122282</v>
      </c>
      <c r="S29" s="686"/>
      <c r="T29" s="686"/>
      <c r="U29" s="686"/>
      <c r="V29" s="686"/>
      <c r="W29" s="686"/>
      <c r="X29" s="686"/>
      <c r="Y29" s="687"/>
      <c r="Z29" s="688">
        <v>0.4</v>
      </c>
      <c r="AA29" s="688"/>
      <c r="AB29" s="688"/>
      <c r="AC29" s="688"/>
      <c r="AD29" s="689">
        <v>27372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2149656</v>
      </c>
      <c r="CS29" s="721"/>
      <c r="CT29" s="721"/>
      <c r="CU29" s="721"/>
      <c r="CV29" s="721"/>
      <c r="CW29" s="721"/>
      <c r="CX29" s="721"/>
      <c r="CY29" s="722"/>
      <c r="CZ29" s="690">
        <v>7.1</v>
      </c>
      <c r="DA29" s="719"/>
      <c r="DB29" s="719"/>
      <c r="DC29" s="723"/>
      <c r="DD29" s="694">
        <v>2149656</v>
      </c>
      <c r="DE29" s="721"/>
      <c r="DF29" s="721"/>
      <c r="DG29" s="721"/>
      <c r="DH29" s="721"/>
      <c r="DI29" s="721"/>
      <c r="DJ29" s="721"/>
      <c r="DK29" s="722"/>
      <c r="DL29" s="694">
        <v>2149656</v>
      </c>
      <c r="DM29" s="721"/>
      <c r="DN29" s="721"/>
      <c r="DO29" s="721"/>
      <c r="DP29" s="721"/>
      <c r="DQ29" s="721"/>
      <c r="DR29" s="721"/>
      <c r="DS29" s="721"/>
      <c r="DT29" s="721"/>
      <c r="DU29" s="721"/>
      <c r="DV29" s="722"/>
      <c r="DW29" s="690">
        <v>14.1</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101262</v>
      </c>
      <c r="S30" s="686"/>
      <c r="T30" s="686"/>
      <c r="U30" s="686"/>
      <c r="V30" s="686"/>
      <c r="W30" s="686"/>
      <c r="X30" s="686"/>
      <c r="Y30" s="687"/>
      <c r="Z30" s="688">
        <v>0.3</v>
      </c>
      <c r="AA30" s="688"/>
      <c r="AB30" s="688"/>
      <c r="AC30" s="688"/>
      <c r="AD30" s="689" t="s">
        <v>146</v>
      </c>
      <c r="AE30" s="689"/>
      <c r="AF30" s="689"/>
      <c r="AG30" s="689"/>
      <c r="AH30" s="689"/>
      <c r="AI30" s="689"/>
      <c r="AJ30" s="689"/>
      <c r="AK30" s="689"/>
      <c r="AL30" s="690" t="s">
        <v>146</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2049689</v>
      </c>
      <c r="CS30" s="686"/>
      <c r="CT30" s="686"/>
      <c r="CU30" s="686"/>
      <c r="CV30" s="686"/>
      <c r="CW30" s="686"/>
      <c r="CX30" s="686"/>
      <c r="CY30" s="687"/>
      <c r="CZ30" s="690">
        <v>6.8</v>
      </c>
      <c r="DA30" s="719"/>
      <c r="DB30" s="719"/>
      <c r="DC30" s="723"/>
      <c r="DD30" s="694">
        <v>2049689</v>
      </c>
      <c r="DE30" s="686"/>
      <c r="DF30" s="686"/>
      <c r="DG30" s="686"/>
      <c r="DH30" s="686"/>
      <c r="DI30" s="686"/>
      <c r="DJ30" s="686"/>
      <c r="DK30" s="687"/>
      <c r="DL30" s="694">
        <v>2049689</v>
      </c>
      <c r="DM30" s="686"/>
      <c r="DN30" s="686"/>
      <c r="DO30" s="686"/>
      <c r="DP30" s="686"/>
      <c r="DQ30" s="686"/>
      <c r="DR30" s="686"/>
      <c r="DS30" s="686"/>
      <c r="DT30" s="686"/>
      <c r="DU30" s="686"/>
      <c r="DV30" s="687"/>
      <c r="DW30" s="690">
        <v>13.5</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10402829</v>
      </c>
      <c r="S31" s="686"/>
      <c r="T31" s="686"/>
      <c r="U31" s="686"/>
      <c r="V31" s="686"/>
      <c r="W31" s="686"/>
      <c r="X31" s="686"/>
      <c r="Y31" s="687"/>
      <c r="Z31" s="688">
        <v>33.200000000000003</v>
      </c>
      <c r="AA31" s="688"/>
      <c r="AB31" s="688"/>
      <c r="AC31" s="688"/>
      <c r="AD31" s="689" t="s">
        <v>146</v>
      </c>
      <c r="AE31" s="689"/>
      <c r="AF31" s="689"/>
      <c r="AG31" s="689"/>
      <c r="AH31" s="689"/>
      <c r="AI31" s="689"/>
      <c r="AJ31" s="689"/>
      <c r="AK31" s="689"/>
      <c r="AL31" s="690" t="s">
        <v>146</v>
      </c>
      <c r="AM31" s="691"/>
      <c r="AN31" s="691"/>
      <c r="AO31" s="692"/>
      <c r="AP31" s="742" t="s">
        <v>307</v>
      </c>
      <c r="AQ31" s="743"/>
      <c r="AR31" s="743"/>
      <c r="AS31" s="743"/>
      <c r="AT31" s="748" t="s">
        <v>308</v>
      </c>
      <c r="AU31" s="231"/>
      <c r="AV31" s="231"/>
      <c r="AW31" s="231"/>
      <c r="AX31" s="671" t="s">
        <v>186</v>
      </c>
      <c r="AY31" s="672"/>
      <c r="AZ31" s="672"/>
      <c r="BA31" s="672"/>
      <c r="BB31" s="672"/>
      <c r="BC31" s="672"/>
      <c r="BD31" s="672"/>
      <c r="BE31" s="672"/>
      <c r="BF31" s="673"/>
      <c r="BG31" s="753">
        <v>99.1</v>
      </c>
      <c r="BH31" s="740"/>
      <c r="BI31" s="740"/>
      <c r="BJ31" s="740"/>
      <c r="BK31" s="740"/>
      <c r="BL31" s="740"/>
      <c r="BM31" s="680">
        <v>97.1</v>
      </c>
      <c r="BN31" s="740"/>
      <c r="BO31" s="740"/>
      <c r="BP31" s="740"/>
      <c r="BQ31" s="741"/>
      <c r="BR31" s="753">
        <v>99.1</v>
      </c>
      <c r="BS31" s="740"/>
      <c r="BT31" s="740"/>
      <c r="BU31" s="740"/>
      <c r="BV31" s="740"/>
      <c r="BW31" s="740"/>
      <c r="BX31" s="680">
        <v>96.9</v>
      </c>
      <c r="BY31" s="740"/>
      <c r="BZ31" s="740"/>
      <c r="CA31" s="740"/>
      <c r="CB31" s="741"/>
      <c r="CD31" s="727"/>
      <c r="CE31" s="728"/>
      <c r="CF31" s="700" t="s">
        <v>309</v>
      </c>
      <c r="CG31" s="701"/>
      <c r="CH31" s="701"/>
      <c r="CI31" s="701"/>
      <c r="CJ31" s="701"/>
      <c r="CK31" s="701"/>
      <c r="CL31" s="701"/>
      <c r="CM31" s="701"/>
      <c r="CN31" s="701"/>
      <c r="CO31" s="701"/>
      <c r="CP31" s="701"/>
      <c r="CQ31" s="702"/>
      <c r="CR31" s="685">
        <v>99967</v>
      </c>
      <c r="CS31" s="721"/>
      <c r="CT31" s="721"/>
      <c r="CU31" s="721"/>
      <c r="CV31" s="721"/>
      <c r="CW31" s="721"/>
      <c r="CX31" s="721"/>
      <c r="CY31" s="722"/>
      <c r="CZ31" s="690">
        <v>0.3</v>
      </c>
      <c r="DA31" s="719"/>
      <c r="DB31" s="719"/>
      <c r="DC31" s="723"/>
      <c r="DD31" s="694">
        <v>99967</v>
      </c>
      <c r="DE31" s="721"/>
      <c r="DF31" s="721"/>
      <c r="DG31" s="721"/>
      <c r="DH31" s="721"/>
      <c r="DI31" s="721"/>
      <c r="DJ31" s="721"/>
      <c r="DK31" s="722"/>
      <c r="DL31" s="694">
        <v>99967</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146</v>
      </c>
      <c r="S32" s="686"/>
      <c r="T32" s="686"/>
      <c r="U32" s="686"/>
      <c r="V32" s="686"/>
      <c r="W32" s="686"/>
      <c r="X32" s="686"/>
      <c r="Y32" s="687"/>
      <c r="Z32" s="688" t="s">
        <v>146</v>
      </c>
      <c r="AA32" s="688"/>
      <c r="AB32" s="688"/>
      <c r="AC32" s="688"/>
      <c r="AD32" s="689" t="s">
        <v>146</v>
      </c>
      <c r="AE32" s="689"/>
      <c r="AF32" s="689"/>
      <c r="AG32" s="689"/>
      <c r="AH32" s="689"/>
      <c r="AI32" s="689"/>
      <c r="AJ32" s="689"/>
      <c r="AK32" s="689"/>
      <c r="AL32" s="690" t="s">
        <v>146</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99.1</v>
      </c>
      <c r="BH32" s="721"/>
      <c r="BI32" s="721"/>
      <c r="BJ32" s="721"/>
      <c r="BK32" s="721"/>
      <c r="BL32" s="721"/>
      <c r="BM32" s="691">
        <v>97.3</v>
      </c>
      <c r="BN32" s="751"/>
      <c r="BO32" s="751"/>
      <c r="BP32" s="751"/>
      <c r="BQ32" s="752"/>
      <c r="BR32" s="754">
        <v>99.1</v>
      </c>
      <c r="BS32" s="721"/>
      <c r="BT32" s="721"/>
      <c r="BU32" s="721"/>
      <c r="BV32" s="721"/>
      <c r="BW32" s="721"/>
      <c r="BX32" s="691">
        <v>97.3</v>
      </c>
      <c r="BY32" s="751"/>
      <c r="BZ32" s="751"/>
      <c r="CA32" s="751"/>
      <c r="CB32" s="752"/>
      <c r="CD32" s="729"/>
      <c r="CE32" s="730"/>
      <c r="CF32" s="700" t="s">
        <v>313</v>
      </c>
      <c r="CG32" s="701"/>
      <c r="CH32" s="701"/>
      <c r="CI32" s="701"/>
      <c r="CJ32" s="701"/>
      <c r="CK32" s="701"/>
      <c r="CL32" s="701"/>
      <c r="CM32" s="701"/>
      <c r="CN32" s="701"/>
      <c r="CO32" s="701"/>
      <c r="CP32" s="701"/>
      <c r="CQ32" s="702"/>
      <c r="CR32" s="685" t="s">
        <v>146</v>
      </c>
      <c r="CS32" s="686"/>
      <c r="CT32" s="686"/>
      <c r="CU32" s="686"/>
      <c r="CV32" s="686"/>
      <c r="CW32" s="686"/>
      <c r="CX32" s="686"/>
      <c r="CY32" s="687"/>
      <c r="CZ32" s="690" t="s">
        <v>269</v>
      </c>
      <c r="DA32" s="719"/>
      <c r="DB32" s="719"/>
      <c r="DC32" s="723"/>
      <c r="DD32" s="694" t="s">
        <v>146</v>
      </c>
      <c r="DE32" s="686"/>
      <c r="DF32" s="686"/>
      <c r="DG32" s="686"/>
      <c r="DH32" s="686"/>
      <c r="DI32" s="686"/>
      <c r="DJ32" s="686"/>
      <c r="DK32" s="687"/>
      <c r="DL32" s="694" t="s">
        <v>269</v>
      </c>
      <c r="DM32" s="686"/>
      <c r="DN32" s="686"/>
      <c r="DO32" s="686"/>
      <c r="DP32" s="686"/>
      <c r="DQ32" s="686"/>
      <c r="DR32" s="686"/>
      <c r="DS32" s="686"/>
      <c r="DT32" s="686"/>
      <c r="DU32" s="686"/>
      <c r="DV32" s="687"/>
      <c r="DW32" s="690" t="s">
        <v>146</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1719729</v>
      </c>
      <c r="S33" s="686"/>
      <c r="T33" s="686"/>
      <c r="U33" s="686"/>
      <c r="V33" s="686"/>
      <c r="W33" s="686"/>
      <c r="X33" s="686"/>
      <c r="Y33" s="687"/>
      <c r="Z33" s="688">
        <v>5.5</v>
      </c>
      <c r="AA33" s="688"/>
      <c r="AB33" s="688"/>
      <c r="AC33" s="688"/>
      <c r="AD33" s="689" t="s">
        <v>146</v>
      </c>
      <c r="AE33" s="689"/>
      <c r="AF33" s="689"/>
      <c r="AG33" s="689"/>
      <c r="AH33" s="689"/>
      <c r="AI33" s="689"/>
      <c r="AJ33" s="689"/>
      <c r="AK33" s="689"/>
      <c r="AL33" s="690" t="s">
        <v>146</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99.1</v>
      </c>
      <c r="BH33" s="756"/>
      <c r="BI33" s="756"/>
      <c r="BJ33" s="756"/>
      <c r="BK33" s="756"/>
      <c r="BL33" s="756"/>
      <c r="BM33" s="757">
        <v>96.7</v>
      </c>
      <c r="BN33" s="756"/>
      <c r="BO33" s="756"/>
      <c r="BP33" s="756"/>
      <c r="BQ33" s="758"/>
      <c r="BR33" s="755">
        <v>98.9</v>
      </c>
      <c r="BS33" s="756"/>
      <c r="BT33" s="756"/>
      <c r="BU33" s="756"/>
      <c r="BV33" s="756"/>
      <c r="BW33" s="756"/>
      <c r="BX33" s="757">
        <v>96.3</v>
      </c>
      <c r="BY33" s="756"/>
      <c r="BZ33" s="756"/>
      <c r="CA33" s="756"/>
      <c r="CB33" s="758"/>
      <c r="CD33" s="700" t="s">
        <v>316</v>
      </c>
      <c r="CE33" s="701"/>
      <c r="CF33" s="701"/>
      <c r="CG33" s="701"/>
      <c r="CH33" s="701"/>
      <c r="CI33" s="701"/>
      <c r="CJ33" s="701"/>
      <c r="CK33" s="701"/>
      <c r="CL33" s="701"/>
      <c r="CM33" s="701"/>
      <c r="CN33" s="701"/>
      <c r="CO33" s="701"/>
      <c r="CP33" s="701"/>
      <c r="CQ33" s="702"/>
      <c r="CR33" s="685">
        <v>16243812</v>
      </c>
      <c r="CS33" s="721"/>
      <c r="CT33" s="721"/>
      <c r="CU33" s="721"/>
      <c r="CV33" s="721"/>
      <c r="CW33" s="721"/>
      <c r="CX33" s="721"/>
      <c r="CY33" s="722"/>
      <c r="CZ33" s="690">
        <v>53.8</v>
      </c>
      <c r="DA33" s="719"/>
      <c r="DB33" s="719"/>
      <c r="DC33" s="723"/>
      <c r="DD33" s="694">
        <v>8664032</v>
      </c>
      <c r="DE33" s="721"/>
      <c r="DF33" s="721"/>
      <c r="DG33" s="721"/>
      <c r="DH33" s="721"/>
      <c r="DI33" s="721"/>
      <c r="DJ33" s="721"/>
      <c r="DK33" s="722"/>
      <c r="DL33" s="694">
        <v>6206533</v>
      </c>
      <c r="DM33" s="721"/>
      <c r="DN33" s="721"/>
      <c r="DO33" s="721"/>
      <c r="DP33" s="721"/>
      <c r="DQ33" s="721"/>
      <c r="DR33" s="721"/>
      <c r="DS33" s="721"/>
      <c r="DT33" s="721"/>
      <c r="DU33" s="721"/>
      <c r="DV33" s="722"/>
      <c r="DW33" s="690">
        <v>40.799999999999997</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126619</v>
      </c>
      <c r="S34" s="686"/>
      <c r="T34" s="686"/>
      <c r="U34" s="686"/>
      <c r="V34" s="686"/>
      <c r="W34" s="686"/>
      <c r="X34" s="686"/>
      <c r="Y34" s="687"/>
      <c r="Z34" s="688">
        <v>0.4</v>
      </c>
      <c r="AA34" s="688"/>
      <c r="AB34" s="688"/>
      <c r="AC34" s="688"/>
      <c r="AD34" s="689">
        <v>21898</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3721024</v>
      </c>
      <c r="CS34" s="686"/>
      <c r="CT34" s="686"/>
      <c r="CU34" s="686"/>
      <c r="CV34" s="686"/>
      <c r="CW34" s="686"/>
      <c r="CX34" s="686"/>
      <c r="CY34" s="687"/>
      <c r="CZ34" s="690">
        <v>12.3</v>
      </c>
      <c r="DA34" s="719"/>
      <c r="DB34" s="719"/>
      <c r="DC34" s="723"/>
      <c r="DD34" s="694">
        <v>3244726</v>
      </c>
      <c r="DE34" s="686"/>
      <c r="DF34" s="686"/>
      <c r="DG34" s="686"/>
      <c r="DH34" s="686"/>
      <c r="DI34" s="686"/>
      <c r="DJ34" s="686"/>
      <c r="DK34" s="687"/>
      <c r="DL34" s="694">
        <v>2877564</v>
      </c>
      <c r="DM34" s="686"/>
      <c r="DN34" s="686"/>
      <c r="DO34" s="686"/>
      <c r="DP34" s="686"/>
      <c r="DQ34" s="686"/>
      <c r="DR34" s="686"/>
      <c r="DS34" s="686"/>
      <c r="DT34" s="686"/>
      <c r="DU34" s="686"/>
      <c r="DV34" s="687"/>
      <c r="DW34" s="690">
        <v>18.899999999999999</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36771</v>
      </c>
      <c r="S35" s="686"/>
      <c r="T35" s="686"/>
      <c r="U35" s="686"/>
      <c r="V35" s="686"/>
      <c r="W35" s="686"/>
      <c r="X35" s="686"/>
      <c r="Y35" s="687"/>
      <c r="Z35" s="688">
        <v>0.1</v>
      </c>
      <c r="AA35" s="688"/>
      <c r="AB35" s="688"/>
      <c r="AC35" s="688"/>
      <c r="AD35" s="689" t="s">
        <v>146</v>
      </c>
      <c r="AE35" s="689"/>
      <c r="AF35" s="689"/>
      <c r="AG35" s="689"/>
      <c r="AH35" s="689"/>
      <c r="AI35" s="689"/>
      <c r="AJ35" s="689"/>
      <c r="AK35" s="689"/>
      <c r="AL35" s="690" t="s">
        <v>146</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86055</v>
      </c>
      <c r="CS35" s="721"/>
      <c r="CT35" s="721"/>
      <c r="CU35" s="721"/>
      <c r="CV35" s="721"/>
      <c r="CW35" s="721"/>
      <c r="CX35" s="721"/>
      <c r="CY35" s="722"/>
      <c r="CZ35" s="690">
        <v>0.3</v>
      </c>
      <c r="DA35" s="719"/>
      <c r="DB35" s="719"/>
      <c r="DC35" s="723"/>
      <c r="DD35" s="694">
        <v>86055</v>
      </c>
      <c r="DE35" s="721"/>
      <c r="DF35" s="721"/>
      <c r="DG35" s="721"/>
      <c r="DH35" s="721"/>
      <c r="DI35" s="721"/>
      <c r="DJ35" s="721"/>
      <c r="DK35" s="722"/>
      <c r="DL35" s="694">
        <v>85817</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1285366</v>
      </c>
      <c r="S36" s="686"/>
      <c r="T36" s="686"/>
      <c r="U36" s="686"/>
      <c r="V36" s="686"/>
      <c r="W36" s="686"/>
      <c r="X36" s="686"/>
      <c r="Y36" s="687"/>
      <c r="Z36" s="688">
        <v>4.0999999999999996</v>
      </c>
      <c r="AA36" s="688"/>
      <c r="AB36" s="688"/>
      <c r="AC36" s="688"/>
      <c r="AD36" s="689" t="s">
        <v>146</v>
      </c>
      <c r="AE36" s="689"/>
      <c r="AF36" s="689"/>
      <c r="AG36" s="689"/>
      <c r="AH36" s="689"/>
      <c r="AI36" s="689"/>
      <c r="AJ36" s="689"/>
      <c r="AK36" s="689"/>
      <c r="AL36" s="690" t="s">
        <v>269</v>
      </c>
      <c r="AM36" s="691"/>
      <c r="AN36" s="691"/>
      <c r="AO36" s="692"/>
      <c r="AP36" s="235"/>
      <c r="AQ36" s="759" t="s">
        <v>324</v>
      </c>
      <c r="AR36" s="760"/>
      <c r="AS36" s="760"/>
      <c r="AT36" s="760"/>
      <c r="AU36" s="760"/>
      <c r="AV36" s="760"/>
      <c r="AW36" s="760"/>
      <c r="AX36" s="760"/>
      <c r="AY36" s="761"/>
      <c r="AZ36" s="674">
        <v>2862137</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101392</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8934214</v>
      </c>
      <c r="CS36" s="686"/>
      <c r="CT36" s="686"/>
      <c r="CU36" s="686"/>
      <c r="CV36" s="686"/>
      <c r="CW36" s="686"/>
      <c r="CX36" s="686"/>
      <c r="CY36" s="687"/>
      <c r="CZ36" s="690">
        <v>29.6</v>
      </c>
      <c r="DA36" s="719"/>
      <c r="DB36" s="719"/>
      <c r="DC36" s="723"/>
      <c r="DD36" s="694">
        <v>2365734</v>
      </c>
      <c r="DE36" s="686"/>
      <c r="DF36" s="686"/>
      <c r="DG36" s="686"/>
      <c r="DH36" s="686"/>
      <c r="DI36" s="686"/>
      <c r="DJ36" s="686"/>
      <c r="DK36" s="687"/>
      <c r="DL36" s="694">
        <v>1577879</v>
      </c>
      <c r="DM36" s="686"/>
      <c r="DN36" s="686"/>
      <c r="DO36" s="686"/>
      <c r="DP36" s="686"/>
      <c r="DQ36" s="686"/>
      <c r="DR36" s="686"/>
      <c r="DS36" s="686"/>
      <c r="DT36" s="686"/>
      <c r="DU36" s="686"/>
      <c r="DV36" s="687"/>
      <c r="DW36" s="690">
        <v>10.4</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906570</v>
      </c>
      <c r="S37" s="686"/>
      <c r="T37" s="686"/>
      <c r="U37" s="686"/>
      <c r="V37" s="686"/>
      <c r="W37" s="686"/>
      <c r="X37" s="686"/>
      <c r="Y37" s="687"/>
      <c r="Z37" s="688">
        <v>2.9</v>
      </c>
      <c r="AA37" s="688"/>
      <c r="AB37" s="688"/>
      <c r="AC37" s="688"/>
      <c r="AD37" s="689" t="s">
        <v>146</v>
      </c>
      <c r="AE37" s="689"/>
      <c r="AF37" s="689"/>
      <c r="AG37" s="689"/>
      <c r="AH37" s="689"/>
      <c r="AI37" s="689"/>
      <c r="AJ37" s="689"/>
      <c r="AK37" s="689"/>
      <c r="AL37" s="690" t="s">
        <v>146</v>
      </c>
      <c r="AM37" s="691"/>
      <c r="AN37" s="691"/>
      <c r="AO37" s="692"/>
      <c r="AQ37" s="763" t="s">
        <v>328</v>
      </c>
      <c r="AR37" s="764"/>
      <c r="AS37" s="764"/>
      <c r="AT37" s="764"/>
      <c r="AU37" s="764"/>
      <c r="AV37" s="764"/>
      <c r="AW37" s="764"/>
      <c r="AX37" s="764"/>
      <c r="AY37" s="765"/>
      <c r="AZ37" s="685">
        <v>724104</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39237</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456164</v>
      </c>
      <c r="CS37" s="721"/>
      <c r="CT37" s="721"/>
      <c r="CU37" s="721"/>
      <c r="CV37" s="721"/>
      <c r="CW37" s="721"/>
      <c r="CX37" s="721"/>
      <c r="CY37" s="722"/>
      <c r="CZ37" s="690">
        <v>1.5</v>
      </c>
      <c r="DA37" s="719"/>
      <c r="DB37" s="719"/>
      <c r="DC37" s="723"/>
      <c r="DD37" s="694">
        <v>456164</v>
      </c>
      <c r="DE37" s="721"/>
      <c r="DF37" s="721"/>
      <c r="DG37" s="721"/>
      <c r="DH37" s="721"/>
      <c r="DI37" s="721"/>
      <c r="DJ37" s="721"/>
      <c r="DK37" s="722"/>
      <c r="DL37" s="694">
        <v>303734</v>
      </c>
      <c r="DM37" s="721"/>
      <c r="DN37" s="721"/>
      <c r="DO37" s="721"/>
      <c r="DP37" s="721"/>
      <c r="DQ37" s="721"/>
      <c r="DR37" s="721"/>
      <c r="DS37" s="721"/>
      <c r="DT37" s="721"/>
      <c r="DU37" s="721"/>
      <c r="DV37" s="722"/>
      <c r="DW37" s="690">
        <v>2</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252208</v>
      </c>
      <c r="S38" s="686"/>
      <c r="T38" s="686"/>
      <c r="U38" s="686"/>
      <c r="V38" s="686"/>
      <c r="W38" s="686"/>
      <c r="X38" s="686"/>
      <c r="Y38" s="687"/>
      <c r="Z38" s="688">
        <v>0.8</v>
      </c>
      <c r="AA38" s="688"/>
      <c r="AB38" s="688"/>
      <c r="AC38" s="688"/>
      <c r="AD38" s="689">
        <v>38950</v>
      </c>
      <c r="AE38" s="689"/>
      <c r="AF38" s="689"/>
      <c r="AG38" s="689"/>
      <c r="AH38" s="689"/>
      <c r="AI38" s="689"/>
      <c r="AJ38" s="689"/>
      <c r="AK38" s="689"/>
      <c r="AL38" s="690">
        <v>0.3</v>
      </c>
      <c r="AM38" s="691"/>
      <c r="AN38" s="691"/>
      <c r="AO38" s="692"/>
      <c r="AQ38" s="763" t="s">
        <v>332</v>
      </c>
      <c r="AR38" s="764"/>
      <c r="AS38" s="764"/>
      <c r="AT38" s="764"/>
      <c r="AU38" s="764"/>
      <c r="AV38" s="764"/>
      <c r="AW38" s="764"/>
      <c r="AX38" s="764"/>
      <c r="AY38" s="765"/>
      <c r="AZ38" s="685">
        <v>1825</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8117</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2136208</v>
      </c>
      <c r="CS38" s="686"/>
      <c r="CT38" s="686"/>
      <c r="CU38" s="686"/>
      <c r="CV38" s="686"/>
      <c r="CW38" s="686"/>
      <c r="CX38" s="686"/>
      <c r="CY38" s="687"/>
      <c r="CZ38" s="690">
        <v>7.1</v>
      </c>
      <c r="DA38" s="719"/>
      <c r="DB38" s="719"/>
      <c r="DC38" s="723"/>
      <c r="DD38" s="694">
        <v>1773276</v>
      </c>
      <c r="DE38" s="686"/>
      <c r="DF38" s="686"/>
      <c r="DG38" s="686"/>
      <c r="DH38" s="686"/>
      <c r="DI38" s="686"/>
      <c r="DJ38" s="686"/>
      <c r="DK38" s="687"/>
      <c r="DL38" s="694">
        <v>1665273</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1540258</v>
      </c>
      <c r="S39" s="686"/>
      <c r="T39" s="686"/>
      <c r="U39" s="686"/>
      <c r="V39" s="686"/>
      <c r="W39" s="686"/>
      <c r="X39" s="686"/>
      <c r="Y39" s="687"/>
      <c r="Z39" s="688">
        <v>4.9000000000000004</v>
      </c>
      <c r="AA39" s="688"/>
      <c r="AB39" s="688"/>
      <c r="AC39" s="688"/>
      <c r="AD39" s="689" t="s">
        <v>146</v>
      </c>
      <c r="AE39" s="689"/>
      <c r="AF39" s="689"/>
      <c r="AG39" s="689"/>
      <c r="AH39" s="689"/>
      <c r="AI39" s="689"/>
      <c r="AJ39" s="689"/>
      <c r="AK39" s="689"/>
      <c r="AL39" s="690" t="s">
        <v>146</v>
      </c>
      <c r="AM39" s="691"/>
      <c r="AN39" s="691"/>
      <c r="AO39" s="692"/>
      <c r="AQ39" s="763" t="s">
        <v>336</v>
      </c>
      <c r="AR39" s="764"/>
      <c r="AS39" s="764"/>
      <c r="AT39" s="764"/>
      <c r="AU39" s="764"/>
      <c r="AV39" s="764"/>
      <c r="AW39" s="764"/>
      <c r="AX39" s="764"/>
      <c r="AY39" s="765"/>
      <c r="AZ39" s="685" t="s">
        <v>146</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13439</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1322311</v>
      </c>
      <c r="CS39" s="721"/>
      <c r="CT39" s="721"/>
      <c r="CU39" s="721"/>
      <c r="CV39" s="721"/>
      <c r="CW39" s="721"/>
      <c r="CX39" s="721"/>
      <c r="CY39" s="722"/>
      <c r="CZ39" s="690">
        <v>4.4000000000000004</v>
      </c>
      <c r="DA39" s="719"/>
      <c r="DB39" s="719"/>
      <c r="DC39" s="723"/>
      <c r="DD39" s="694">
        <v>1194241</v>
      </c>
      <c r="DE39" s="721"/>
      <c r="DF39" s="721"/>
      <c r="DG39" s="721"/>
      <c r="DH39" s="721"/>
      <c r="DI39" s="721"/>
      <c r="DJ39" s="721"/>
      <c r="DK39" s="722"/>
      <c r="DL39" s="694" t="s">
        <v>146</v>
      </c>
      <c r="DM39" s="721"/>
      <c r="DN39" s="721"/>
      <c r="DO39" s="721"/>
      <c r="DP39" s="721"/>
      <c r="DQ39" s="721"/>
      <c r="DR39" s="721"/>
      <c r="DS39" s="721"/>
      <c r="DT39" s="721"/>
      <c r="DU39" s="721"/>
      <c r="DV39" s="722"/>
      <c r="DW39" s="690" t="s">
        <v>146</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146</v>
      </c>
      <c r="S40" s="686"/>
      <c r="T40" s="686"/>
      <c r="U40" s="686"/>
      <c r="V40" s="686"/>
      <c r="W40" s="686"/>
      <c r="X40" s="686"/>
      <c r="Y40" s="687"/>
      <c r="Z40" s="688" t="s">
        <v>146</v>
      </c>
      <c r="AA40" s="688"/>
      <c r="AB40" s="688"/>
      <c r="AC40" s="688"/>
      <c r="AD40" s="689" t="s">
        <v>146</v>
      </c>
      <c r="AE40" s="689"/>
      <c r="AF40" s="689"/>
      <c r="AG40" s="689"/>
      <c r="AH40" s="689"/>
      <c r="AI40" s="689"/>
      <c r="AJ40" s="689"/>
      <c r="AK40" s="689"/>
      <c r="AL40" s="690" t="s">
        <v>146</v>
      </c>
      <c r="AM40" s="691"/>
      <c r="AN40" s="691"/>
      <c r="AO40" s="692"/>
      <c r="AQ40" s="763" t="s">
        <v>340</v>
      </c>
      <c r="AR40" s="764"/>
      <c r="AS40" s="764"/>
      <c r="AT40" s="764"/>
      <c r="AU40" s="764"/>
      <c r="AV40" s="764"/>
      <c r="AW40" s="764"/>
      <c r="AX40" s="764"/>
      <c r="AY40" s="765"/>
      <c r="AZ40" s="685" t="s">
        <v>146</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98</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44000</v>
      </c>
      <c r="CS40" s="686"/>
      <c r="CT40" s="686"/>
      <c r="CU40" s="686"/>
      <c r="CV40" s="686"/>
      <c r="CW40" s="686"/>
      <c r="CX40" s="686"/>
      <c r="CY40" s="687"/>
      <c r="CZ40" s="690">
        <v>0.1</v>
      </c>
      <c r="DA40" s="719"/>
      <c r="DB40" s="719"/>
      <c r="DC40" s="723"/>
      <c r="DD40" s="694" t="s">
        <v>146</v>
      </c>
      <c r="DE40" s="686"/>
      <c r="DF40" s="686"/>
      <c r="DG40" s="686"/>
      <c r="DH40" s="686"/>
      <c r="DI40" s="686"/>
      <c r="DJ40" s="686"/>
      <c r="DK40" s="687"/>
      <c r="DL40" s="694" t="s">
        <v>146</v>
      </c>
      <c r="DM40" s="686"/>
      <c r="DN40" s="686"/>
      <c r="DO40" s="686"/>
      <c r="DP40" s="686"/>
      <c r="DQ40" s="686"/>
      <c r="DR40" s="686"/>
      <c r="DS40" s="686"/>
      <c r="DT40" s="686"/>
      <c r="DU40" s="686"/>
      <c r="DV40" s="687"/>
      <c r="DW40" s="690" t="s">
        <v>146</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146</v>
      </c>
      <c r="S41" s="686"/>
      <c r="T41" s="686"/>
      <c r="U41" s="686"/>
      <c r="V41" s="686"/>
      <c r="W41" s="686"/>
      <c r="X41" s="686"/>
      <c r="Y41" s="687"/>
      <c r="Z41" s="688" t="s">
        <v>146</v>
      </c>
      <c r="AA41" s="688"/>
      <c r="AB41" s="688"/>
      <c r="AC41" s="688"/>
      <c r="AD41" s="689" t="s">
        <v>146</v>
      </c>
      <c r="AE41" s="689"/>
      <c r="AF41" s="689"/>
      <c r="AG41" s="689"/>
      <c r="AH41" s="689"/>
      <c r="AI41" s="689"/>
      <c r="AJ41" s="689"/>
      <c r="AK41" s="689"/>
      <c r="AL41" s="690" t="s">
        <v>146</v>
      </c>
      <c r="AM41" s="691"/>
      <c r="AN41" s="691"/>
      <c r="AO41" s="692"/>
      <c r="AQ41" s="763" t="s">
        <v>345</v>
      </c>
      <c r="AR41" s="764"/>
      <c r="AS41" s="764"/>
      <c r="AT41" s="764"/>
      <c r="AU41" s="764"/>
      <c r="AV41" s="764"/>
      <c r="AW41" s="764"/>
      <c r="AX41" s="764"/>
      <c r="AY41" s="765"/>
      <c r="AZ41" s="685">
        <v>410439</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t="s">
        <v>146</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146</v>
      </c>
      <c r="CS41" s="721"/>
      <c r="CT41" s="721"/>
      <c r="CU41" s="721"/>
      <c r="CV41" s="721"/>
      <c r="CW41" s="721"/>
      <c r="CX41" s="721"/>
      <c r="CY41" s="722"/>
      <c r="CZ41" s="690" t="s">
        <v>146</v>
      </c>
      <c r="DA41" s="719"/>
      <c r="DB41" s="719"/>
      <c r="DC41" s="723"/>
      <c r="DD41" s="694" t="s">
        <v>146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650000</v>
      </c>
      <c r="S42" s="686"/>
      <c r="T42" s="686"/>
      <c r="U42" s="686"/>
      <c r="V42" s="686"/>
      <c r="W42" s="686"/>
      <c r="X42" s="686"/>
      <c r="Y42" s="687"/>
      <c r="Z42" s="688">
        <v>2.1</v>
      </c>
      <c r="AA42" s="688"/>
      <c r="AB42" s="688"/>
      <c r="AC42" s="688"/>
      <c r="AD42" s="689" t="s">
        <v>146</v>
      </c>
      <c r="AE42" s="689"/>
      <c r="AF42" s="689"/>
      <c r="AG42" s="689"/>
      <c r="AH42" s="689"/>
      <c r="AI42" s="689"/>
      <c r="AJ42" s="689"/>
      <c r="AK42" s="689"/>
      <c r="AL42" s="690" t="s">
        <v>146</v>
      </c>
      <c r="AM42" s="691"/>
      <c r="AN42" s="691"/>
      <c r="AO42" s="692"/>
      <c r="AQ42" s="784" t="s">
        <v>349</v>
      </c>
      <c r="AR42" s="785"/>
      <c r="AS42" s="785"/>
      <c r="AT42" s="785"/>
      <c r="AU42" s="785"/>
      <c r="AV42" s="785"/>
      <c r="AW42" s="785"/>
      <c r="AX42" s="785"/>
      <c r="AY42" s="786"/>
      <c r="AZ42" s="776">
        <v>1725769</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309</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2436611</v>
      </c>
      <c r="CS42" s="686"/>
      <c r="CT42" s="686"/>
      <c r="CU42" s="686"/>
      <c r="CV42" s="686"/>
      <c r="CW42" s="686"/>
      <c r="CX42" s="686"/>
      <c r="CY42" s="687"/>
      <c r="CZ42" s="690">
        <v>8.1</v>
      </c>
      <c r="DA42" s="691"/>
      <c r="DB42" s="691"/>
      <c r="DC42" s="703"/>
      <c r="DD42" s="694">
        <v>826841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31375671</v>
      </c>
      <c r="S43" s="777"/>
      <c r="T43" s="777"/>
      <c r="U43" s="777"/>
      <c r="V43" s="777"/>
      <c r="W43" s="777"/>
      <c r="X43" s="777"/>
      <c r="Y43" s="778"/>
      <c r="Z43" s="779">
        <v>100</v>
      </c>
      <c r="AA43" s="779"/>
      <c r="AB43" s="779"/>
      <c r="AC43" s="779"/>
      <c r="AD43" s="780">
        <v>14559025</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29073</v>
      </c>
      <c r="CS43" s="721"/>
      <c r="CT43" s="721"/>
      <c r="CU43" s="721"/>
      <c r="CV43" s="721"/>
      <c r="CW43" s="721"/>
      <c r="CX43" s="721"/>
      <c r="CY43" s="722"/>
      <c r="CZ43" s="690">
        <v>0.1</v>
      </c>
      <c r="DA43" s="719"/>
      <c r="DB43" s="719"/>
      <c r="DC43" s="723"/>
      <c r="DD43" s="694">
        <v>29073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2436611</v>
      </c>
      <c r="CS44" s="686"/>
      <c r="CT44" s="686"/>
      <c r="CU44" s="686"/>
      <c r="CV44" s="686"/>
      <c r="CW44" s="686"/>
      <c r="CX44" s="686"/>
      <c r="CY44" s="687"/>
      <c r="CZ44" s="690">
        <v>8.1</v>
      </c>
      <c r="DA44" s="691"/>
      <c r="DB44" s="691"/>
      <c r="DC44" s="703"/>
      <c r="DD44" s="694">
        <v>826841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949799</v>
      </c>
      <c r="CS45" s="721"/>
      <c r="CT45" s="721"/>
      <c r="CU45" s="721"/>
      <c r="CV45" s="721"/>
      <c r="CW45" s="721"/>
      <c r="CX45" s="721"/>
      <c r="CY45" s="722"/>
      <c r="CZ45" s="690">
        <v>3.1</v>
      </c>
      <c r="DA45" s="719"/>
      <c r="DB45" s="719"/>
      <c r="DC45" s="723"/>
      <c r="DD45" s="694">
        <v>85921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1102000</v>
      </c>
      <c r="CS46" s="686"/>
      <c r="CT46" s="686"/>
      <c r="CU46" s="686"/>
      <c r="CV46" s="686"/>
      <c r="CW46" s="686"/>
      <c r="CX46" s="686"/>
      <c r="CY46" s="687"/>
      <c r="CZ46" s="690">
        <v>3.7</v>
      </c>
      <c r="DA46" s="691"/>
      <c r="DB46" s="691"/>
      <c r="DC46" s="703"/>
      <c r="DD46" s="694">
        <v>673899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269</v>
      </c>
      <c r="CS47" s="721"/>
      <c r="CT47" s="721"/>
      <c r="CU47" s="721"/>
      <c r="CV47" s="721"/>
      <c r="CW47" s="721"/>
      <c r="CX47" s="721"/>
      <c r="CY47" s="722"/>
      <c r="CZ47" s="690" t="s">
        <v>269</v>
      </c>
      <c r="DA47" s="719"/>
      <c r="DB47" s="719"/>
      <c r="DC47" s="723"/>
      <c r="DD47" s="694" t="s">
        <v>146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146</v>
      </c>
      <c r="CS48" s="686"/>
      <c r="CT48" s="686"/>
      <c r="CU48" s="686"/>
      <c r="CV48" s="686"/>
      <c r="CW48" s="686"/>
      <c r="CX48" s="686"/>
      <c r="CY48" s="687"/>
      <c r="CZ48" s="690" t="s">
        <v>269</v>
      </c>
      <c r="DA48" s="691"/>
      <c r="DB48" s="691"/>
      <c r="DC48" s="703"/>
      <c r="DD48" s="694" t="s">
        <v>269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30187819</v>
      </c>
      <c r="CS49" s="756"/>
      <c r="CT49" s="756"/>
      <c r="CU49" s="756"/>
      <c r="CV49" s="756"/>
      <c r="CW49" s="756"/>
      <c r="CX49" s="756"/>
      <c r="CY49" s="787"/>
      <c r="CZ49" s="781">
        <v>100</v>
      </c>
      <c r="DA49" s="788"/>
      <c r="DB49" s="788"/>
      <c r="DC49" s="789"/>
      <c r="DD49" s="790">
        <v>17224488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1lPzZTi/KXRdQ0Qo1fnN4pcGXsE7FwK8KPxmA7FwwfzYrcVYxr1XTQqecDOrKW1gwWEkeq7o91nqhJMTEIf+w==" saltValue="4Rlc/ArQtLoWCScVz+BP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31376</v>
      </c>
      <c r="R7" s="821"/>
      <c r="S7" s="821"/>
      <c r="T7" s="821"/>
      <c r="U7" s="821"/>
      <c r="V7" s="821">
        <v>30188</v>
      </c>
      <c r="W7" s="821"/>
      <c r="X7" s="821"/>
      <c r="Y7" s="821"/>
      <c r="Z7" s="821"/>
      <c r="AA7" s="821">
        <v>1188</v>
      </c>
      <c r="AB7" s="821"/>
      <c r="AC7" s="821"/>
      <c r="AD7" s="821"/>
      <c r="AE7" s="822"/>
      <c r="AF7" s="823">
        <v>975</v>
      </c>
      <c r="AG7" s="824"/>
      <c r="AH7" s="824"/>
      <c r="AI7" s="824"/>
      <c r="AJ7" s="825"/>
      <c r="AK7" s="860">
        <v>1285</v>
      </c>
      <c r="AL7" s="861"/>
      <c r="AM7" s="861"/>
      <c r="AN7" s="861"/>
      <c r="AO7" s="861"/>
      <c r="AP7" s="861">
        <v>18118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31376</v>
      </c>
      <c r="R23" s="880"/>
      <c r="S23" s="880"/>
      <c r="T23" s="880"/>
      <c r="U23" s="880"/>
      <c r="V23" s="880">
        <v>30188</v>
      </c>
      <c r="W23" s="880"/>
      <c r="X23" s="880"/>
      <c r="Y23" s="880"/>
      <c r="Z23" s="880"/>
      <c r="AA23" s="880">
        <v>1188</v>
      </c>
      <c r="AB23" s="880"/>
      <c r="AC23" s="880"/>
      <c r="AD23" s="880"/>
      <c r="AE23" s="881"/>
      <c r="AF23" s="882">
        <v>975</v>
      </c>
      <c r="AG23" s="880"/>
      <c r="AH23" s="880"/>
      <c r="AI23" s="880"/>
      <c r="AJ23" s="883"/>
      <c r="AK23" s="884"/>
      <c r="AL23" s="885"/>
      <c r="AM23" s="885"/>
      <c r="AN23" s="885"/>
      <c r="AO23" s="885"/>
      <c r="AP23" s="880">
        <v>18118</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6363</v>
      </c>
      <c r="R28" s="909"/>
      <c r="S28" s="909"/>
      <c r="T28" s="909"/>
      <c r="U28" s="909"/>
      <c r="V28" s="909">
        <v>6262</v>
      </c>
      <c r="W28" s="909"/>
      <c r="X28" s="909"/>
      <c r="Y28" s="909"/>
      <c r="Z28" s="909"/>
      <c r="AA28" s="909">
        <v>101</v>
      </c>
      <c r="AB28" s="909"/>
      <c r="AC28" s="909"/>
      <c r="AD28" s="909"/>
      <c r="AE28" s="910"/>
      <c r="AF28" s="911">
        <v>101</v>
      </c>
      <c r="AG28" s="909"/>
      <c r="AH28" s="909"/>
      <c r="AI28" s="909"/>
      <c r="AJ28" s="912"/>
      <c r="AK28" s="913">
        <v>535</v>
      </c>
      <c r="AL28" s="904"/>
      <c r="AM28" s="904"/>
      <c r="AN28" s="904"/>
      <c r="AO28" s="904"/>
      <c r="AP28" s="904" t="s">
        <v>590</v>
      </c>
      <c r="AQ28" s="904"/>
      <c r="AR28" s="904"/>
      <c r="AS28" s="904"/>
      <c r="AT28" s="904"/>
      <c r="AU28" s="904" t="s">
        <v>590</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117</v>
      </c>
      <c r="R29" s="845"/>
      <c r="S29" s="845"/>
      <c r="T29" s="845"/>
      <c r="U29" s="845"/>
      <c r="V29" s="845">
        <v>109</v>
      </c>
      <c r="W29" s="845"/>
      <c r="X29" s="845"/>
      <c r="Y29" s="845"/>
      <c r="Z29" s="845"/>
      <c r="AA29" s="845">
        <v>7</v>
      </c>
      <c r="AB29" s="845"/>
      <c r="AC29" s="845"/>
      <c r="AD29" s="845"/>
      <c r="AE29" s="846"/>
      <c r="AF29" s="847">
        <v>7</v>
      </c>
      <c r="AG29" s="848"/>
      <c r="AH29" s="848"/>
      <c r="AI29" s="848"/>
      <c r="AJ29" s="849"/>
      <c r="AK29" s="916">
        <v>12</v>
      </c>
      <c r="AL29" s="917"/>
      <c r="AM29" s="917"/>
      <c r="AN29" s="917"/>
      <c r="AO29" s="917"/>
      <c r="AP29" s="917" t="s">
        <v>590</v>
      </c>
      <c r="AQ29" s="917"/>
      <c r="AR29" s="917"/>
      <c r="AS29" s="917"/>
      <c r="AT29" s="917"/>
      <c r="AU29" s="917" t="s">
        <v>590</v>
      </c>
      <c r="AV29" s="917"/>
      <c r="AW29" s="917"/>
      <c r="AX29" s="917"/>
      <c r="AY29" s="917"/>
      <c r="AZ29" s="918" t="s">
        <v>590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5595</v>
      </c>
      <c r="R30" s="845"/>
      <c r="S30" s="845"/>
      <c r="T30" s="845"/>
      <c r="U30" s="845"/>
      <c r="V30" s="845">
        <v>5302</v>
      </c>
      <c r="W30" s="845"/>
      <c r="X30" s="845"/>
      <c r="Y30" s="845"/>
      <c r="Z30" s="845"/>
      <c r="AA30" s="845">
        <v>292</v>
      </c>
      <c r="AB30" s="845"/>
      <c r="AC30" s="845"/>
      <c r="AD30" s="845"/>
      <c r="AE30" s="846"/>
      <c r="AF30" s="847">
        <v>292</v>
      </c>
      <c r="AG30" s="848"/>
      <c r="AH30" s="848"/>
      <c r="AI30" s="848"/>
      <c r="AJ30" s="849"/>
      <c r="AK30" s="916">
        <v>800</v>
      </c>
      <c r="AL30" s="917"/>
      <c r="AM30" s="917"/>
      <c r="AN30" s="917"/>
      <c r="AO30" s="917"/>
      <c r="AP30" s="917" t="s">
        <v>590</v>
      </c>
      <c r="AQ30" s="917"/>
      <c r="AR30" s="917"/>
      <c r="AS30" s="917"/>
      <c r="AT30" s="917"/>
      <c r="AU30" s="917" t="s">
        <v>590</v>
      </c>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18</v>
      </c>
      <c r="R31" s="845"/>
      <c r="S31" s="845"/>
      <c r="T31" s="845"/>
      <c r="U31" s="845"/>
      <c r="V31" s="845">
        <v>18</v>
      </c>
      <c r="W31" s="845"/>
      <c r="X31" s="845"/>
      <c r="Y31" s="845"/>
      <c r="Z31" s="845"/>
      <c r="AA31" s="845" t="s">
        <v>589</v>
      </c>
      <c r="AB31" s="845"/>
      <c r="AC31" s="845"/>
      <c r="AD31" s="845"/>
      <c r="AE31" s="846"/>
      <c r="AF31" s="847" t="s">
        <v>146</v>
      </c>
      <c r="AG31" s="848"/>
      <c r="AH31" s="848"/>
      <c r="AI31" s="848"/>
      <c r="AJ31" s="849"/>
      <c r="AK31" s="916">
        <v>16</v>
      </c>
      <c r="AL31" s="917"/>
      <c r="AM31" s="917"/>
      <c r="AN31" s="917"/>
      <c r="AO31" s="917"/>
      <c r="AP31" s="917" t="s">
        <v>590</v>
      </c>
      <c r="AQ31" s="917"/>
      <c r="AR31" s="917"/>
      <c r="AS31" s="917"/>
      <c r="AT31" s="917"/>
      <c r="AU31" s="917" t="s">
        <v>591</v>
      </c>
      <c r="AV31" s="917"/>
      <c r="AW31" s="917"/>
      <c r="AX31" s="917"/>
      <c r="AY31" s="917"/>
      <c r="AZ31" s="918" t="s">
        <v>590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1019</v>
      </c>
      <c r="R32" s="845"/>
      <c r="S32" s="845"/>
      <c r="T32" s="845"/>
      <c r="U32" s="845"/>
      <c r="V32" s="845">
        <v>990</v>
      </c>
      <c r="W32" s="845"/>
      <c r="X32" s="845"/>
      <c r="Y32" s="845"/>
      <c r="Z32" s="845"/>
      <c r="AA32" s="845">
        <v>28</v>
      </c>
      <c r="AB32" s="845"/>
      <c r="AC32" s="845"/>
      <c r="AD32" s="845"/>
      <c r="AE32" s="846"/>
      <c r="AF32" s="847">
        <v>28</v>
      </c>
      <c r="AG32" s="848"/>
      <c r="AH32" s="848"/>
      <c r="AI32" s="848"/>
      <c r="AJ32" s="849"/>
      <c r="AK32" s="916">
        <v>184</v>
      </c>
      <c r="AL32" s="917"/>
      <c r="AM32" s="917"/>
      <c r="AN32" s="917"/>
      <c r="AO32" s="917"/>
      <c r="AP32" s="917" t="s">
        <v>590</v>
      </c>
      <c r="AQ32" s="917"/>
      <c r="AR32" s="917"/>
      <c r="AS32" s="917"/>
      <c r="AT32" s="917"/>
      <c r="AU32" s="917" t="s">
        <v>590</v>
      </c>
      <c r="AV32" s="917"/>
      <c r="AW32" s="917"/>
      <c r="AX32" s="917"/>
      <c r="AY32" s="917"/>
      <c r="AZ32" s="918" t="s">
        <v>590</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458</v>
      </c>
      <c r="R33" s="845"/>
      <c r="S33" s="845"/>
      <c r="T33" s="845"/>
      <c r="U33" s="845"/>
      <c r="V33" s="845">
        <v>450</v>
      </c>
      <c r="W33" s="845"/>
      <c r="X33" s="845"/>
      <c r="Y33" s="845"/>
      <c r="Z33" s="845"/>
      <c r="AA33" s="845">
        <v>8</v>
      </c>
      <c r="AB33" s="845"/>
      <c r="AC33" s="845"/>
      <c r="AD33" s="845"/>
      <c r="AE33" s="846"/>
      <c r="AF33" s="847">
        <v>683</v>
      </c>
      <c r="AG33" s="848"/>
      <c r="AH33" s="848"/>
      <c r="AI33" s="848"/>
      <c r="AJ33" s="849"/>
      <c r="AK33" s="916">
        <v>87</v>
      </c>
      <c r="AL33" s="917"/>
      <c r="AM33" s="917"/>
      <c r="AN33" s="917"/>
      <c r="AO33" s="917"/>
      <c r="AP33" s="917">
        <v>202</v>
      </c>
      <c r="AQ33" s="917"/>
      <c r="AR33" s="917"/>
      <c r="AS33" s="917"/>
      <c r="AT33" s="917"/>
      <c r="AU33" s="917" t="s">
        <v>590</v>
      </c>
      <c r="AV33" s="917"/>
      <c r="AW33" s="917"/>
      <c r="AX33" s="917"/>
      <c r="AY33" s="917"/>
      <c r="AZ33" s="918" t="s">
        <v>590</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1855</v>
      </c>
      <c r="R34" s="845"/>
      <c r="S34" s="845"/>
      <c r="T34" s="845"/>
      <c r="U34" s="845"/>
      <c r="V34" s="845">
        <v>1738</v>
      </c>
      <c r="W34" s="845"/>
      <c r="X34" s="845"/>
      <c r="Y34" s="845"/>
      <c r="Z34" s="845"/>
      <c r="AA34" s="845">
        <v>117</v>
      </c>
      <c r="AB34" s="845"/>
      <c r="AC34" s="845"/>
      <c r="AD34" s="845"/>
      <c r="AE34" s="846"/>
      <c r="AF34" s="847">
        <v>783</v>
      </c>
      <c r="AG34" s="848"/>
      <c r="AH34" s="848"/>
      <c r="AI34" s="848"/>
      <c r="AJ34" s="849"/>
      <c r="AK34" s="916">
        <v>677</v>
      </c>
      <c r="AL34" s="917"/>
      <c r="AM34" s="917"/>
      <c r="AN34" s="917"/>
      <c r="AO34" s="917"/>
      <c r="AP34" s="917">
        <v>11062</v>
      </c>
      <c r="AQ34" s="917"/>
      <c r="AR34" s="917"/>
      <c r="AS34" s="917"/>
      <c r="AT34" s="917"/>
      <c r="AU34" s="917">
        <v>9790</v>
      </c>
      <c r="AV34" s="917"/>
      <c r="AW34" s="917"/>
      <c r="AX34" s="917"/>
      <c r="AY34" s="917"/>
      <c r="AZ34" s="918" t="s">
        <v>590</v>
      </c>
      <c r="BA34" s="918"/>
      <c r="BB34" s="918"/>
      <c r="BC34" s="918"/>
      <c r="BD34" s="918"/>
      <c r="BE34" s="914" t="s">
        <v>408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1894</v>
      </c>
      <c r="AG63" s="928"/>
      <c r="AH63" s="928"/>
      <c r="AI63" s="928"/>
      <c r="AJ63" s="929"/>
      <c r="AK63" s="930"/>
      <c r="AL63" s="925"/>
      <c r="AM63" s="925"/>
      <c r="AN63" s="925"/>
      <c r="AO63" s="925"/>
      <c r="AP63" s="928">
        <v>11264</v>
      </c>
      <c r="AQ63" s="928"/>
      <c r="AR63" s="928"/>
      <c r="AS63" s="928"/>
      <c r="AT63" s="928"/>
      <c r="AU63" s="928">
        <v>9790</v>
      </c>
      <c r="AV63" s="928"/>
      <c r="AW63" s="928"/>
      <c r="AX63" s="928"/>
      <c r="AY63" s="928"/>
      <c r="AZ63" s="932"/>
      <c r="BA63" s="932"/>
      <c r="BB63" s="932"/>
      <c r="BC63" s="932"/>
      <c r="BD63" s="932"/>
      <c r="BE63" s="933"/>
      <c r="BF63" s="933"/>
      <c r="BG63" s="933"/>
      <c r="BH63" s="933"/>
      <c r="BI63" s="934"/>
      <c r="BJ63" s="935" t="s">
        <v>146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28</v>
      </c>
      <c r="R68" s="952"/>
      <c r="S68" s="952"/>
      <c r="T68" s="952"/>
      <c r="U68" s="952"/>
      <c r="V68" s="952">
        <v>26</v>
      </c>
      <c r="W68" s="952"/>
      <c r="X68" s="952"/>
      <c r="Y68" s="952"/>
      <c r="Z68" s="952"/>
      <c r="AA68" s="952">
        <v>2</v>
      </c>
      <c r="AB68" s="952"/>
      <c r="AC68" s="952"/>
      <c r="AD68" s="952"/>
      <c r="AE68" s="952"/>
      <c r="AF68" s="952">
        <v>2</v>
      </c>
      <c r="AG68" s="952"/>
      <c r="AH68" s="952"/>
      <c r="AI68" s="952"/>
      <c r="AJ68" s="952"/>
      <c r="AK68" s="952" t="s">
        <v>595</v>
      </c>
      <c r="AL68" s="952"/>
      <c r="AM68" s="952"/>
      <c r="AN68" s="952"/>
      <c r="AO68" s="952"/>
      <c r="AP68" s="952" t="s">
        <v>590</v>
      </c>
      <c r="AQ68" s="952"/>
      <c r="AR68" s="952"/>
      <c r="AS68" s="952"/>
      <c r="AT68" s="952"/>
      <c r="AU68" s="952" t="s">
        <v>590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74</v>
      </c>
      <c r="R69" s="917"/>
      <c r="S69" s="917"/>
      <c r="T69" s="917"/>
      <c r="U69" s="917"/>
      <c r="V69" s="917">
        <v>65</v>
      </c>
      <c r="W69" s="917"/>
      <c r="X69" s="917"/>
      <c r="Y69" s="917"/>
      <c r="Z69" s="917"/>
      <c r="AA69" s="917">
        <v>9</v>
      </c>
      <c r="AB69" s="917"/>
      <c r="AC69" s="917"/>
      <c r="AD69" s="917"/>
      <c r="AE69" s="917"/>
      <c r="AF69" s="917">
        <v>9</v>
      </c>
      <c r="AG69" s="917"/>
      <c r="AH69" s="917"/>
      <c r="AI69" s="917"/>
      <c r="AJ69" s="917"/>
      <c r="AK69" s="917" t="s">
        <v>590</v>
      </c>
      <c r="AL69" s="917"/>
      <c r="AM69" s="917"/>
      <c r="AN69" s="917"/>
      <c r="AO69" s="917"/>
      <c r="AP69" s="917" t="s">
        <v>589</v>
      </c>
      <c r="AQ69" s="917"/>
      <c r="AR69" s="917"/>
      <c r="AS69" s="917"/>
      <c r="AT69" s="917"/>
      <c r="AU69" s="917" t="s">
        <v>590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3573</v>
      </c>
      <c r="R70" s="917"/>
      <c r="S70" s="917"/>
      <c r="T70" s="917"/>
      <c r="U70" s="917"/>
      <c r="V70" s="917">
        <v>3529</v>
      </c>
      <c r="W70" s="917"/>
      <c r="X70" s="917"/>
      <c r="Y70" s="917"/>
      <c r="Z70" s="917"/>
      <c r="AA70" s="917">
        <v>44</v>
      </c>
      <c r="AB70" s="917"/>
      <c r="AC70" s="917"/>
      <c r="AD70" s="917"/>
      <c r="AE70" s="917"/>
      <c r="AF70" s="917">
        <v>44</v>
      </c>
      <c r="AG70" s="917"/>
      <c r="AH70" s="917"/>
      <c r="AI70" s="917"/>
      <c r="AJ70" s="917"/>
      <c r="AK70" s="917">
        <v>65</v>
      </c>
      <c r="AL70" s="917"/>
      <c r="AM70" s="917"/>
      <c r="AN70" s="917"/>
      <c r="AO70" s="917"/>
      <c r="AP70" s="917">
        <v>1537</v>
      </c>
      <c r="AQ70" s="917"/>
      <c r="AR70" s="917"/>
      <c r="AS70" s="917"/>
      <c r="AT70" s="917"/>
      <c r="AU70" s="917">
        <v>310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2052</v>
      </c>
      <c r="R71" s="917"/>
      <c r="S71" s="917"/>
      <c r="T71" s="917"/>
      <c r="U71" s="917"/>
      <c r="V71" s="917">
        <v>2052</v>
      </c>
      <c r="W71" s="917"/>
      <c r="X71" s="917"/>
      <c r="Y71" s="917"/>
      <c r="Z71" s="917"/>
      <c r="AA71" s="917">
        <v>0</v>
      </c>
      <c r="AB71" s="917"/>
      <c r="AC71" s="917"/>
      <c r="AD71" s="917"/>
      <c r="AE71" s="917"/>
      <c r="AF71" s="917">
        <v>1156</v>
      </c>
      <c r="AG71" s="917"/>
      <c r="AH71" s="917"/>
      <c r="AI71" s="917"/>
      <c r="AJ71" s="917"/>
      <c r="AK71" s="917">
        <v>33</v>
      </c>
      <c r="AL71" s="917"/>
      <c r="AM71" s="917"/>
      <c r="AN71" s="917"/>
      <c r="AO71" s="917"/>
      <c r="AP71" s="917">
        <v>1165</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7511</v>
      </c>
      <c r="R72" s="917"/>
      <c r="S72" s="917"/>
      <c r="T72" s="917"/>
      <c r="U72" s="917"/>
      <c r="V72" s="917">
        <v>6350</v>
      </c>
      <c r="W72" s="917"/>
      <c r="X72" s="917"/>
      <c r="Y72" s="917"/>
      <c r="Z72" s="917"/>
      <c r="AA72" s="917">
        <v>1161</v>
      </c>
      <c r="AB72" s="917"/>
      <c r="AC72" s="917"/>
      <c r="AD72" s="917"/>
      <c r="AE72" s="917"/>
      <c r="AF72" s="917">
        <v>1161</v>
      </c>
      <c r="AG72" s="917"/>
      <c r="AH72" s="917"/>
      <c r="AI72" s="917"/>
      <c r="AJ72" s="917"/>
      <c r="AK72" s="917" t="s">
        <v>590</v>
      </c>
      <c r="AL72" s="917"/>
      <c r="AM72" s="917"/>
      <c r="AN72" s="917"/>
      <c r="AO72" s="917"/>
      <c r="AP72" s="917" t="s">
        <v>590</v>
      </c>
      <c r="AQ72" s="917"/>
      <c r="AR72" s="917"/>
      <c r="AS72" s="917"/>
      <c r="AT72" s="917"/>
      <c r="AU72" s="917" t="s">
        <v>594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1598</v>
      </c>
      <c r="R73" s="917"/>
      <c r="S73" s="917"/>
      <c r="T73" s="917"/>
      <c r="U73" s="917"/>
      <c r="V73" s="917">
        <v>1483</v>
      </c>
      <c r="W73" s="917"/>
      <c r="X73" s="917"/>
      <c r="Y73" s="917"/>
      <c r="Z73" s="917"/>
      <c r="AA73" s="917">
        <v>115</v>
      </c>
      <c r="AB73" s="917"/>
      <c r="AC73" s="917"/>
      <c r="AD73" s="917"/>
      <c r="AE73" s="917"/>
      <c r="AF73" s="917">
        <v>115</v>
      </c>
      <c r="AG73" s="917"/>
      <c r="AH73" s="917"/>
      <c r="AI73" s="917"/>
      <c r="AJ73" s="917"/>
      <c r="AK73" s="917" t="s">
        <v>593</v>
      </c>
      <c r="AL73" s="917"/>
      <c r="AM73" s="917"/>
      <c r="AN73" s="917"/>
      <c r="AO73" s="917"/>
      <c r="AP73" s="917" t="s">
        <v>590</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603</v>
      </c>
      <c r="C74" s="960"/>
      <c r="D74" s="960"/>
      <c r="E74" s="960"/>
      <c r="F74" s="960"/>
      <c r="G74" s="960"/>
      <c r="H74" s="960"/>
      <c r="I74" s="960"/>
      <c r="J74" s="960"/>
      <c r="K74" s="960"/>
      <c r="L74" s="960"/>
      <c r="M74" s="960"/>
      <c r="N74" s="960"/>
      <c r="O74" s="960"/>
      <c r="P74" s="961"/>
      <c r="Q74" s="962">
        <v>896695</v>
      </c>
      <c r="R74" s="917"/>
      <c r="S74" s="917"/>
      <c r="T74" s="917"/>
      <c r="U74" s="917"/>
      <c r="V74" s="917">
        <v>845698</v>
      </c>
      <c r="W74" s="917"/>
      <c r="X74" s="917"/>
      <c r="Y74" s="917"/>
      <c r="Z74" s="917"/>
      <c r="AA74" s="917">
        <v>50997</v>
      </c>
      <c r="AB74" s="917"/>
      <c r="AC74" s="917"/>
      <c r="AD74" s="917"/>
      <c r="AE74" s="917"/>
      <c r="AF74" s="917">
        <v>50997</v>
      </c>
      <c r="AG74" s="917"/>
      <c r="AH74" s="917"/>
      <c r="AI74" s="917"/>
      <c r="AJ74" s="917"/>
      <c r="AK74" s="917">
        <v>1</v>
      </c>
      <c r="AL74" s="917"/>
      <c r="AM74" s="917"/>
      <c r="AN74" s="917"/>
      <c r="AO74" s="917"/>
      <c r="AP74" s="917" t="s">
        <v>590</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53484</v>
      </c>
      <c r="AG88" s="928"/>
      <c r="AH88" s="928"/>
      <c r="AI88" s="928"/>
      <c r="AJ88" s="928"/>
      <c r="AK88" s="925"/>
      <c r="AL88" s="925"/>
      <c r="AM88" s="925"/>
      <c r="AN88" s="925"/>
      <c r="AO88" s="925"/>
      <c r="AP88" s="928">
        <v>2702</v>
      </c>
      <c r="AQ88" s="928"/>
      <c r="AR88" s="928"/>
      <c r="AS88" s="928"/>
      <c r="AT88" s="928"/>
      <c r="AU88" s="928">
        <v>310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303</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303</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303</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2136032</v>
      </c>
      <c r="AB110" s="988"/>
      <c r="AC110" s="988"/>
      <c r="AD110" s="988"/>
      <c r="AE110" s="989"/>
      <c r="AF110" s="990">
        <v>2123298</v>
      </c>
      <c r="AG110" s="988"/>
      <c r="AH110" s="988"/>
      <c r="AI110" s="988"/>
      <c r="AJ110" s="989"/>
      <c r="AK110" s="990">
        <v>2149656</v>
      </c>
      <c r="AL110" s="988"/>
      <c r="AM110" s="988"/>
      <c r="AN110" s="988"/>
      <c r="AO110" s="989"/>
      <c r="AP110" s="991">
        <v>16.5</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19362963</v>
      </c>
      <c r="BR110" s="1023"/>
      <c r="BS110" s="1023"/>
      <c r="BT110" s="1023"/>
      <c r="BU110" s="1023"/>
      <c r="BV110" s="1023">
        <v>18627554</v>
      </c>
      <c r="BW110" s="1023"/>
      <c r="BX110" s="1023"/>
      <c r="BY110" s="1023"/>
      <c r="BZ110" s="1023"/>
      <c r="CA110" s="1023">
        <v>18118123</v>
      </c>
      <c r="CB110" s="1023"/>
      <c r="CC110" s="1023"/>
      <c r="CD110" s="1023"/>
      <c r="CE110" s="1023"/>
      <c r="CF110" s="1037">
        <v>138.9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437</v>
      </c>
      <c r="DM110" s="1023"/>
      <c r="DN110" s="1023"/>
      <c r="DO110" s="1023"/>
      <c r="DP110" s="1023"/>
      <c r="DQ110" s="1023" t="s">
        <v>437</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440</v>
      </c>
      <c r="AG111" s="1030"/>
      <c r="AH111" s="1030"/>
      <c r="AI111" s="1030"/>
      <c r="AJ111" s="1031"/>
      <c r="AK111" s="1032" t="s">
        <v>146</v>
      </c>
      <c r="AL111" s="1030"/>
      <c r="AM111" s="1030"/>
      <c r="AN111" s="1030"/>
      <c r="AO111" s="1031"/>
      <c r="AP111" s="1033" t="s">
        <v>440</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437</v>
      </c>
      <c r="BR111" s="1016"/>
      <c r="BS111" s="1016"/>
      <c r="BT111" s="1016"/>
      <c r="BU111" s="1016"/>
      <c r="BV111" s="1016" t="s">
        <v>437</v>
      </c>
      <c r="BW111" s="1016"/>
      <c r="BX111" s="1016"/>
      <c r="BY111" s="1016"/>
      <c r="BZ111" s="1016"/>
      <c r="CA111" s="1016" t="s">
        <v>437</v>
      </c>
      <c r="CB111" s="1016"/>
      <c r="CC111" s="1016"/>
      <c r="CD111" s="1016"/>
      <c r="CE111" s="1016"/>
      <c r="CF111" s="1010" t="s">
        <v>437</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443</v>
      </c>
      <c r="DM111" s="1016"/>
      <c r="DN111" s="1016"/>
      <c r="DO111" s="1016"/>
      <c r="DP111" s="1016"/>
      <c r="DQ111" s="1016" t="s">
        <v>437</v>
      </c>
      <c r="DR111" s="1016"/>
      <c r="DS111" s="1016"/>
      <c r="DT111" s="1016"/>
      <c r="DU111" s="1016"/>
      <c r="DV111" s="1017" t="s">
        <v>444</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437</v>
      </c>
      <c r="AB112" s="1055"/>
      <c r="AC112" s="1055"/>
      <c r="AD112" s="1055"/>
      <c r="AE112" s="1056"/>
      <c r="AF112" s="1057" t="s">
        <v>440</v>
      </c>
      <c r="AG112" s="1055"/>
      <c r="AH112" s="1055"/>
      <c r="AI112" s="1055"/>
      <c r="AJ112" s="1056"/>
      <c r="AK112" s="1057" t="s">
        <v>440</v>
      </c>
      <c r="AL112" s="1055"/>
      <c r="AM112" s="1055"/>
      <c r="AN112" s="1055"/>
      <c r="AO112" s="1056"/>
      <c r="AP112" s="1058" t="s">
        <v>438</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9653275</v>
      </c>
      <c r="BR112" s="1016"/>
      <c r="BS112" s="1016"/>
      <c r="BT112" s="1016"/>
      <c r="BU112" s="1016"/>
      <c r="BV112" s="1016">
        <v>9735517</v>
      </c>
      <c r="BW112" s="1016"/>
      <c r="BX112" s="1016"/>
      <c r="BY112" s="1016"/>
      <c r="BZ112" s="1016"/>
      <c r="CA112" s="1016">
        <v>9789581</v>
      </c>
      <c r="CB112" s="1016"/>
      <c r="CC112" s="1016"/>
      <c r="CD112" s="1016"/>
      <c r="CE112" s="1016"/>
      <c r="CF112" s="1010">
        <v>75</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444</v>
      </c>
      <c r="DM112" s="1016"/>
      <c r="DN112" s="1016"/>
      <c r="DO112" s="1016"/>
      <c r="DP112" s="1016"/>
      <c r="DQ112" s="1016" t="s">
        <v>438</v>
      </c>
      <c r="DR112" s="1016"/>
      <c r="DS112" s="1016"/>
      <c r="DT112" s="1016"/>
      <c r="DU112" s="1016"/>
      <c r="DV112" s="1017" t="s">
        <v>438</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590410</v>
      </c>
      <c r="AB113" s="1030"/>
      <c r="AC113" s="1030"/>
      <c r="AD113" s="1030"/>
      <c r="AE113" s="1031"/>
      <c r="AF113" s="1032">
        <v>528791</v>
      </c>
      <c r="AG113" s="1030"/>
      <c r="AH113" s="1030"/>
      <c r="AI113" s="1030"/>
      <c r="AJ113" s="1031"/>
      <c r="AK113" s="1032">
        <v>544950</v>
      </c>
      <c r="AL113" s="1030"/>
      <c r="AM113" s="1030"/>
      <c r="AN113" s="1030"/>
      <c r="AO113" s="1031"/>
      <c r="AP113" s="1033">
        <v>4.2</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116419</v>
      </c>
      <c r="BR113" s="1016"/>
      <c r="BS113" s="1016"/>
      <c r="BT113" s="1016"/>
      <c r="BU113" s="1016"/>
      <c r="BV113" s="1016">
        <v>219503</v>
      </c>
      <c r="BW113" s="1016"/>
      <c r="BX113" s="1016"/>
      <c r="BY113" s="1016"/>
      <c r="BZ113" s="1016"/>
      <c r="CA113" s="1016">
        <v>309566</v>
      </c>
      <c r="CB113" s="1016"/>
      <c r="CC113" s="1016"/>
      <c r="CD113" s="1016"/>
      <c r="CE113" s="1016"/>
      <c r="CF113" s="1010">
        <v>2.4</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437</v>
      </c>
      <c r="DM113" s="1055"/>
      <c r="DN113" s="1055"/>
      <c r="DO113" s="1055"/>
      <c r="DP113" s="1056"/>
      <c r="DQ113" s="1057" t="s">
        <v>437</v>
      </c>
      <c r="DR113" s="1055"/>
      <c r="DS113" s="1055"/>
      <c r="DT113" s="1055"/>
      <c r="DU113" s="1056"/>
      <c r="DV113" s="1058" t="s">
        <v>437</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82</v>
      </c>
      <c r="AB114" s="1055"/>
      <c r="AC114" s="1055"/>
      <c r="AD114" s="1055"/>
      <c r="AE114" s="1056"/>
      <c r="AF114" s="1057">
        <v>9760</v>
      </c>
      <c r="AG114" s="1055"/>
      <c r="AH114" s="1055"/>
      <c r="AI114" s="1055"/>
      <c r="AJ114" s="1056"/>
      <c r="AK114" s="1057">
        <v>17248</v>
      </c>
      <c r="AL114" s="1055"/>
      <c r="AM114" s="1055"/>
      <c r="AN114" s="1055"/>
      <c r="AO114" s="1056"/>
      <c r="AP114" s="1058">
        <v>0.1</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3398022</v>
      </c>
      <c r="BR114" s="1016"/>
      <c r="BS114" s="1016"/>
      <c r="BT114" s="1016"/>
      <c r="BU114" s="1016"/>
      <c r="BV114" s="1016">
        <v>3550612</v>
      </c>
      <c r="BW114" s="1016"/>
      <c r="BX114" s="1016"/>
      <c r="BY114" s="1016"/>
      <c r="BZ114" s="1016"/>
      <c r="CA114" s="1016">
        <v>3567691</v>
      </c>
      <c r="CB114" s="1016"/>
      <c r="CC114" s="1016"/>
      <c r="CD114" s="1016"/>
      <c r="CE114" s="1016"/>
      <c r="CF114" s="1010">
        <v>27.4</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443</v>
      </c>
      <c r="DM114" s="1055"/>
      <c r="DN114" s="1055"/>
      <c r="DO114" s="1055"/>
      <c r="DP114" s="1056"/>
      <c r="DQ114" s="1057" t="s">
        <v>438</v>
      </c>
      <c r="DR114" s="1055"/>
      <c r="DS114" s="1055"/>
      <c r="DT114" s="1055"/>
      <c r="DU114" s="1056"/>
      <c r="DV114" s="1058" t="s">
        <v>437</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440</v>
      </c>
      <c r="AB115" s="1030"/>
      <c r="AC115" s="1030"/>
      <c r="AD115" s="1030"/>
      <c r="AE115" s="1031"/>
      <c r="AF115" s="1032" t="s">
        <v>437</v>
      </c>
      <c r="AG115" s="1030"/>
      <c r="AH115" s="1030"/>
      <c r="AI115" s="1030"/>
      <c r="AJ115" s="1031"/>
      <c r="AK115" s="1032" t="s">
        <v>437</v>
      </c>
      <c r="AL115" s="1030"/>
      <c r="AM115" s="1030"/>
      <c r="AN115" s="1030"/>
      <c r="AO115" s="1031"/>
      <c r="AP115" s="1033" t="s">
        <v>437</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437</v>
      </c>
      <c r="BR115" s="1016"/>
      <c r="BS115" s="1016"/>
      <c r="BT115" s="1016"/>
      <c r="BU115" s="1016"/>
      <c r="BV115" s="1016" t="s">
        <v>440</v>
      </c>
      <c r="BW115" s="1016"/>
      <c r="BX115" s="1016"/>
      <c r="BY115" s="1016"/>
      <c r="BZ115" s="1016"/>
      <c r="CA115" s="1016" t="s">
        <v>438</v>
      </c>
      <c r="CB115" s="1016"/>
      <c r="CC115" s="1016"/>
      <c r="CD115" s="1016"/>
      <c r="CE115" s="1016"/>
      <c r="CF115" s="1010" t="s">
        <v>437</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458</v>
      </c>
      <c r="DH115" s="1055"/>
      <c r="DI115" s="1055"/>
      <c r="DJ115" s="1055"/>
      <c r="DK115" s="1056"/>
      <c r="DL115" s="1057" t="s">
        <v>437</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458</v>
      </c>
      <c r="AG116" s="1055"/>
      <c r="AH116" s="1055"/>
      <c r="AI116" s="1055"/>
      <c r="AJ116" s="1056"/>
      <c r="AK116" s="1057" t="s">
        <v>438</v>
      </c>
      <c r="AL116" s="1055"/>
      <c r="AM116" s="1055"/>
      <c r="AN116" s="1055"/>
      <c r="AO116" s="1056"/>
      <c r="AP116" s="1058" t="s">
        <v>437</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437</v>
      </c>
      <c r="BW116" s="1016"/>
      <c r="BX116" s="1016"/>
      <c r="BY116" s="1016"/>
      <c r="BZ116" s="1016"/>
      <c r="CA116" s="1016" t="s">
        <v>437</v>
      </c>
      <c r="CB116" s="1016"/>
      <c r="CC116" s="1016"/>
      <c r="CD116" s="1016"/>
      <c r="CE116" s="1016"/>
      <c r="CF116" s="1010" t="s">
        <v>437</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437</v>
      </c>
      <c r="DM116" s="1055"/>
      <c r="DN116" s="1055"/>
      <c r="DO116" s="1055"/>
      <c r="DP116" s="1056"/>
      <c r="DQ116" s="1057" t="s">
        <v>440</v>
      </c>
      <c r="DR116" s="1055"/>
      <c r="DS116" s="1055"/>
      <c r="DT116" s="1055"/>
      <c r="DU116" s="1056"/>
      <c r="DV116" s="1058" t="s">
        <v>438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2726524</v>
      </c>
      <c r="AB117" s="1073"/>
      <c r="AC117" s="1073"/>
      <c r="AD117" s="1073"/>
      <c r="AE117" s="1074"/>
      <c r="AF117" s="1075">
        <v>2661849</v>
      </c>
      <c r="AG117" s="1073"/>
      <c r="AH117" s="1073"/>
      <c r="AI117" s="1073"/>
      <c r="AJ117" s="1074"/>
      <c r="AK117" s="1075">
        <v>2711854</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458</v>
      </c>
      <c r="BW117" s="1016"/>
      <c r="BX117" s="1016"/>
      <c r="BY117" s="1016"/>
      <c r="BZ117" s="1016"/>
      <c r="CA117" s="1016" t="s">
        <v>458</v>
      </c>
      <c r="CB117" s="1016"/>
      <c r="CC117" s="1016"/>
      <c r="CD117" s="1016"/>
      <c r="CE117" s="1016"/>
      <c r="CF117" s="1010" t="s">
        <v>444</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458</v>
      </c>
      <c r="DH117" s="1055"/>
      <c r="DI117" s="1055"/>
      <c r="DJ117" s="1055"/>
      <c r="DK117" s="1056"/>
      <c r="DL117" s="1057" t="s">
        <v>458</v>
      </c>
      <c r="DM117" s="1055"/>
      <c r="DN117" s="1055"/>
      <c r="DO117" s="1055"/>
      <c r="DP117" s="1056"/>
      <c r="DQ117" s="1057" t="s">
        <v>458</v>
      </c>
      <c r="DR117" s="1055"/>
      <c r="DS117" s="1055"/>
      <c r="DT117" s="1055"/>
      <c r="DU117" s="1056"/>
      <c r="DV117" s="1058" t="s">
        <v>458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303</v>
      </c>
      <c r="AL118" s="981"/>
      <c r="AM118" s="981"/>
      <c r="AN118" s="981"/>
      <c r="AO118" s="982"/>
      <c r="AP118" s="1067" t="s">
        <v>431</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443</v>
      </c>
      <c r="BR118" s="1094"/>
      <c r="BS118" s="1094"/>
      <c r="BT118" s="1094"/>
      <c r="BU118" s="1094"/>
      <c r="BV118" s="1094" t="s">
        <v>443</v>
      </c>
      <c r="BW118" s="1094"/>
      <c r="BX118" s="1094"/>
      <c r="BY118" s="1094"/>
      <c r="BZ118" s="1094"/>
      <c r="CA118" s="1094" t="s">
        <v>443</v>
      </c>
      <c r="CB118" s="1094"/>
      <c r="CC118" s="1094"/>
      <c r="CD118" s="1094"/>
      <c r="CE118" s="1094"/>
      <c r="CF118" s="1010" t="s">
        <v>443</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443</v>
      </c>
      <c r="DM118" s="1055"/>
      <c r="DN118" s="1055"/>
      <c r="DO118" s="1055"/>
      <c r="DP118" s="1056"/>
      <c r="DQ118" s="1057" t="s">
        <v>443</v>
      </c>
      <c r="DR118" s="1055"/>
      <c r="DS118" s="1055"/>
      <c r="DT118" s="1055"/>
      <c r="DU118" s="1056"/>
      <c r="DV118" s="1058" t="s">
        <v>443</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443</v>
      </c>
      <c r="AG119" s="988"/>
      <c r="AH119" s="988"/>
      <c r="AI119" s="988"/>
      <c r="AJ119" s="989"/>
      <c r="AK119" s="990" t="s">
        <v>443</v>
      </c>
      <c r="AL119" s="988"/>
      <c r="AM119" s="988"/>
      <c r="AN119" s="988"/>
      <c r="AO119" s="989"/>
      <c r="AP119" s="991" t="s">
        <v>443</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467</v>
      </c>
      <c r="BP119" s="1102"/>
      <c r="BQ119" s="1093">
        <v>32530679</v>
      </c>
      <c r="BR119" s="1094"/>
      <c r="BS119" s="1094"/>
      <c r="BT119" s="1094"/>
      <c r="BU119" s="1094"/>
      <c r="BV119" s="1094">
        <v>32133186</v>
      </c>
      <c r="BW119" s="1094"/>
      <c r="BX119" s="1094"/>
      <c r="BY119" s="1094"/>
      <c r="BZ119" s="1094"/>
      <c r="CA119" s="1094">
        <v>31784961</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444</v>
      </c>
      <c r="DH119" s="1080"/>
      <c r="DI119" s="1080"/>
      <c r="DJ119" s="1080"/>
      <c r="DK119" s="1081"/>
      <c r="DL119" s="1079" t="s">
        <v>444</v>
      </c>
      <c r="DM119" s="1080"/>
      <c r="DN119" s="1080"/>
      <c r="DO119" s="1080"/>
      <c r="DP119" s="1081"/>
      <c r="DQ119" s="1079" t="s">
        <v>444</v>
      </c>
      <c r="DR119" s="1080"/>
      <c r="DS119" s="1080"/>
      <c r="DT119" s="1080"/>
      <c r="DU119" s="1081"/>
      <c r="DV119" s="1082" t="s">
        <v>444</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444</v>
      </c>
      <c r="AG120" s="1055"/>
      <c r="AH120" s="1055"/>
      <c r="AI120" s="1055"/>
      <c r="AJ120" s="1056"/>
      <c r="AK120" s="1057" t="s">
        <v>444</v>
      </c>
      <c r="AL120" s="1055"/>
      <c r="AM120" s="1055"/>
      <c r="AN120" s="1055"/>
      <c r="AO120" s="1056"/>
      <c r="AP120" s="1058" t="s">
        <v>444</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15192425</v>
      </c>
      <c r="BR120" s="1023"/>
      <c r="BS120" s="1023"/>
      <c r="BT120" s="1023"/>
      <c r="BU120" s="1023"/>
      <c r="BV120" s="1023">
        <v>14944387</v>
      </c>
      <c r="BW120" s="1023"/>
      <c r="BX120" s="1023"/>
      <c r="BY120" s="1023"/>
      <c r="BZ120" s="1023"/>
      <c r="CA120" s="1023">
        <v>14968026</v>
      </c>
      <c r="CB120" s="1023"/>
      <c r="CC120" s="1023"/>
      <c r="CD120" s="1023"/>
      <c r="CE120" s="1023"/>
      <c r="CF120" s="1037">
        <v>114.7</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t="s">
        <v>444</v>
      </c>
      <c r="DH120" s="1023"/>
      <c r="DI120" s="1023"/>
      <c r="DJ120" s="1023"/>
      <c r="DK120" s="1023"/>
      <c r="DL120" s="1023">
        <v>9735517</v>
      </c>
      <c r="DM120" s="1023"/>
      <c r="DN120" s="1023"/>
      <c r="DO120" s="1023"/>
      <c r="DP120" s="1023"/>
      <c r="DQ120" s="1023">
        <v>9789581</v>
      </c>
      <c r="DR120" s="1023"/>
      <c r="DS120" s="1023"/>
      <c r="DT120" s="1023"/>
      <c r="DU120" s="1023"/>
      <c r="DV120" s="1024">
        <v>75</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444</v>
      </c>
      <c r="AB121" s="1055"/>
      <c r="AC121" s="1055"/>
      <c r="AD121" s="1055"/>
      <c r="AE121" s="1056"/>
      <c r="AF121" s="1057" t="s">
        <v>444</v>
      </c>
      <c r="AG121" s="1055"/>
      <c r="AH121" s="1055"/>
      <c r="AI121" s="1055"/>
      <c r="AJ121" s="1056"/>
      <c r="AK121" s="1057" t="s">
        <v>444</v>
      </c>
      <c r="AL121" s="1055"/>
      <c r="AM121" s="1055"/>
      <c r="AN121" s="1055"/>
      <c r="AO121" s="1056"/>
      <c r="AP121" s="1058" t="s">
        <v>444</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t="s">
        <v>444</v>
      </c>
      <c r="BR121" s="1016"/>
      <c r="BS121" s="1016"/>
      <c r="BT121" s="1016"/>
      <c r="BU121" s="1016"/>
      <c r="BV121" s="1016" t="s">
        <v>444</v>
      </c>
      <c r="BW121" s="1016"/>
      <c r="BX121" s="1016"/>
      <c r="BY121" s="1016"/>
      <c r="BZ121" s="1016"/>
      <c r="CA121" s="1016" t="s">
        <v>444</v>
      </c>
      <c r="CB121" s="1016"/>
      <c r="CC121" s="1016"/>
      <c r="CD121" s="1016"/>
      <c r="CE121" s="1016"/>
      <c r="CF121" s="1010" t="s">
        <v>444</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t="s">
        <v>444</v>
      </c>
      <c r="DH121" s="1016"/>
      <c r="DI121" s="1016"/>
      <c r="DJ121" s="1016"/>
      <c r="DK121" s="1016"/>
      <c r="DL121" s="1016" t="s">
        <v>444</v>
      </c>
      <c r="DM121" s="1016"/>
      <c r="DN121" s="1016"/>
      <c r="DO121" s="1016"/>
      <c r="DP121" s="1016"/>
      <c r="DQ121" s="1016" t="s">
        <v>444</v>
      </c>
      <c r="DR121" s="1016"/>
      <c r="DS121" s="1016"/>
      <c r="DT121" s="1016"/>
      <c r="DU121" s="1016"/>
      <c r="DV121" s="1017" t="s">
        <v>444</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444</v>
      </c>
      <c r="AB122" s="1055"/>
      <c r="AC122" s="1055"/>
      <c r="AD122" s="1055"/>
      <c r="AE122" s="1056"/>
      <c r="AF122" s="1057" t="s">
        <v>444</v>
      </c>
      <c r="AG122" s="1055"/>
      <c r="AH122" s="1055"/>
      <c r="AI122" s="1055"/>
      <c r="AJ122" s="1056"/>
      <c r="AK122" s="1057" t="s">
        <v>444</v>
      </c>
      <c r="AL122" s="1055"/>
      <c r="AM122" s="1055"/>
      <c r="AN122" s="1055"/>
      <c r="AO122" s="1056"/>
      <c r="AP122" s="1058" t="s">
        <v>444</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23152240</v>
      </c>
      <c r="BR122" s="1094"/>
      <c r="BS122" s="1094"/>
      <c r="BT122" s="1094"/>
      <c r="BU122" s="1094"/>
      <c r="BV122" s="1094">
        <v>22436570</v>
      </c>
      <c r="BW122" s="1094"/>
      <c r="BX122" s="1094"/>
      <c r="BY122" s="1094"/>
      <c r="BZ122" s="1094"/>
      <c r="CA122" s="1094">
        <v>21851982</v>
      </c>
      <c r="CB122" s="1094"/>
      <c r="CC122" s="1094"/>
      <c r="CD122" s="1094"/>
      <c r="CE122" s="1094"/>
      <c r="CF122" s="1114">
        <v>167.5</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437</v>
      </c>
      <c r="DH122" s="1016"/>
      <c r="DI122" s="1016"/>
      <c r="DJ122" s="1016"/>
      <c r="DK122" s="1016"/>
      <c r="DL122" s="1016" t="s">
        <v>146</v>
      </c>
      <c r="DM122" s="1016"/>
      <c r="DN122" s="1016"/>
      <c r="DO122" s="1016"/>
      <c r="DP122" s="1016"/>
      <c r="DQ122" s="1016" t="s">
        <v>146</v>
      </c>
      <c r="DR122" s="1016"/>
      <c r="DS122" s="1016"/>
      <c r="DT122" s="1016"/>
      <c r="DU122" s="1016"/>
      <c r="DV122" s="1017" t="s">
        <v>146</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478</v>
      </c>
      <c r="AB123" s="1055"/>
      <c r="AC123" s="1055"/>
      <c r="AD123" s="1055"/>
      <c r="AE123" s="1056"/>
      <c r="AF123" s="1057" t="s">
        <v>437</v>
      </c>
      <c r="AG123" s="1055"/>
      <c r="AH123" s="1055"/>
      <c r="AI123" s="1055"/>
      <c r="AJ123" s="1056"/>
      <c r="AK123" s="1057" t="s">
        <v>146</v>
      </c>
      <c r="AL123" s="1055"/>
      <c r="AM123" s="1055"/>
      <c r="AN123" s="1055"/>
      <c r="AO123" s="1056"/>
      <c r="AP123" s="1058" t="s">
        <v>478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479</v>
      </c>
      <c r="BP123" s="1102"/>
      <c r="BQ123" s="1161">
        <v>38344665</v>
      </c>
      <c r="BR123" s="1162"/>
      <c r="BS123" s="1162"/>
      <c r="BT123" s="1162"/>
      <c r="BU123" s="1162"/>
      <c r="BV123" s="1162">
        <v>37380957</v>
      </c>
      <c r="BW123" s="1162"/>
      <c r="BX123" s="1162"/>
      <c r="BY123" s="1162"/>
      <c r="BZ123" s="1162"/>
      <c r="CA123" s="1162">
        <v>36820008</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146</v>
      </c>
      <c r="DH123" s="1055"/>
      <c r="DI123" s="1055"/>
      <c r="DJ123" s="1055"/>
      <c r="DK123" s="1056"/>
      <c r="DL123" s="1057" t="s">
        <v>146</v>
      </c>
      <c r="DM123" s="1055"/>
      <c r="DN123" s="1055"/>
      <c r="DO123" s="1055"/>
      <c r="DP123" s="1056"/>
      <c r="DQ123" s="1057" t="s">
        <v>146</v>
      </c>
      <c r="DR123" s="1055"/>
      <c r="DS123" s="1055"/>
      <c r="DT123" s="1055"/>
      <c r="DU123" s="1056"/>
      <c r="DV123" s="1058" t="s">
        <v>437</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146</v>
      </c>
      <c r="AB124" s="1055"/>
      <c r="AC124" s="1055"/>
      <c r="AD124" s="1055"/>
      <c r="AE124" s="1056"/>
      <c r="AF124" s="1057" t="s">
        <v>146</v>
      </c>
      <c r="AG124" s="1055"/>
      <c r="AH124" s="1055"/>
      <c r="AI124" s="1055"/>
      <c r="AJ124" s="1056"/>
      <c r="AK124" s="1057" t="s">
        <v>146</v>
      </c>
      <c r="AL124" s="1055"/>
      <c r="AM124" s="1055"/>
      <c r="AN124" s="1055"/>
      <c r="AO124" s="1056"/>
      <c r="AP124" s="1058" t="s">
        <v>437</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437</v>
      </c>
      <c r="BR124" s="1124"/>
      <c r="BS124" s="1124"/>
      <c r="BT124" s="1124"/>
      <c r="BU124" s="1124"/>
      <c r="BV124" s="1124" t="s">
        <v>146</v>
      </c>
      <c r="BW124" s="1124"/>
      <c r="BX124" s="1124"/>
      <c r="BY124" s="1124"/>
      <c r="BZ124" s="1124"/>
      <c r="CA124" s="1124" t="s">
        <v>437</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9653275</v>
      </c>
      <c r="DH124" s="1080"/>
      <c r="DI124" s="1080"/>
      <c r="DJ124" s="1080"/>
      <c r="DK124" s="1081"/>
      <c r="DL124" s="1079" t="s">
        <v>146</v>
      </c>
      <c r="DM124" s="1080"/>
      <c r="DN124" s="1080"/>
      <c r="DO124" s="1080"/>
      <c r="DP124" s="1081"/>
      <c r="DQ124" s="1079" t="s">
        <v>146</v>
      </c>
      <c r="DR124" s="1080"/>
      <c r="DS124" s="1080"/>
      <c r="DT124" s="1080"/>
      <c r="DU124" s="1081"/>
      <c r="DV124" s="1082" t="s">
        <v>146</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437</v>
      </c>
      <c r="AB125" s="1055"/>
      <c r="AC125" s="1055"/>
      <c r="AD125" s="1055"/>
      <c r="AE125" s="1056"/>
      <c r="AF125" s="1057" t="s">
        <v>146</v>
      </c>
      <c r="AG125" s="1055"/>
      <c r="AH125" s="1055"/>
      <c r="AI125" s="1055"/>
      <c r="AJ125" s="1056"/>
      <c r="AK125" s="1057" t="s">
        <v>146</v>
      </c>
      <c r="AL125" s="1055"/>
      <c r="AM125" s="1055"/>
      <c r="AN125" s="1055"/>
      <c r="AO125" s="1056"/>
      <c r="AP125" s="1058" t="s">
        <v>146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437</v>
      </c>
      <c r="DH125" s="1023"/>
      <c r="DI125" s="1023"/>
      <c r="DJ125" s="1023"/>
      <c r="DK125" s="1023"/>
      <c r="DL125" s="1023" t="s">
        <v>146</v>
      </c>
      <c r="DM125" s="1023"/>
      <c r="DN125" s="1023"/>
      <c r="DO125" s="1023"/>
      <c r="DP125" s="1023"/>
      <c r="DQ125" s="1023" t="s">
        <v>437</v>
      </c>
      <c r="DR125" s="1023"/>
      <c r="DS125" s="1023"/>
      <c r="DT125" s="1023"/>
      <c r="DU125" s="1023"/>
      <c r="DV125" s="1024" t="s">
        <v>437</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146</v>
      </c>
      <c r="AB126" s="1055"/>
      <c r="AC126" s="1055"/>
      <c r="AD126" s="1055"/>
      <c r="AE126" s="1056"/>
      <c r="AF126" s="1057" t="s">
        <v>437</v>
      </c>
      <c r="AG126" s="1055"/>
      <c r="AH126" s="1055"/>
      <c r="AI126" s="1055"/>
      <c r="AJ126" s="1056"/>
      <c r="AK126" s="1057" t="s">
        <v>146</v>
      </c>
      <c r="AL126" s="1055"/>
      <c r="AM126" s="1055"/>
      <c r="AN126" s="1055"/>
      <c r="AO126" s="1056"/>
      <c r="AP126" s="1058" t="s">
        <v>146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146</v>
      </c>
      <c r="DH126" s="1016"/>
      <c r="DI126" s="1016"/>
      <c r="DJ126" s="1016"/>
      <c r="DK126" s="1016"/>
      <c r="DL126" s="1016" t="s">
        <v>146</v>
      </c>
      <c r="DM126" s="1016"/>
      <c r="DN126" s="1016"/>
      <c r="DO126" s="1016"/>
      <c r="DP126" s="1016"/>
      <c r="DQ126" s="1016" t="s">
        <v>437</v>
      </c>
      <c r="DR126" s="1016"/>
      <c r="DS126" s="1016"/>
      <c r="DT126" s="1016"/>
      <c r="DU126" s="1016"/>
      <c r="DV126" s="1017" t="s">
        <v>146</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146</v>
      </c>
      <c r="AB127" s="1055"/>
      <c r="AC127" s="1055"/>
      <c r="AD127" s="1055"/>
      <c r="AE127" s="1056"/>
      <c r="AF127" s="1057" t="s">
        <v>437</v>
      </c>
      <c r="AG127" s="1055"/>
      <c r="AH127" s="1055"/>
      <c r="AI127" s="1055"/>
      <c r="AJ127" s="1056"/>
      <c r="AK127" s="1057" t="s">
        <v>146</v>
      </c>
      <c r="AL127" s="1055"/>
      <c r="AM127" s="1055"/>
      <c r="AN127" s="1055"/>
      <c r="AO127" s="1056"/>
      <c r="AP127" s="1058" t="s">
        <v>437</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437</v>
      </c>
      <c r="DH127" s="1016"/>
      <c r="DI127" s="1016"/>
      <c r="DJ127" s="1016"/>
      <c r="DK127" s="1016"/>
      <c r="DL127" s="1016" t="s">
        <v>146</v>
      </c>
      <c r="DM127" s="1016"/>
      <c r="DN127" s="1016"/>
      <c r="DO127" s="1016"/>
      <c r="DP127" s="1016"/>
      <c r="DQ127" s="1016" t="s">
        <v>146</v>
      </c>
      <c r="DR127" s="1016"/>
      <c r="DS127" s="1016"/>
      <c r="DT127" s="1016"/>
      <c r="DU127" s="1016"/>
      <c r="DV127" s="1017" t="s">
        <v>146</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t="s">
        <v>146</v>
      </c>
      <c r="AB128" s="1144"/>
      <c r="AC128" s="1144"/>
      <c r="AD128" s="1144"/>
      <c r="AE128" s="1145"/>
      <c r="AF128" s="1146" t="s">
        <v>437</v>
      </c>
      <c r="AG128" s="1144"/>
      <c r="AH128" s="1144"/>
      <c r="AI128" s="1144"/>
      <c r="AJ128" s="1145"/>
      <c r="AK128" s="1146" t="s">
        <v>146</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437</v>
      </c>
      <c r="BG128" s="1151"/>
      <c r="BH128" s="1151"/>
      <c r="BI128" s="1151"/>
      <c r="BJ128" s="1151"/>
      <c r="BK128" s="1151"/>
      <c r="BL128" s="1152"/>
      <c r="BM128" s="1150">
        <v>12.76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146</v>
      </c>
      <c r="DH128" s="1136"/>
      <c r="DI128" s="1136"/>
      <c r="DJ128" s="1136"/>
      <c r="DK128" s="1136"/>
      <c r="DL128" s="1136" t="s">
        <v>146</v>
      </c>
      <c r="DM128" s="1136"/>
      <c r="DN128" s="1136"/>
      <c r="DO128" s="1136"/>
      <c r="DP128" s="1136"/>
      <c r="DQ128" s="1136" t="s">
        <v>146</v>
      </c>
      <c r="DR128" s="1136"/>
      <c r="DS128" s="1136"/>
      <c r="DT128" s="1136"/>
      <c r="DU128" s="1136"/>
      <c r="DV128" s="1137" t="s">
        <v>146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15134502</v>
      </c>
      <c r="AB129" s="1055"/>
      <c r="AC129" s="1055"/>
      <c r="AD129" s="1055"/>
      <c r="AE129" s="1056"/>
      <c r="AF129" s="1057">
        <v>14908219</v>
      </c>
      <c r="AG129" s="1055"/>
      <c r="AH129" s="1055"/>
      <c r="AI129" s="1055"/>
      <c r="AJ129" s="1056"/>
      <c r="AK129" s="1057">
        <v>15206217</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146</v>
      </c>
      <c r="BG129" s="1165"/>
      <c r="BH129" s="1165"/>
      <c r="BI129" s="1165"/>
      <c r="BJ129" s="1165"/>
      <c r="BK129" s="1165"/>
      <c r="BL129" s="1166"/>
      <c r="BM129" s="1164">
        <v>17.760000000000002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2171669</v>
      </c>
      <c r="AB130" s="1055"/>
      <c r="AC130" s="1055"/>
      <c r="AD130" s="1055"/>
      <c r="AE130" s="1056"/>
      <c r="AF130" s="1057">
        <v>2150587</v>
      </c>
      <c r="AG130" s="1055"/>
      <c r="AH130" s="1055"/>
      <c r="AI130" s="1055"/>
      <c r="AJ130" s="1056"/>
      <c r="AK130" s="1057">
        <v>2161833</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4.0999999999999996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12962833</v>
      </c>
      <c r="AB131" s="1080"/>
      <c r="AC131" s="1080"/>
      <c r="AD131" s="1080"/>
      <c r="AE131" s="1081"/>
      <c r="AF131" s="1079">
        <v>12757632</v>
      </c>
      <c r="AG131" s="1080"/>
      <c r="AH131" s="1080"/>
      <c r="AI131" s="1080"/>
      <c r="AJ131" s="1081"/>
      <c r="AK131" s="1079">
        <v>13044384</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437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4.2803529139999998</v>
      </c>
      <c r="AB132" s="1196"/>
      <c r="AC132" s="1196"/>
      <c r="AD132" s="1196"/>
      <c r="AE132" s="1197"/>
      <c r="AF132" s="1198">
        <v>4.0074991969999996</v>
      </c>
      <c r="AG132" s="1196"/>
      <c r="AH132" s="1196"/>
      <c r="AI132" s="1196"/>
      <c r="AJ132" s="1197"/>
      <c r="AK132" s="1198">
        <v>4.2165348700000003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4.0999999999999996</v>
      </c>
      <c r="AB133" s="1179"/>
      <c r="AC133" s="1179"/>
      <c r="AD133" s="1179"/>
      <c r="AE133" s="1180"/>
      <c r="AF133" s="1178">
        <v>4.2</v>
      </c>
      <c r="AG133" s="1179"/>
      <c r="AH133" s="1179"/>
      <c r="AI133" s="1179"/>
      <c r="AJ133" s="1180"/>
      <c r="AK133" s="1178">
        <v>4.0999999999999996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QX9ayGmk9dxUc/RenEptIPHTvodVjakHrk7OvpSpZuWMVuCjnQDmb6hxuG/ienwIgcP08Rmzotu+jJHXYJFBw==" saltValue="ardYTWKeZ//I0OZ+k4y7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vetwjoUWU4GaVka/83ra1JtrCyZmZnwkSu+Vt4akpCFb8HIDjLmsACoh9EPuc6gwOldwqrSKopRjsSAZz5+9Q==" saltValue="wMvq7sk3U8RjGwgp6v8G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2kPgWSf20FWjyJN6ViyhSerO9PXKntm2nzZFOb7QNO+/ooWyWK7c1SPN6EpRNrat/rhsjNeqURfZ7gnndfVHw==" saltValue="YmMJ8fphEtTMcgQmgtQG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3760784</v>
      </c>
      <c r="AP9" s="314">
        <v>60030</v>
      </c>
      <c r="AQ9" s="315">
        <v>81198</v>
      </c>
      <c r="AR9" s="316">
        <v>-26.1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51549</v>
      </c>
      <c r="AP10" s="317">
        <v>823</v>
      </c>
      <c r="AQ10" s="318">
        <v>5531</v>
      </c>
      <c r="AR10" s="319">
        <v>-85.1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v>33599</v>
      </c>
      <c r="AP11" s="317">
        <v>536</v>
      </c>
      <c r="AQ11" s="318">
        <v>1383</v>
      </c>
      <c r="AR11" s="319">
        <v>-61.2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517</v>
      </c>
      <c r="AP12" s="317" t="s">
        <v>517</v>
      </c>
      <c r="AQ12" s="318">
        <v>8</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109843</v>
      </c>
      <c r="AP13" s="317">
        <v>1753</v>
      </c>
      <c r="AQ13" s="318">
        <v>2870</v>
      </c>
      <c r="AR13" s="319">
        <v>-38.9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29073</v>
      </c>
      <c r="AP14" s="317">
        <v>464</v>
      </c>
      <c r="AQ14" s="318">
        <v>1754</v>
      </c>
      <c r="AR14" s="319">
        <v>-73.5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-234711</v>
      </c>
      <c r="AP15" s="317">
        <v>-3747</v>
      </c>
      <c r="AQ15" s="318">
        <v>-6387</v>
      </c>
      <c r="AR15" s="319">
        <v>-41.3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3750137</v>
      </c>
      <c r="AP16" s="317">
        <v>59860</v>
      </c>
      <c r="AQ16" s="318">
        <v>86357</v>
      </c>
      <c r="AR16" s="319">
        <v>-30.7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6.96</v>
      </c>
      <c r="AP21" s="331">
        <v>8.1999999999999993</v>
      </c>
      <c r="AQ21" s="332">
        <v>-1.24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98</v>
      </c>
      <c r="AP22" s="336">
        <v>98</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2149656</v>
      </c>
      <c r="AP32" s="345">
        <v>34313</v>
      </c>
      <c r="AQ32" s="346">
        <v>54377</v>
      </c>
      <c r="AR32" s="347">
        <v>-36.9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517</v>
      </c>
      <c r="AP34" s="345" t="s">
        <v>517</v>
      </c>
      <c r="AQ34" s="346">
        <v>3</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544950</v>
      </c>
      <c r="AP35" s="345">
        <v>8699</v>
      </c>
      <c r="AQ35" s="346">
        <v>13654</v>
      </c>
      <c r="AR35" s="347">
        <v>-36.299999999999997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17248</v>
      </c>
      <c r="AP36" s="345">
        <v>275</v>
      </c>
      <c r="AQ36" s="346">
        <v>1462</v>
      </c>
      <c r="AR36" s="347">
        <v>-81.2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517</v>
      </c>
      <c r="AP37" s="345" t="s">
        <v>517</v>
      </c>
      <c r="AQ37" s="346">
        <v>670</v>
      </c>
      <c r="AR37" s="347" t="s">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t="s">
        <v>517</v>
      </c>
      <c r="AP39" s="345" t="s">
        <v>517</v>
      </c>
      <c r="AQ39" s="346">
        <v>-4140</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-2161833</v>
      </c>
      <c r="AP40" s="345">
        <v>-34508</v>
      </c>
      <c r="AQ40" s="346">
        <v>-48517</v>
      </c>
      <c r="AR40" s="347">
        <v>-28.9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550021</v>
      </c>
      <c r="AP41" s="345">
        <v>8780</v>
      </c>
      <c r="AQ41" s="346">
        <v>17509</v>
      </c>
      <c r="AR41" s="347">
        <v>-49.9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1741146</v>
      </c>
      <c r="AN51" s="367">
        <v>27104</v>
      </c>
      <c r="AO51" s="368">
        <v>-23.1</v>
      </c>
      <c r="AP51" s="369">
        <v>67319</v>
      </c>
      <c r="AQ51" s="370">
        <v>-27</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869158</v>
      </c>
      <c r="AN52" s="375">
        <v>13530</v>
      </c>
      <c r="AO52" s="376">
        <v>-50.7</v>
      </c>
      <c r="AP52" s="377">
        <v>38101</v>
      </c>
      <c r="AQ52" s="378">
        <v>2.4</v>
      </c>
      <c r="AR52" s="379">
        <v>-53.1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1853928</v>
      </c>
      <c r="AN53" s="367">
        <v>29061</v>
      </c>
      <c r="AO53" s="368">
        <v>7.2</v>
      </c>
      <c r="AP53" s="369">
        <v>70615</v>
      </c>
      <c r="AQ53" s="370">
        <v>4.9000000000000004</v>
      </c>
      <c r="AR53" s="371">
        <v>2.2999999999999998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885498</v>
      </c>
      <c r="AN54" s="375">
        <v>13880</v>
      </c>
      <c r="AO54" s="376">
        <v>2.6</v>
      </c>
      <c r="AP54" s="377">
        <v>37382</v>
      </c>
      <c r="AQ54" s="378">
        <v>-1.9</v>
      </c>
      <c r="AR54" s="379">
        <v>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1675110</v>
      </c>
      <c r="AN55" s="367">
        <v>26485</v>
      </c>
      <c r="AO55" s="368">
        <v>-8.9</v>
      </c>
      <c r="AP55" s="369">
        <v>69185</v>
      </c>
      <c r="AQ55" s="370">
        <v>-2</v>
      </c>
      <c r="AR55" s="371">
        <v>-6.9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794669</v>
      </c>
      <c r="AN56" s="375">
        <v>12565</v>
      </c>
      <c r="AO56" s="376">
        <v>-9.5</v>
      </c>
      <c r="AP56" s="377">
        <v>38519</v>
      </c>
      <c r="AQ56" s="378">
        <v>3</v>
      </c>
      <c r="AR56" s="379">
        <v>-12.5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2089782</v>
      </c>
      <c r="AN57" s="367">
        <v>33150</v>
      </c>
      <c r="AO57" s="368">
        <v>25.2</v>
      </c>
      <c r="AP57" s="369">
        <v>70166</v>
      </c>
      <c r="AQ57" s="370">
        <v>1.4</v>
      </c>
      <c r="AR57" s="371">
        <v>23.8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977423</v>
      </c>
      <c r="AN58" s="375">
        <v>15505</v>
      </c>
      <c r="AO58" s="376">
        <v>23.4</v>
      </c>
      <c r="AP58" s="377">
        <v>36115</v>
      </c>
      <c r="AQ58" s="378">
        <v>-6.2</v>
      </c>
      <c r="AR58" s="379">
        <v>29.6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2436611</v>
      </c>
      <c r="AN59" s="367">
        <v>38894</v>
      </c>
      <c r="AO59" s="368">
        <v>17.3</v>
      </c>
      <c r="AP59" s="369">
        <v>70329</v>
      </c>
      <c r="AQ59" s="370">
        <v>0.2</v>
      </c>
      <c r="AR59" s="371">
        <v>17.100000000000001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1102000</v>
      </c>
      <c r="AN60" s="375">
        <v>17590</v>
      </c>
      <c r="AO60" s="376">
        <v>13.4</v>
      </c>
      <c r="AP60" s="377">
        <v>39403</v>
      </c>
      <c r="AQ60" s="378">
        <v>9.1</v>
      </c>
      <c r="AR60" s="379">
        <v>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1959315</v>
      </c>
      <c r="AN61" s="382">
        <v>30939</v>
      </c>
      <c r="AO61" s="383">
        <v>3.5</v>
      </c>
      <c r="AP61" s="384">
        <v>69523</v>
      </c>
      <c r="AQ61" s="385">
        <v>-4.5</v>
      </c>
      <c r="AR61" s="371">
        <v>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925750</v>
      </c>
      <c r="AN62" s="375">
        <v>14614</v>
      </c>
      <c r="AO62" s="376">
        <v>-4.2</v>
      </c>
      <c r="AP62" s="377">
        <v>37904</v>
      </c>
      <c r="AQ62" s="378">
        <v>1.3</v>
      </c>
      <c r="AR62" s="379">
        <v>-5.5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Y8xxQ3eqLAUuTtbZdibILPMWYPhaMrvqFMKXICY+6Lsr3sGBubqQhlrQVt4fPf4KqGd2b0Hv18IbByoK9iGeg==" saltValue="uKqY0N4bEXa4O1oLDJ01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oHRRFYmTJeyFCEedltzRRCI1Ai9EjEGIPqKsTeYWvu8UYgClfTwAcIIs+DuQ2fWcyuI2/Z/A9656VW/6qwAcCw==" saltValue="oomdz6MDKU/wI+BZsoVc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ki+TMWkgNZGSYPjDeOoWyH/FOa7PFGP2uJCVztbI/QsVGecHwSmOA3Z02ugBV4bkVeHHODIqR3gGZ91rNfso3A==" saltValue="QvkhWVTVqS+x3wr59IgX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50.2</v>
      </c>
      <c r="G47" s="12">
        <v>47.75</v>
      </c>
      <c r="H47" s="12">
        <v>45.92</v>
      </c>
      <c r="I47" s="12">
        <v>42.39</v>
      </c>
      <c r="J47" s="13">
        <v>37.520000000000003</v>
      </c>
    </row>
    <row r="48" spans="2:10" ht="57.75" customHeight="1" x14ac:dyDescent="0.15">
      <c r="B48" s="14"/>
      <c r="C48" s="1240" t="s">
        <v>4</v>
      </c>
      <c r="D48" s="1240"/>
      <c r="E48" s="1241"/>
      <c r="F48" s="15">
        <v>5.67</v>
      </c>
      <c r="G48" s="16">
        <v>4.7</v>
      </c>
      <c r="H48" s="16">
        <v>4.37</v>
      </c>
      <c r="I48" s="16">
        <v>4.97</v>
      </c>
      <c r="J48" s="17">
        <v>6.41</v>
      </c>
    </row>
    <row r="49" spans="2:10" ht="57.75" customHeight="1" thickBot="1" x14ac:dyDescent="0.2">
      <c r="B49" s="18"/>
      <c r="C49" s="1242" t="s">
        <v>5</v>
      </c>
      <c r="D49" s="1242"/>
      <c r="E49" s="1243"/>
      <c r="F49" s="19">
        <v>2.85</v>
      </c>
      <c r="G49" s="20" t="s">
        <v>563</v>
      </c>
      <c r="H49" s="20" t="s">
        <v>564</v>
      </c>
      <c r="I49" s="20" t="s">
        <v>565</v>
      </c>
      <c r="J49" s="21" t="s">
        <v>566</v>
      </c>
    </row>
    <row r="50" spans="2:10" ht="13.5" customHeight="1" x14ac:dyDescent="0.15"/>
  </sheetData>
  <sheetProtection algorithmName="SHA-512" hashValue="SuL6A1WCH8XHUnoENGcyQ04Y3MCqbnoDpNAmr46Hm0wlBLfzwAqJYQJyQ07x75hJSRpjzZxcYxselQGlAPV24A==" saltValue="3fwOn9dSVKZf2l+TsnrZ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2022-09-06T02:16:46Z</cp:lastPrinted>
  <dcterms:created xsi:type="dcterms:W3CDTF">2022-02-02T05:32:12Z</dcterms:created>
  <dcterms:modified xsi:type="dcterms:W3CDTF">2022-09-30T01:00:01Z</dcterms:modified>
  <cp:category/>
</cp:coreProperties>
</file>